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idangoettlicher/Desktop/"/>
    </mc:Choice>
  </mc:AlternateContent>
  <xr:revisionPtr revIDLastSave="0" documentId="8_{E70385C3-4319-D944-89FB-FBFF816D3F13}" xr6:coauthVersionLast="47" xr6:coauthVersionMax="47" xr10:uidLastSave="{00000000-0000-0000-0000-000000000000}"/>
  <bookViews>
    <workbookView xWindow="0" yWindow="500" windowWidth="19380" windowHeight="11460" firstSheet="5" activeTab="8" xr2:uid="{F72BEFBF-23EB-4A11-B350-B01B877308B9}"/>
  </bookViews>
  <sheets>
    <sheet name="2018" sheetId="1" r:id="rId1"/>
    <sheet name="2019" sheetId="3" r:id="rId2"/>
    <sheet name="2020" sheetId="5" r:id="rId3"/>
    <sheet name="2021" sheetId="6" r:id="rId4"/>
    <sheet name="2022" sheetId="7" r:id="rId5"/>
    <sheet name="Combined" sheetId="11" r:id="rId6"/>
    <sheet name="2 Team" sheetId="14" r:id="rId7"/>
    <sheet name="3 Team+" sheetId="15" r:id="rId8"/>
    <sheet name="Win Statistics" sheetId="16" r:id="rId9"/>
    <sheet name="2 Team Pivot" sheetId="20" r:id="rId10"/>
    <sheet name="3 Team+ Pivot" sheetId="19" r:id="rId11"/>
    <sheet name="Total Trade Effects" sheetId="21" r:id="rId12"/>
  </sheets>
  <calcPr calcId="191028"/>
  <pivotCaches>
    <pivotCache cacheId="30" r:id="rId13"/>
    <pivotCache cacheId="31" r:id="rId1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4" i="21" l="1"/>
  <c r="C661" i="20"/>
  <c r="C989" i="20"/>
  <c r="C333" i="20"/>
  <c r="E472" i="14"/>
  <c r="D472" i="14"/>
  <c r="E468" i="14"/>
  <c r="D468" i="14"/>
  <c r="E466" i="14"/>
  <c r="D466" i="14"/>
  <c r="E464" i="14"/>
  <c r="D464" i="14"/>
  <c r="E462" i="14"/>
  <c r="D462" i="14"/>
  <c r="E451" i="14"/>
  <c r="D451" i="14"/>
  <c r="E449" i="14"/>
  <c r="D449" i="14"/>
  <c r="E447" i="14"/>
  <c r="D447" i="14"/>
  <c r="E445" i="14"/>
  <c r="D445" i="14"/>
  <c r="E443" i="14"/>
  <c r="D443" i="14"/>
  <c r="E441" i="14"/>
  <c r="D441" i="14"/>
  <c r="E418" i="14"/>
  <c r="D418" i="14"/>
  <c r="E416" i="14"/>
  <c r="D416" i="14"/>
  <c r="E404" i="14"/>
  <c r="D404" i="14"/>
  <c r="E492" i="14"/>
  <c r="D492" i="14"/>
  <c r="E508" i="14"/>
  <c r="D508" i="14"/>
  <c r="E510" i="14"/>
  <c r="D510" i="14"/>
  <c r="E396" i="14"/>
  <c r="D396" i="14"/>
  <c r="E389" i="14"/>
  <c r="D389" i="14"/>
  <c r="E387" i="14"/>
  <c r="D387" i="14"/>
  <c r="E385" i="14"/>
  <c r="D385" i="14"/>
  <c r="E376" i="14"/>
  <c r="D376" i="14"/>
  <c r="B94" i="15"/>
  <c r="A94" i="15"/>
  <c r="Y125" i="15"/>
  <c r="AO144" i="15"/>
  <c r="AN144" i="15"/>
  <c r="J128" i="15"/>
  <c r="AM128" i="15" s="1"/>
  <c r="J74" i="15"/>
  <c r="J73" i="15"/>
  <c r="J72" i="15"/>
  <c r="AM72" i="15" s="1"/>
  <c r="J68" i="15"/>
  <c r="J69" i="15"/>
  <c r="AM69" i="15" s="1"/>
  <c r="J70" i="15"/>
  <c r="AM70" i="15" s="1"/>
  <c r="J67" i="15"/>
  <c r="J61" i="15"/>
  <c r="J62" i="15"/>
  <c r="AM62" i="15" s="1"/>
  <c r="J60" i="15"/>
  <c r="J57" i="15"/>
  <c r="AM57" i="15" s="1"/>
  <c r="J55" i="15"/>
  <c r="AM55" i="15" s="1"/>
  <c r="J56" i="15"/>
  <c r="J54" i="15"/>
  <c r="AM54" i="15" s="1"/>
  <c r="J47" i="15"/>
  <c r="J48" i="15"/>
  <c r="J49" i="15"/>
  <c r="J50" i="15"/>
  <c r="J51" i="15"/>
  <c r="J46" i="15"/>
  <c r="AM46" i="15" s="1"/>
  <c r="J44" i="15"/>
  <c r="J41" i="15"/>
  <c r="J42" i="15"/>
  <c r="J40" i="15"/>
  <c r="J38" i="15"/>
  <c r="AM38" i="15" s="1"/>
  <c r="J37" i="15"/>
  <c r="J35" i="15"/>
  <c r="AM35" i="15" s="1"/>
  <c r="J34" i="15"/>
  <c r="J28" i="15"/>
  <c r="J29" i="15"/>
  <c r="J30" i="15"/>
  <c r="J31" i="15"/>
  <c r="AM31" i="15" s="1"/>
  <c r="J27" i="15"/>
  <c r="J23" i="15"/>
  <c r="AM23" i="15" s="1"/>
  <c r="J24" i="15"/>
  <c r="J25" i="15"/>
  <c r="J22" i="15"/>
  <c r="AM22" i="15" s="1"/>
  <c r="J18" i="15"/>
  <c r="J16" i="15"/>
  <c r="AM16" i="15" s="1"/>
  <c r="J15" i="15"/>
  <c r="AM15" i="15" s="1"/>
  <c r="J13" i="15"/>
  <c r="J12" i="15"/>
  <c r="AM12" i="15" s="1"/>
  <c r="J6" i="15"/>
  <c r="J7" i="15"/>
  <c r="J8" i="15"/>
  <c r="J9" i="15"/>
  <c r="J10" i="15"/>
  <c r="J5" i="15"/>
  <c r="AM5" i="15" s="1"/>
  <c r="S143" i="15"/>
  <c r="AP143" i="15" s="1"/>
  <c r="S142" i="15"/>
  <c r="AP142" i="15" s="1"/>
  <c r="S115" i="15"/>
  <c r="S116" i="15"/>
  <c r="S117" i="15"/>
  <c r="S118" i="15"/>
  <c r="S119" i="15"/>
  <c r="S120" i="15"/>
  <c r="S121" i="15"/>
  <c r="S122" i="15"/>
  <c r="AP122" i="15" s="1"/>
  <c r="S123" i="15"/>
  <c r="S124" i="15"/>
  <c r="S125" i="15"/>
  <c r="S126" i="15"/>
  <c r="S127" i="15"/>
  <c r="S128" i="15"/>
  <c r="S129" i="15"/>
  <c r="S130" i="15"/>
  <c r="AP130" i="15" s="1"/>
  <c r="S131" i="15"/>
  <c r="S132" i="15"/>
  <c r="S133" i="15"/>
  <c r="S134" i="15"/>
  <c r="S135" i="15"/>
  <c r="S136" i="15"/>
  <c r="S137" i="15"/>
  <c r="S138" i="15"/>
  <c r="AP138" i="15" s="1"/>
  <c r="S114" i="15"/>
  <c r="S111" i="15"/>
  <c r="AP111" i="15" s="1"/>
  <c r="S88" i="15"/>
  <c r="S89" i="15"/>
  <c r="S90" i="15"/>
  <c r="S91" i="15"/>
  <c r="S92" i="15"/>
  <c r="S93" i="15"/>
  <c r="S94" i="15"/>
  <c r="AP94" i="15" s="1"/>
  <c r="S95" i="15"/>
  <c r="AP95" i="15" s="1"/>
  <c r="S96" i="15"/>
  <c r="S97" i="15"/>
  <c r="S98" i="15"/>
  <c r="S99" i="15"/>
  <c r="S100" i="15"/>
  <c r="S101" i="15"/>
  <c r="S102" i="15"/>
  <c r="AP102" i="15" s="1"/>
  <c r="S103" i="15"/>
  <c r="AP103" i="15" s="1"/>
  <c r="S104" i="15"/>
  <c r="S105" i="15"/>
  <c r="S106" i="15"/>
  <c r="S107" i="15"/>
  <c r="S87" i="15"/>
  <c r="AP87" i="15" s="1"/>
  <c r="S83" i="15"/>
  <c r="AP83" i="15" s="1"/>
  <c r="S84" i="15"/>
  <c r="AP84" i="15" s="1"/>
  <c r="S85" i="15"/>
  <c r="S82" i="15"/>
  <c r="S78" i="15"/>
  <c r="AP78" i="15" s="1"/>
  <c r="S79" i="15"/>
  <c r="S80" i="15"/>
  <c r="S77" i="15"/>
  <c r="AP77" i="15" s="1"/>
  <c r="S57" i="15"/>
  <c r="AP57" i="15" s="1"/>
  <c r="S58" i="15"/>
  <c r="S59" i="15"/>
  <c r="S60" i="15"/>
  <c r="S61" i="15"/>
  <c r="S62" i="15"/>
  <c r="AP62" i="15" s="1"/>
  <c r="S63" i="15"/>
  <c r="S64" i="15"/>
  <c r="AP64" i="15" s="1"/>
  <c r="S65" i="15"/>
  <c r="S66" i="15"/>
  <c r="S67" i="15"/>
  <c r="S68" i="15"/>
  <c r="S69" i="15"/>
  <c r="S70" i="15"/>
  <c r="S71" i="15"/>
  <c r="S72" i="15"/>
  <c r="AP72" i="15" s="1"/>
  <c r="S73" i="15"/>
  <c r="AP73" i="15" s="1"/>
  <c r="S74" i="15"/>
  <c r="S75" i="15"/>
  <c r="S56" i="15"/>
  <c r="S38" i="15"/>
  <c r="S39" i="15"/>
  <c r="S40" i="15"/>
  <c r="S41" i="15"/>
  <c r="S42" i="15"/>
  <c r="S43" i="15"/>
  <c r="AP43" i="15" s="1"/>
  <c r="S44" i="15"/>
  <c r="S45" i="15"/>
  <c r="AP45" i="15" s="1"/>
  <c r="S46" i="15"/>
  <c r="S47" i="15"/>
  <c r="S48" i="15"/>
  <c r="S49" i="15"/>
  <c r="S50" i="15"/>
  <c r="AP50" i="15" s="1"/>
  <c r="S51" i="15"/>
  <c r="AP51" i="15" s="1"/>
  <c r="S37" i="15"/>
  <c r="S4" i="15"/>
  <c r="S5" i="15"/>
  <c r="S6" i="15"/>
  <c r="S7" i="15"/>
  <c r="S8" i="15"/>
  <c r="S9" i="15"/>
  <c r="AP9" i="15" s="1"/>
  <c r="S10" i="15"/>
  <c r="S11" i="15"/>
  <c r="AP11" i="15" s="1"/>
  <c r="S12" i="15"/>
  <c r="S13" i="15"/>
  <c r="S14" i="15"/>
  <c r="S15" i="15"/>
  <c r="S16" i="15"/>
  <c r="S17" i="15"/>
  <c r="AP17" i="15" s="1"/>
  <c r="S18" i="15"/>
  <c r="S19" i="15"/>
  <c r="AP19" i="15" s="1"/>
  <c r="S20" i="15"/>
  <c r="S21" i="15"/>
  <c r="S22" i="15"/>
  <c r="S23" i="15"/>
  <c r="S24" i="15"/>
  <c r="S25" i="15"/>
  <c r="AP25" i="15" s="1"/>
  <c r="S26" i="15"/>
  <c r="S27" i="15"/>
  <c r="AP27" i="15" s="1"/>
  <c r="S28" i="15"/>
  <c r="S29" i="15"/>
  <c r="S30" i="15"/>
  <c r="S31" i="15"/>
  <c r="S32" i="15"/>
  <c r="S33" i="15"/>
  <c r="AP33" i="15" s="1"/>
  <c r="S34" i="15"/>
  <c r="S35" i="15"/>
  <c r="AP35" i="15" s="1"/>
  <c r="S3" i="15"/>
  <c r="S36" i="15"/>
  <c r="AP8" i="15"/>
  <c r="AP24" i="15"/>
  <c r="AP32" i="15"/>
  <c r="AP40" i="15"/>
  <c r="AP3" i="15"/>
  <c r="AP90" i="15"/>
  <c r="AP10" i="15"/>
  <c r="AP18" i="15"/>
  <c r="AP26" i="15"/>
  <c r="AP34" i="15"/>
  <c r="AP42" i="15"/>
  <c r="AP56" i="15"/>
  <c r="AP5" i="15"/>
  <c r="AP6" i="15"/>
  <c r="AP13" i="15"/>
  <c r="AP16" i="15"/>
  <c r="AP21" i="15"/>
  <c r="AP23" i="15"/>
  <c r="AP29" i="15"/>
  <c r="AP31" i="15"/>
  <c r="AP38" i="15"/>
  <c r="AP41" i="15"/>
  <c r="AP46" i="15"/>
  <c r="AP49" i="15"/>
  <c r="S52" i="15"/>
  <c r="S53" i="15"/>
  <c r="S54" i="15"/>
  <c r="AP54" i="15" s="1"/>
  <c r="S55" i="15"/>
  <c r="AP58" i="15"/>
  <c r="AP63" i="15"/>
  <c r="AP66" i="15"/>
  <c r="AP71" i="15"/>
  <c r="AP74" i="15"/>
  <c r="S76" i="15"/>
  <c r="AP79" i="15"/>
  <c r="S81" i="15"/>
  <c r="AP81" i="15" s="1"/>
  <c r="S86" i="15"/>
  <c r="AP89" i="15"/>
  <c r="AP96" i="15"/>
  <c r="S108" i="15"/>
  <c r="AB108" i="15" s="1"/>
  <c r="AN108" i="15" s="1"/>
  <c r="S109" i="15"/>
  <c r="S110" i="15"/>
  <c r="AP110" i="15" s="1"/>
  <c r="S112" i="15"/>
  <c r="S113" i="15"/>
  <c r="AP116" i="15"/>
  <c r="AP118" i="15"/>
  <c r="AP119" i="15"/>
  <c r="AP126" i="15"/>
  <c r="AP128" i="15"/>
  <c r="AP129" i="15"/>
  <c r="AP135" i="15"/>
  <c r="S139" i="15"/>
  <c r="AP139" i="15" s="1"/>
  <c r="S140" i="15"/>
  <c r="S141" i="15"/>
  <c r="AP7" i="15"/>
  <c r="AP15" i="15"/>
  <c r="AP39" i="15"/>
  <c r="AP47" i="15"/>
  <c r="AP48" i="15"/>
  <c r="AE53" i="15"/>
  <c r="AO53" i="15" s="1"/>
  <c r="AP55" i="15"/>
  <c r="AP65" i="15"/>
  <c r="AP80" i="15"/>
  <c r="AP91" i="15"/>
  <c r="AP97" i="15"/>
  <c r="AP99" i="15"/>
  <c r="AP104" i="15"/>
  <c r="AP105" i="15"/>
  <c r="AP107" i="15"/>
  <c r="AK108" i="15"/>
  <c r="AP121" i="15"/>
  <c r="AP124" i="15"/>
  <c r="AP132" i="15"/>
  <c r="AP137" i="15"/>
  <c r="AP140" i="15"/>
  <c r="AQ4" i="15"/>
  <c r="AQ5" i="15"/>
  <c r="AQ6" i="15"/>
  <c r="AQ7" i="15"/>
  <c r="AQ8" i="15"/>
  <c r="AQ9" i="15"/>
  <c r="AQ10" i="15"/>
  <c r="AQ11" i="15"/>
  <c r="AQ12" i="15"/>
  <c r="AQ13" i="15"/>
  <c r="AQ14" i="15"/>
  <c r="AQ15" i="15"/>
  <c r="AQ16" i="15"/>
  <c r="AQ17" i="15"/>
  <c r="AQ18" i="15"/>
  <c r="AQ19" i="15"/>
  <c r="AQ20" i="15"/>
  <c r="AQ21" i="15"/>
  <c r="AQ22" i="15"/>
  <c r="AQ23" i="15"/>
  <c r="AQ24" i="15"/>
  <c r="AQ25" i="15"/>
  <c r="AQ26" i="15"/>
  <c r="AQ27" i="15"/>
  <c r="AQ28" i="15"/>
  <c r="AQ29" i="15"/>
  <c r="AQ30" i="15"/>
  <c r="AQ31" i="15"/>
  <c r="AQ32" i="15"/>
  <c r="AQ33" i="15"/>
  <c r="AQ34" i="15"/>
  <c r="AQ35" i="15"/>
  <c r="AQ36" i="15"/>
  <c r="AQ37" i="15"/>
  <c r="AQ38" i="15"/>
  <c r="AQ39" i="15"/>
  <c r="AQ40" i="15"/>
  <c r="AQ41" i="15"/>
  <c r="AQ42" i="15"/>
  <c r="AQ43" i="15"/>
  <c r="AQ44" i="15"/>
  <c r="AQ45" i="15"/>
  <c r="AQ46" i="15"/>
  <c r="AQ47" i="15"/>
  <c r="AQ48" i="15"/>
  <c r="AQ49" i="15"/>
  <c r="AQ50" i="15"/>
  <c r="AQ51" i="15"/>
  <c r="AQ52" i="15"/>
  <c r="AQ53" i="15"/>
  <c r="AQ54" i="15"/>
  <c r="AQ55" i="15"/>
  <c r="AQ56" i="15"/>
  <c r="AQ57" i="15"/>
  <c r="AQ58" i="15"/>
  <c r="AQ59" i="15"/>
  <c r="AQ60" i="15"/>
  <c r="AQ61" i="15"/>
  <c r="AQ62" i="15"/>
  <c r="AQ63" i="15"/>
  <c r="AQ64" i="15"/>
  <c r="AQ65" i="15"/>
  <c r="AQ66" i="15"/>
  <c r="AQ67" i="15"/>
  <c r="AQ68" i="15"/>
  <c r="AQ69" i="15"/>
  <c r="AQ70" i="15"/>
  <c r="AQ71" i="15"/>
  <c r="AQ72" i="15"/>
  <c r="AQ73" i="15"/>
  <c r="AQ74" i="15"/>
  <c r="AQ75" i="15"/>
  <c r="AQ76" i="15"/>
  <c r="AQ77" i="15"/>
  <c r="AQ78" i="15"/>
  <c r="AQ79" i="15"/>
  <c r="AQ80" i="15"/>
  <c r="AQ81" i="15"/>
  <c r="AQ82" i="15"/>
  <c r="AQ83" i="15"/>
  <c r="AQ84" i="15"/>
  <c r="AQ85" i="15"/>
  <c r="AQ86" i="15"/>
  <c r="AQ87" i="15"/>
  <c r="AQ88" i="15"/>
  <c r="AQ89" i="15"/>
  <c r="AQ90" i="15"/>
  <c r="AQ91" i="15"/>
  <c r="AQ92" i="15"/>
  <c r="AQ93" i="15"/>
  <c r="AQ94" i="15"/>
  <c r="AQ95" i="15"/>
  <c r="AQ96" i="15"/>
  <c r="AQ97" i="15"/>
  <c r="AQ98" i="15"/>
  <c r="AQ99" i="15"/>
  <c r="AQ100" i="15"/>
  <c r="AQ101" i="15"/>
  <c r="AQ102" i="15"/>
  <c r="AQ103" i="15"/>
  <c r="AQ104" i="15"/>
  <c r="AQ105" i="15"/>
  <c r="AQ106" i="15"/>
  <c r="AQ107" i="15"/>
  <c r="AQ109" i="15"/>
  <c r="AQ110" i="15"/>
  <c r="AQ111" i="15"/>
  <c r="AQ112" i="15"/>
  <c r="AQ113" i="15"/>
  <c r="AQ114" i="15"/>
  <c r="AQ115" i="15"/>
  <c r="AQ116" i="15"/>
  <c r="AQ117" i="15"/>
  <c r="AQ118" i="15"/>
  <c r="AQ119" i="15"/>
  <c r="AQ120" i="15"/>
  <c r="AQ121" i="15"/>
  <c r="AQ122" i="15"/>
  <c r="AQ123" i="15"/>
  <c r="AQ124" i="15"/>
  <c r="AQ125" i="15"/>
  <c r="AQ126" i="15"/>
  <c r="AQ127" i="15"/>
  <c r="AQ128" i="15"/>
  <c r="AQ129" i="15"/>
  <c r="AQ130" i="15"/>
  <c r="AQ131" i="15"/>
  <c r="AQ132" i="15"/>
  <c r="AQ133" i="15"/>
  <c r="AQ134" i="15"/>
  <c r="AQ135" i="15"/>
  <c r="AQ136" i="15"/>
  <c r="AQ137" i="15"/>
  <c r="AQ138" i="15"/>
  <c r="AQ139" i="15"/>
  <c r="AQ140" i="15"/>
  <c r="AQ141" i="15"/>
  <c r="AQ142" i="15"/>
  <c r="AQ143" i="15"/>
  <c r="AQ3" i="15"/>
  <c r="AP4" i="15"/>
  <c r="AP12" i="15"/>
  <c r="AP14" i="15"/>
  <c r="AP20" i="15"/>
  <c r="AP22" i="15"/>
  <c r="AP28" i="15"/>
  <c r="AP30" i="15"/>
  <c r="AP36" i="15"/>
  <c r="AP37" i="15"/>
  <c r="AP44" i="15"/>
  <c r="AP52" i="15"/>
  <c r="AP53" i="15"/>
  <c r="AP59" i="15"/>
  <c r="AP60" i="15"/>
  <c r="AP61" i="15"/>
  <c r="AP67" i="15"/>
  <c r="AP68" i="15"/>
  <c r="AP69" i="15"/>
  <c r="AP70" i="15"/>
  <c r="AP75" i="15"/>
  <c r="AP82" i="15"/>
  <c r="AP85" i="15"/>
  <c r="AP86" i="15"/>
  <c r="AP92" i="15"/>
  <c r="AP93" i="15"/>
  <c r="AP98" i="15"/>
  <c r="AP100" i="15"/>
  <c r="AP101" i="15"/>
  <c r="AP106" i="15"/>
  <c r="AP109" i="15"/>
  <c r="AP112" i="15"/>
  <c r="AP115" i="15"/>
  <c r="AP117" i="15"/>
  <c r="AP120" i="15"/>
  <c r="AP123" i="15"/>
  <c r="AP125" i="15"/>
  <c r="AP127" i="15"/>
  <c r="AP131" i="15"/>
  <c r="AP133" i="15"/>
  <c r="AP134" i="15"/>
  <c r="AP136" i="15"/>
  <c r="AO4" i="15"/>
  <c r="AO5" i="15"/>
  <c r="AO6" i="15"/>
  <c r="AO7" i="15"/>
  <c r="AO8" i="15"/>
  <c r="AO9" i="15"/>
  <c r="AO10" i="15"/>
  <c r="AO11" i="15"/>
  <c r="AO12" i="15"/>
  <c r="AO13" i="15"/>
  <c r="AO14" i="15"/>
  <c r="AO15" i="15"/>
  <c r="AO16" i="15"/>
  <c r="AO17" i="15"/>
  <c r="AO18" i="15"/>
  <c r="AO19" i="15"/>
  <c r="AO20" i="15"/>
  <c r="AO21" i="15"/>
  <c r="AO22" i="15"/>
  <c r="AO23" i="15"/>
  <c r="AO24" i="15"/>
  <c r="AO25" i="15"/>
  <c r="AO26" i="15"/>
  <c r="AO27" i="15"/>
  <c r="AO28" i="15"/>
  <c r="AO29" i="15"/>
  <c r="AO30" i="15"/>
  <c r="AO31" i="15"/>
  <c r="AO32" i="15"/>
  <c r="AO33" i="15"/>
  <c r="AO34" i="15"/>
  <c r="AO35" i="15"/>
  <c r="AO36" i="15"/>
  <c r="AO37" i="15"/>
  <c r="AO38" i="15"/>
  <c r="AO39" i="15"/>
  <c r="AO40" i="15"/>
  <c r="AO41" i="15"/>
  <c r="AO42" i="15"/>
  <c r="AO43" i="15"/>
  <c r="AO44" i="15"/>
  <c r="AO45" i="15"/>
  <c r="AO46" i="15"/>
  <c r="AO47" i="15"/>
  <c r="AO48" i="15"/>
  <c r="AO49" i="15"/>
  <c r="AO50" i="15"/>
  <c r="AO51" i="15"/>
  <c r="AO55" i="15"/>
  <c r="AO56" i="15"/>
  <c r="AO57" i="15"/>
  <c r="AO58" i="15"/>
  <c r="AO59" i="15"/>
  <c r="AO60" i="15"/>
  <c r="AO61" i="15"/>
  <c r="AO62" i="15"/>
  <c r="AO63" i="15"/>
  <c r="AO64" i="15"/>
  <c r="AO65" i="15"/>
  <c r="AO66" i="15"/>
  <c r="AO67" i="15"/>
  <c r="AO68" i="15"/>
  <c r="AO69" i="15"/>
  <c r="AO70" i="15"/>
  <c r="AO71" i="15"/>
  <c r="AO72" i="15"/>
  <c r="AO73" i="15"/>
  <c r="AO74" i="15"/>
  <c r="AO75" i="15"/>
  <c r="AO77" i="15"/>
  <c r="AO78" i="15"/>
  <c r="AO79" i="15"/>
  <c r="AO80" i="15"/>
  <c r="AO81" i="15"/>
  <c r="AO82" i="15"/>
  <c r="AO83" i="15"/>
  <c r="AO84" i="15"/>
  <c r="AO85" i="15"/>
  <c r="AO86" i="15"/>
  <c r="AO87" i="15"/>
  <c r="AO88" i="15"/>
  <c r="AO89" i="15"/>
  <c r="AO90" i="15"/>
  <c r="AO91" i="15"/>
  <c r="AO92" i="15"/>
  <c r="AO93" i="15"/>
  <c r="AO94" i="15"/>
  <c r="AO95" i="15"/>
  <c r="AO96" i="15"/>
  <c r="AO97" i="15"/>
  <c r="AO98" i="15"/>
  <c r="AO99" i="15"/>
  <c r="AO100" i="15"/>
  <c r="AO101" i="15"/>
  <c r="AO102" i="15"/>
  <c r="AO103" i="15"/>
  <c r="AO104" i="15"/>
  <c r="AO105" i="15"/>
  <c r="AO106" i="15"/>
  <c r="AO107" i="15"/>
  <c r="AO108" i="15"/>
  <c r="AO109" i="15"/>
  <c r="AO110" i="15"/>
  <c r="AO111" i="15"/>
  <c r="AO112" i="15"/>
  <c r="AO113" i="15"/>
  <c r="AO114" i="15"/>
  <c r="AO115" i="15"/>
  <c r="AO116" i="15"/>
  <c r="AO117" i="15"/>
  <c r="AO118" i="15"/>
  <c r="AO119" i="15"/>
  <c r="AO120" i="15"/>
  <c r="AO121" i="15"/>
  <c r="AO122" i="15"/>
  <c r="AO123" i="15"/>
  <c r="AO124" i="15"/>
  <c r="AO125" i="15"/>
  <c r="AO126" i="15"/>
  <c r="AO127" i="15"/>
  <c r="AO129" i="15"/>
  <c r="AO130" i="15"/>
  <c r="AO131" i="15"/>
  <c r="AO132" i="15"/>
  <c r="AO133" i="15"/>
  <c r="AO134" i="15"/>
  <c r="AO135" i="15"/>
  <c r="AO136" i="15"/>
  <c r="AO137" i="15"/>
  <c r="AO138" i="15"/>
  <c r="AO140" i="15"/>
  <c r="AO141" i="15"/>
  <c r="AO143" i="15"/>
  <c r="AO3" i="15"/>
  <c r="AN4" i="15"/>
  <c r="AN5" i="15"/>
  <c r="AN6" i="15"/>
  <c r="AN7" i="15"/>
  <c r="AN8" i="15"/>
  <c r="AN9" i="15"/>
  <c r="AN10" i="15"/>
  <c r="AN11" i="15"/>
  <c r="AN12" i="15"/>
  <c r="AN13" i="15"/>
  <c r="AN14" i="15"/>
  <c r="AN15" i="15"/>
  <c r="AN16" i="15"/>
  <c r="AN17" i="15"/>
  <c r="AN18" i="15"/>
  <c r="AN19" i="15"/>
  <c r="AN20" i="15"/>
  <c r="AN21" i="15"/>
  <c r="AN22" i="15"/>
  <c r="AN23" i="15"/>
  <c r="AN24" i="15"/>
  <c r="AN25" i="15"/>
  <c r="AN26" i="15"/>
  <c r="AN27" i="15"/>
  <c r="AN28" i="15"/>
  <c r="AN29" i="15"/>
  <c r="AN30" i="15"/>
  <c r="AN31" i="15"/>
  <c r="AN32" i="15"/>
  <c r="AN33" i="15"/>
  <c r="AN34" i="15"/>
  <c r="AN35" i="15"/>
  <c r="AN37" i="15"/>
  <c r="AN38" i="15"/>
  <c r="AN39" i="15"/>
  <c r="AN40" i="15"/>
  <c r="AN41" i="15"/>
  <c r="AN42" i="15"/>
  <c r="AN44" i="15"/>
  <c r="AN45" i="15"/>
  <c r="AN46" i="15"/>
  <c r="AN47" i="15"/>
  <c r="AN48" i="15"/>
  <c r="AN49" i="15"/>
  <c r="AN50" i="15"/>
  <c r="AN51" i="15"/>
  <c r="AN52" i="15"/>
  <c r="AN53" i="15"/>
  <c r="AN54" i="15"/>
  <c r="AN55" i="15"/>
  <c r="AN56" i="15"/>
  <c r="AN57" i="15"/>
  <c r="AN58" i="15"/>
  <c r="AN60" i="15"/>
  <c r="AN61" i="15"/>
  <c r="AN62" i="15"/>
  <c r="AN63" i="15"/>
  <c r="AN64" i="15"/>
  <c r="AN65" i="15"/>
  <c r="AN66" i="15"/>
  <c r="AN67" i="15"/>
  <c r="AN68" i="15"/>
  <c r="AN69" i="15"/>
  <c r="AN70" i="15"/>
  <c r="AN71" i="15"/>
  <c r="AN72" i="15"/>
  <c r="AN73" i="15"/>
  <c r="AN74" i="15"/>
  <c r="AN75" i="15"/>
  <c r="AN77" i="15"/>
  <c r="AN78" i="15"/>
  <c r="AN79" i="15"/>
  <c r="AN80" i="15"/>
  <c r="AN81" i="15"/>
  <c r="AN82" i="15"/>
  <c r="AN83" i="15"/>
  <c r="AN84" i="15"/>
  <c r="AN85" i="15"/>
  <c r="AN86" i="15"/>
  <c r="AN87" i="15"/>
  <c r="AN88" i="15"/>
  <c r="AN89" i="15"/>
  <c r="AN90" i="15"/>
  <c r="AN91" i="15"/>
  <c r="AN92" i="15"/>
  <c r="AN93" i="15"/>
  <c r="AN94" i="15"/>
  <c r="AN95" i="15"/>
  <c r="AN96" i="15"/>
  <c r="AN97" i="15"/>
  <c r="AN98" i="15"/>
  <c r="AN99" i="15"/>
  <c r="AN100" i="15"/>
  <c r="AN101" i="15"/>
  <c r="AN102" i="15"/>
  <c r="AN103" i="15"/>
  <c r="AN104" i="15"/>
  <c r="AN105" i="15"/>
  <c r="AN106" i="15"/>
  <c r="AN107" i="15"/>
  <c r="AN110" i="15"/>
  <c r="AN111" i="15"/>
  <c r="AN112" i="15"/>
  <c r="AN113" i="15"/>
  <c r="AN114" i="15"/>
  <c r="AN115" i="15"/>
  <c r="AN116" i="15"/>
  <c r="AN117" i="15"/>
  <c r="AN118" i="15"/>
  <c r="AN119" i="15"/>
  <c r="AN122" i="15"/>
  <c r="AN123" i="15"/>
  <c r="AN125" i="15"/>
  <c r="AN126" i="15"/>
  <c r="AN127" i="15"/>
  <c r="AN132" i="15"/>
  <c r="AN133" i="15"/>
  <c r="AN134" i="15"/>
  <c r="AN135" i="15"/>
  <c r="AN136" i="15"/>
  <c r="AN137" i="15"/>
  <c r="AN138" i="15"/>
  <c r="AN139" i="15"/>
  <c r="AN140" i="15"/>
  <c r="AN142" i="15"/>
  <c r="AN143" i="15"/>
  <c r="AN3" i="15"/>
  <c r="AM4" i="15"/>
  <c r="AM6" i="15"/>
  <c r="AM7" i="15"/>
  <c r="AM8" i="15"/>
  <c r="AM9" i="15"/>
  <c r="AM10" i="15"/>
  <c r="AM11" i="15"/>
  <c r="AM13" i="15"/>
  <c r="AM14" i="15"/>
  <c r="AM17" i="15"/>
  <c r="AM18" i="15"/>
  <c r="AM19" i="15"/>
  <c r="AM20" i="15"/>
  <c r="AM21" i="15"/>
  <c r="AM24" i="15"/>
  <c r="AM25" i="15"/>
  <c r="AM26" i="15"/>
  <c r="AM27" i="15"/>
  <c r="AM28" i="15"/>
  <c r="AM29" i="15"/>
  <c r="AM30" i="15"/>
  <c r="AM32" i="15"/>
  <c r="AM33" i="15"/>
  <c r="AM34" i="15"/>
  <c r="AM36" i="15"/>
  <c r="AM37" i="15"/>
  <c r="AM39" i="15"/>
  <c r="AM40" i="15"/>
  <c r="AM41" i="15"/>
  <c r="AM42" i="15"/>
  <c r="AM43" i="15"/>
  <c r="AM45" i="15"/>
  <c r="AM47" i="15"/>
  <c r="AM48" i="15"/>
  <c r="AM49" i="15"/>
  <c r="AM50" i="15"/>
  <c r="AM51" i="15"/>
  <c r="AM53" i="15"/>
  <c r="AM56" i="15"/>
  <c r="AM58" i="15"/>
  <c r="AM59" i="15"/>
  <c r="AM60" i="15"/>
  <c r="AM61" i="15"/>
  <c r="AM63" i="15"/>
  <c r="AM64" i="15"/>
  <c r="AM65" i="15"/>
  <c r="AM66" i="15"/>
  <c r="AM67" i="15"/>
  <c r="AM68" i="15"/>
  <c r="AM71" i="15"/>
  <c r="AM73" i="15"/>
  <c r="AM75" i="15"/>
  <c r="AM76" i="15"/>
  <c r="AM77" i="15"/>
  <c r="AM78" i="15"/>
  <c r="AM79" i="15"/>
  <c r="AM80" i="15"/>
  <c r="AM81" i="15"/>
  <c r="AM82" i="15"/>
  <c r="AM83" i="15"/>
  <c r="AM84" i="15"/>
  <c r="AM85" i="15"/>
  <c r="AM86" i="15"/>
  <c r="AM87" i="15"/>
  <c r="AM88" i="15"/>
  <c r="AM89" i="15"/>
  <c r="AM90" i="15"/>
  <c r="AM91" i="15"/>
  <c r="AM92" i="15"/>
  <c r="AM93" i="15"/>
  <c r="AM94" i="15"/>
  <c r="AM95" i="15"/>
  <c r="AM96" i="15"/>
  <c r="AM97" i="15"/>
  <c r="AM98" i="15"/>
  <c r="AM99" i="15"/>
  <c r="AM100" i="15"/>
  <c r="AM101" i="15"/>
  <c r="AM102" i="15"/>
  <c r="AM103" i="15"/>
  <c r="AM104" i="15"/>
  <c r="AM105" i="15"/>
  <c r="AM106" i="15"/>
  <c r="AM107" i="15"/>
  <c r="AM111" i="15"/>
  <c r="AM112" i="15"/>
  <c r="AM113" i="15"/>
  <c r="AM114" i="15"/>
  <c r="AM115" i="15"/>
  <c r="AM116" i="15"/>
  <c r="AM117" i="15"/>
  <c r="AM118" i="15"/>
  <c r="AM122" i="15"/>
  <c r="AM123" i="15"/>
  <c r="AM124" i="15"/>
  <c r="AM125" i="15"/>
  <c r="AM126" i="15"/>
  <c r="AM127" i="15"/>
  <c r="AM129" i="15"/>
  <c r="AM130" i="15"/>
  <c r="AM131" i="15"/>
  <c r="AM132" i="15"/>
  <c r="AM133" i="15"/>
  <c r="AM134" i="15"/>
  <c r="AM135" i="15"/>
  <c r="AM136" i="15"/>
  <c r="AM137" i="15"/>
  <c r="AM138" i="15"/>
  <c r="AM139" i="15"/>
  <c r="AM142" i="15"/>
  <c r="AM143" i="15"/>
  <c r="AM3" i="15"/>
  <c r="AE86" i="15"/>
  <c r="AG94" i="15"/>
  <c r="AG93" i="15"/>
  <c r="AH89" i="15"/>
  <c r="AI89" i="15"/>
  <c r="AF66" i="15"/>
  <c r="Z72" i="15"/>
  <c r="A9" i="15"/>
  <c r="A10" i="15"/>
  <c r="S2" i="15"/>
  <c r="C3" i="15"/>
  <c r="D3" i="15"/>
  <c r="E3" i="15"/>
  <c r="F3" i="15"/>
  <c r="G3" i="15"/>
  <c r="H3" i="15"/>
  <c r="I3" i="15"/>
  <c r="AA3" i="15" s="1"/>
  <c r="J3" i="15"/>
  <c r="AB3" i="15" s="1"/>
  <c r="K3" i="15"/>
  <c r="AC3" i="15" s="1"/>
  <c r="L3" i="15"/>
  <c r="X3" i="15" s="1"/>
  <c r="M3" i="15"/>
  <c r="Y3" i="15" s="1"/>
  <c r="N3" i="15"/>
  <c r="Z3" i="15" s="1"/>
  <c r="O3" i="15"/>
  <c r="AA4" i="15" s="1"/>
  <c r="P3" i="15"/>
  <c r="AB4" i="15" s="1"/>
  <c r="Q3" i="15"/>
  <c r="AC4" i="15" s="1"/>
  <c r="R3" i="15"/>
  <c r="T3" i="15"/>
  <c r="U3" i="15"/>
  <c r="V3" i="15"/>
  <c r="W3" i="15"/>
  <c r="C4" i="15"/>
  <c r="G4" i="15"/>
  <c r="H4" i="15"/>
  <c r="I4" i="15"/>
  <c r="AD3" i="15" s="1"/>
  <c r="J4" i="15"/>
  <c r="AE3" i="15" s="1"/>
  <c r="K4" i="15"/>
  <c r="AF3" i="15" s="1"/>
  <c r="L4" i="15"/>
  <c r="X4" i="15" s="1"/>
  <c r="M4" i="15"/>
  <c r="Y4" i="15" s="1"/>
  <c r="N4" i="15"/>
  <c r="Z4" i="15" s="1"/>
  <c r="O4" i="15"/>
  <c r="X5" i="15" s="1"/>
  <c r="P4" i="15"/>
  <c r="Y5" i="15" s="1"/>
  <c r="Q4" i="15"/>
  <c r="Z5" i="15" s="1"/>
  <c r="R4" i="15"/>
  <c r="T4" i="15"/>
  <c r="U4" i="15"/>
  <c r="V4" i="15"/>
  <c r="W4" i="15"/>
  <c r="C5" i="15"/>
  <c r="G5" i="15"/>
  <c r="H5" i="15"/>
  <c r="I5" i="15"/>
  <c r="K5" i="15"/>
  <c r="L5" i="15"/>
  <c r="N5" i="15"/>
  <c r="O5" i="15"/>
  <c r="X6" i="15" s="1"/>
  <c r="Q5" i="15"/>
  <c r="R5" i="15"/>
  <c r="T5" i="15"/>
  <c r="U5" i="15"/>
  <c r="V5" i="15"/>
  <c r="W5" i="15"/>
  <c r="C6" i="15"/>
  <c r="G6" i="15"/>
  <c r="H6" i="15"/>
  <c r="I6" i="15"/>
  <c r="K6" i="15"/>
  <c r="L6" i="15"/>
  <c r="N6" i="15"/>
  <c r="O6" i="15"/>
  <c r="X8" i="15" s="1"/>
  <c r="Q6" i="15"/>
  <c r="R6" i="15"/>
  <c r="T6" i="15"/>
  <c r="U6" i="15"/>
  <c r="W6" i="15"/>
  <c r="C7" i="15"/>
  <c r="G7" i="15"/>
  <c r="H7" i="15"/>
  <c r="I7" i="15"/>
  <c r="K7" i="15"/>
  <c r="L7" i="15"/>
  <c r="N7" i="15"/>
  <c r="O7" i="15"/>
  <c r="X7" i="15" s="1"/>
  <c r="Q7" i="15"/>
  <c r="R7" i="15"/>
  <c r="T7" i="15"/>
  <c r="U7" i="15"/>
  <c r="V7" i="15"/>
  <c r="W7" i="15"/>
  <c r="C8" i="15"/>
  <c r="G8" i="15"/>
  <c r="H8" i="15"/>
  <c r="I8" i="15"/>
  <c r="K8" i="15"/>
  <c r="L8" i="15"/>
  <c r="N8" i="15"/>
  <c r="O8" i="15"/>
  <c r="X10" i="15" s="1"/>
  <c r="Q8" i="15"/>
  <c r="R8" i="15"/>
  <c r="T8" i="15"/>
  <c r="U8" i="15"/>
  <c r="V8" i="15"/>
  <c r="W8" i="15"/>
  <c r="C11" i="15"/>
  <c r="D11" i="15"/>
  <c r="E11" i="15"/>
  <c r="F11" i="15"/>
  <c r="G11" i="15"/>
  <c r="H11" i="15"/>
  <c r="I11" i="15"/>
  <c r="AA11" i="15" s="1"/>
  <c r="J11" i="15"/>
  <c r="AB11" i="15" s="1"/>
  <c r="K11" i="15"/>
  <c r="AC11" i="15" s="1"/>
  <c r="L11" i="15"/>
  <c r="AD11" i="15" s="1"/>
  <c r="M11" i="15"/>
  <c r="AE11" i="15" s="1"/>
  <c r="N11" i="15"/>
  <c r="AF11" i="15" s="1"/>
  <c r="O11" i="15"/>
  <c r="Q11" i="15"/>
  <c r="R11" i="15"/>
  <c r="T11" i="15"/>
  <c r="U11" i="15"/>
  <c r="V11" i="15"/>
  <c r="W11" i="15"/>
  <c r="C12" i="15"/>
  <c r="G12" i="15"/>
  <c r="H12" i="15"/>
  <c r="I12" i="15"/>
  <c r="K12" i="15"/>
  <c r="L12" i="15"/>
  <c r="AA12" i="15" s="1"/>
  <c r="N12" i="15"/>
  <c r="O12" i="15"/>
  <c r="X11" i="15" s="1"/>
  <c r="P12" i="15"/>
  <c r="Y11" i="15" s="1"/>
  <c r="Q12" i="15"/>
  <c r="Z11" i="15" s="1"/>
  <c r="R12" i="15"/>
  <c r="T12" i="15"/>
  <c r="U12" i="15"/>
  <c r="V12" i="15"/>
  <c r="W12" i="15"/>
  <c r="C13" i="15"/>
  <c r="G13" i="15"/>
  <c r="H13" i="15"/>
  <c r="I13" i="15"/>
  <c r="K13" i="15"/>
  <c r="L13" i="15"/>
  <c r="N13" i="15"/>
  <c r="O13" i="15"/>
  <c r="AD12" i="15" s="1"/>
  <c r="Q13" i="15"/>
  <c r="R13" i="15"/>
  <c r="T13" i="15"/>
  <c r="U13" i="15"/>
  <c r="V13" i="15"/>
  <c r="W13" i="15"/>
  <c r="C14" i="15"/>
  <c r="D14" i="15"/>
  <c r="E14" i="15"/>
  <c r="F14" i="15"/>
  <c r="G14" i="15"/>
  <c r="H14" i="15"/>
  <c r="I14" i="15"/>
  <c r="AA15" i="15" s="1"/>
  <c r="J14" i="15"/>
  <c r="AB15" i="15" s="1"/>
  <c r="K14" i="15"/>
  <c r="AC15" i="15" s="1"/>
  <c r="L14" i="15"/>
  <c r="AD14" i="15" s="1"/>
  <c r="M14" i="15"/>
  <c r="AE14" i="15" s="1"/>
  <c r="N14" i="15"/>
  <c r="AF14" i="15" s="1"/>
  <c r="O14" i="15"/>
  <c r="AA14" i="15" s="1"/>
  <c r="P14" i="15"/>
  <c r="AB14" i="15" s="1"/>
  <c r="Q14" i="15"/>
  <c r="AC14" i="15" s="1"/>
  <c r="R14" i="15"/>
  <c r="T14" i="15"/>
  <c r="U14" i="15"/>
  <c r="V14" i="15"/>
  <c r="W14" i="15"/>
  <c r="C15" i="15"/>
  <c r="G15" i="15"/>
  <c r="H15" i="15"/>
  <c r="I15" i="15"/>
  <c r="K15" i="15"/>
  <c r="L15" i="15"/>
  <c r="AD15" i="15" s="1"/>
  <c r="N15" i="15"/>
  <c r="O15" i="15"/>
  <c r="X14" i="15" s="1"/>
  <c r="P15" i="15"/>
  <c r="Y14" i="15" s="1"/>
  <c r="Q15" i="15"/>
  <c r="Z14" i="15" s="1"/>
  <c r="R15" i="15"/>
  <c r="T15" i="15"/>
  <c r="U15" i="15"/>
  <c r="V15" i="15"/>
  <c r="W15" i="15"/>
  <c r="C16" i="15"/>
  <c r="G16" i="15"/>
  <c r="H16" i="15"/>
  <c r="I16" i="15"/>
  <c r="K16" i="15"/>
  <c r="N16" i="15"/>
  <c r="L16" i="15"/>
  <c r="AD16" i="15" s="1"/>
  <c r="Q16" i="15"/>
  <c r="R16" i="15"/>
  <c r="T16" i="15"/>
  <c r="U16" i="15"/>
  <c r="V16" i="15"/>
  <c r="W16" i="15"/>
  <c r="C17" i="15"/>
  <c r="D17" i="15"/>
  <c r="E17" i="15"/>
  <c r="F17" i="15"/>
  <c r="G17" i="15"/>
  <c r="H17" i="15"/>
  <c r="I17" i="15"/>
  <c r="AD17" i="15" s="1"/>
  <c r="J17" i="15"/>
  <c r="AE17" i="15" s="1"/>
  <c r="K17" i="15"/>
  <c r="AF17" i="15" s="1"/>
  <c r="L17" i="15"/>
  <c r="X17" i="15" s="1"/>
  <c r="M17" i="15"/>
  <c r="Y17" i="15" s="1"/>
  <c r="N17" i="15"/>
  <c r="Z17" i="15" s="1"/>
  <c r="O17" i="15"/>
  <c r="X18" i="15" s="1"/>
  <c r="P17" i="15"/>
  <c r="Y18" i="15" s="1"/>
  <c r="Q17" i="15"/>
  <c r="Z18" i="15" s="1"/>
  <c r="R17" i="15"/>
  <c r="T17" i="15"/>
  <c r="U17" i="15"/>
  <c r="V17" i="15"/>
  <c r="W17" i="15"/>
  <c r="C18" i="15"/>
  <c r="G18" i="15"/>
  <c r="H18" i="15"/>
  <c r="I18" i="15"/>
  <c r="AD19" i="15" s="1"/>
  <c r="K18" i="15"/>
  <c r="L18" i="15"/>
  <c r="N18" i="15"/>
  <c r="O18" i="15"/>
  <c r="AA17" i="15" s="1"/>
  <c r="P18" i="15"/>
  <c r="AB17" i="15" s="1"/>
  <c r="Q18" i="15"/>
  <c r="AC17" i="15" s="1"/>
  <c r="R18" i="15"/>
  <c r="T18" i="15"/>
  <c r="U18" i="15"/>
  <c r="V18" i="15"/>
  <c r="W18" i="15"/>
  <c r="C19" i="15"/>
  <c r="G19" i="15"/>
  <c r="H19" i="15"/>
  <c r="I19" i="15"/>
  <c r="AD18" i="15" s="1"/>
  <c r="J19" i="15"/>
  <c r="AE18" i="15" s="1"/>
  <c r="K19" i="15"/>
  <c r="AF18" i="15" s="1"/>
  <c r="L19" i="15"/>
  <c r="N19" i="15"/>
  <c r="O19" i="15"/>
  <c r="Q19" i="15"/>
  <c r="R19" i="15"/>
  <c r="T19" i="15"/>
  <c r="U19" i="15"/>
  <c r="V19" i="15"/>
  <c r="W19" i="15"/>
  <c r="C20" i="15"/>
  <c r="D20" i="15"/>
  <c r="E20" i="15"/>
  <c r="F20" i="15"/>
  <c r="G20" i="15"/>
  <c r="H20" i="15"/>
  <c r="I20" i="15"/>
  <c r="AA20" i="15" s="1"/>
  <c r="J20" i="15"/>
  <c r="AB20" i="15" s="1"/>
  <c r="K20" i="15"/>
  <c r="AC20" i="15" s="1"/>
  <c r="L20" i="15"/>
  <c r="X20" i="15" s="1"/>
  <c r="M20" i="15"/>
  <c r="Y20" i="15" s="1"/>
  <c r="N20" i="15"/>
  <c r="Z20" i="15" s="1"/>
  <c r="O20" i="15"/>
  <c r="X21" i="15" s="1"/>
  <c r="P20" i="15"/>
  <c r="Y21" i="15" s="1"/>
  <c r="Q20" i="15"/>
  <c r="Z21" i="15" s="1"/>
  <c r="R20" i="15"/>
  <c r="T20" i="15"/>
  <c r="U20" i="15"/>
  <c r="V20" i="15"/>
  <c r="W20" i="15"/>
  <c r="C21" i="15"/>
  <c r="G21" i="15"/>
  <c r="H21" i="15"/>
  <c r="I21" i="15"/>
  <c r="AA21" i="15" s="1"/>
  <c r="J21" i="15"/>
  <c r="AB21" i="15" s="1"/>
  <c r="K21" i="15"/>
  <c r="AC21" i="15" s="1"/>
  <c r="L21" i="15"/>
  <c r="AD20" i="15" s="1"/>
  <c r="M21" i="15"/>
  <c r="AE20" i="15" s="1"/>
  <c r="N21" i="15"/>
  <c r="AF20" i="15" s="1"/>
  <c r="O21" i="15"/>
  <c r="Q21" i="15"/>
  <c r="R21" i="15"/>
  <c r="T21" i="15"/>
  <c r="U21" i="15"/>
  <c r="V21" i="15"/>
  <c r="W21" i="15"/>
  <c r="C22" i="15"/>
  <c r="G22" i="15"/>
  <c r="H22" i="15"/>
  <c r="I22" i="15"/>
  <c r="AA22" i="15" s="1"/>
  <c r="K22" i="15"/>
  <c r="L22" i="15"/>
  <c r="AD22" i="15" s="1"/>
  <c r="N22" i="15"/>
  <c r="O22" i="15"/>
  <c r="Q22" i="15"/>
  <c r="R22" i="15"/>
  <c r="T22" i="15"/>
  <c r="U22" i="15"/>
  <c r="V22" i="15"/>
  <c r="W22" i="15"/>
  <c r="C23" i="15"/>
  <c r="G23" i="15"/>
  <c r="H23" i="15"/>
  <c r="I23" i="15"/>
  <c r="AA23" i="15" s="1"/>
  <c r="K23" i="15"/>
  <c r="L23" i="15"/>
  <c r="X22" i="15" s="1"/>
  <c r="N23" i="15"/>
  <c r="O23" i="15"/>
  <c r="Q23" i="15"/>
  <c r="R23" i="15"/>
  <c r="T23" i="15"/>
  <c r="U23" i="15"/>
  <c r="V23" i="15"/>
  <c r="W23" i="15"/>
  <c r="C24" i="15"/>
  <c r="G24" i="15"/>
  <c r="H24" i="15"/>
  <c r="I24" i="15"/>
  <c r="K24" i="15"/>
  <c r="L24" i="15"/>
  <c r="N24" i="15"/>
  <c r="O24" i="15"/>
  <c r="Q24" i="15"/>
  <c r="R24" i="15"/>
  <c r="T24" i="15"/>
  <c r="U24" i="15"/>
  <c r="V24" i="15"/>
  <c r="W24" i="15"/>
  <c r="C25" i="15"/>
  <c r="G25" i="15"/>
  <c r="H25" i="15"/>
  <c r="I25" i="15"/>
  <c r="K25" i="15"/>
  <c r="L25" i="15"/>
  <c r="N25" i="15"/>
  <c r="O25" i="15"/>
  <c r="Q25" i="15"/>
  <c r="R25" i="15"/>
  <c r="T25" i="15"/>
  <c r="U25" i="15"/>
  <c r="V25" i="15"/>
  <c r="W25" i="15"/>
  <c r="C26" i="15"/>
  <c r="D26" i="15"/>
  <c r="E26" i="15"/>
  <c r="F26" i="15"/>
  <c r="G26" i="15"/>
  <c r="H26" i="15"/>
  <c r="I26" i="15"/>
  <c r="AA26" i="15" s="1"/>
  <c r="J26" i="15"/>
  <c r="AB26" i="15" s="1"/>
  <c r="K26" i="15"/>
  <c r="AC26" i="15" s="1"/>
  <c r="L26" i="15"/>
  <c r="AD26" i="15" s="1"/>
  <c r="M26" i="15"/>
  <c r="AE26" i="15" s="1"/>
  <c r="N26" i="15"/>
  <c r="AF26" i="15" s="1"/>
  <c r="O26" i="15"/>
  <c r="AA27" i="15" s="1"/>
  <c r="P26" i="15"/>
  <c r="AB27" i="15" s="1"/>
  <c r="Q26" i="15"/>
  <c r="AC27" i="15" s="1"/>
  <c r="R26" i="15"/>
  <c r="T26" i="15"/>
  <c r="U26" i="15"/>
  <c r="V26" i="15"/>
  <c r="W26" i="15"/>
  <c r="C27" i="15"/>
  <c r="G27" i="15"/>
  <c r="H27" i="15"/>
  <c r="I27" i="15"/>
  <c r="K27" i="15"/>
  <c r="L27" i="15"/>
  <c r="N27" i="15"/>
  <c r="O27" i="15"/>
  <c r="AA28" i="15" s="1"/>
  <c r="Q27" i="15"/>
  <c r="R27" i="15"/>
  <c r="T27" i="15"/>
  <c r="U27" i="15"/>
  <c r="V27" i="15"/>
  <c r="W27" i="15"/>
  <c r="C28" i="15"/>
  <c r="G28" i="15"/>
  <c r="H28" i="15"/>
  <c r="I28" i="15"/>
  <c r="K28" i="15"/>
  <c r="L28" i="15"/>
  <c r="N28" i="15"/>
  <c r="O28" i="15"/>
  <c r="AA29" i="15" s="1"/>
  <c r="Q28" i="15"/>
  <c r="R28" i="15"/>
  <c r="T28" i="15"/>
  <c r="U28" i="15"/>
  <c r="V28" i="15"/>
  <c r="W28" i="15"/>
  <c r="C29" i="15"/>
  <c r="G29" i="15"/>
  <c r="H29" i="15"/>
  <c r="I29" i="15"/>
  <c r="K29" i="15"/>
  <c r="L29" i="15"/>
  <c r="N29" i="15"/>
  <c r="O29" i="15"/>
  <c r="X26" i="15" s="1"/>
  <c r="P29" i="15"/>
  <c r="Y26" i="15" s="1"/>
  <c r="Q29" i="15"/>
  <c r="Z26" i="15" s="1"/>
  <c r="R29" i="15"/>
  <c r="T29" i="15"/>
  <c r="U29" i="15"/>
  <c r="V29" i="15"/>
  <c r="W29" i="15"/>
  <c r="C30" i="15"/>
  <c r="G30" i="15"/>
  <c r="H30" i="15"/>
  <c r="I30" i="15"/>
  <c r="K30" i="15"/>
  <c r="L30" i="15"/>
  <c r="N30" i="15"/>
  <c r="O30" i="15"/>
  <c r="AA30" i="15" s="1"/>
  <c r="Q30" i="15"/>
  <c r="R30" i="15"/>
  <c r="T30" i="15"/>
  <c r="U30" i="15"/>
  <c r="V30" i="15"/>
  <c r="W30" i="15"/>
  <c r="C31" i="15"/>
  <c r="G31" i="15"/>
  <c r="H31" i="15"/>
  <c r="I31" i="15"/>
  <c r="K31" i="15"/>
  <c r="L31" i="15"/>
  <c r="N31" i="15"/>
  <c r="O31" i="15"/>
  <c r="AA31" i="15" s="1"/>
  <c r="Q31" i="15"/>
  <c r="R31" i="15"/>
  <c r="T31" i="15"/>
  <c r="U31" i="15"/>
  <c r="V31" i="15"/>
  <c r="W31" i="15"/>
  <c r="C32" i="15"/>
  <c r="D32" i="15"/>
  <c r="E32" i="15"/>
  <c r="F32" i="15"/>
  <c r="G32" i="15"/>
  <c r="H32" i="15"/>
  <c r="I32" i="15"/>
  <c r="AA32" i="15" s="1"/>
  <c r="J32" i="15"/>
  <c r="AB32" i="15" s="1"/>
  <c r="K32" i="15"/>
  <c r="AC32" i="15" s="1"/>
  <c r="L32" i="15"/>
  <c r="AD32" i="15" s="1"/>
  <c r="M32" i="15"/>
  <c r="AE32" i="15" s="1"/>
  <c r="N32" i="15"/>
  <c r="AF32" i="15" s="1"/>
  <c r="O32" i="15"/>
  <c r="X32" i="15" s="1"/>
  <c r="P32" i="15"/>
  <c r="Y32" i="15" s="1"/>
  <c r="Q32" i="15"/>
  <c r="Z32" i="15" s="1"/>
  <c r="R32" i="15"/>
  <c r="T32" i="15"/>
  <c r="U32" i="15"/>
  <c r="V32" i="15"/>
  <c r="W32" i="15"/>
  <c r="C33" i="15"/>
  <c r="G33" i="15"/>
  <c r="H33" i="15"/>
  <c r="I33" i="15"/>
  <c r="AA33" i="15" s="1"/>
  <c r="J33" i="15"/>
  <c r="AB33" i="15" s="1"/>
  <c r="K33" i="15"/>
  <c r="AC33" i="15" s="1"/>
  <c r="L33" i="15"/>
  <c r="X33" i="15" s="1"/>
  <c r="M33" i="15"/>
  <c r="Y33" i="15" s="1"/>
  <c r="N33" i="15"/>
  <c r="Z33" i="15" s="1"/>
  <c r="O33" i="15"/>
  <c r="X35" i="15" s="1"/>
  <c r="Q33" i="15"/>
  <c r="R33" i="15"/>
  <c r="T33" i="15"/>
  <c r="U33" i="15"/>
  <c r="V33" i="15"/>
  <c r="W33" i="15"/>
  <c r="C34" i="15"/>
  <c r="G34" i="15"/>
  <c r="H34" i="15"/>
  <c r="I34" i="15"/>
  <c r="AA34" i="15" s="1"/>
  <c r="K34" i="15"/>
  <c r="L34" i="15"/>
  <c r="X34" i="15" s="1"/>
  <c r="M34" i="15"/>
  <c r="Y34" i="15" s="1"/>
  <c r="N34" i="15"/>
  <c r="Z34" i="15" s="1"/>
  <c r="O34" i="15"/>
  <c r="Q34" i="15"/>
  <c r="R34" i="15"/>
  <c r="T34" i="15"/>
  <c r="U34" i="15"/>
  <c r="V34" i="15"/>
  <c r="W34" i="15"/>
  <c r="C36" i="15"/>
  <c r="D36" i="15"/>
  <c r="E36" i="15"/>
  <c r="F36" i="15"/>
  <c r="G36" i="15"/>
  <c r="H36" i="15"/>
  <c r="I36" i="15"/>
  <c r="AG36" i="15" s="1"/>
  <c r="J36" i="15"/>
  <c r="AH36" i="15" s="1"/>
  <c r="K36" i="15"/>
  <c r="AI36" i="15" s="1"/>
  <c r="L36" i="15"/>
  <c r="AD36" i="15" s="1"/>
  <c r="M36" i="15"/>
  <c r="AE36" i="15" s="1"/>
  <c r="N36" i="15"/>
  <c r="AF36" i="15" s="1"/>
  <c r="O36" i="15"/>
  <c r="AA37" i="15" s="1"/>
  <c r="P36" i="15"/>
  <c r="AB37" i="15" s="1"/>
  <c r="Q36" i="15"/>
  <c r="AC37" i="15" s="1"/>
  <c r="R36" i="15"/>
  <c r="AA36" i="15" s="1"/>
  <c r="AB36" i="15"/>
  <c r="AN36" i="15" s="1"/>
  <c r="T36" i="15"/>
  <c r="AC36" i="15" s="1"/>
  <c r="U36" i="15"/>
  <c r="V36" i="15"/>
  <c r="W36" i="15"/>
  <c r="C37" i="15"/>
  <c r="H37" i="15"/>
  <c r="I37" i="15"/>
  <c r="AA38" i="15" s="1"/>
  <c r="K37" i="15"/>
  <c r="L37" i="15"/>
  <c r="AG37" i="15" s="1"/>
  <c r="M37" i="15"/>
  <c r="AH37" i="15" s="1"/>
  <c r="N37" i="15"/>
  <c r="AI37" i="15" s="1"/>
  <c r="O37" i="15"/>
  <c r="Q37" i="15"/>
  <c r="R37" i="15"/>
  <c r="T37" i="15"/>
  <c r="U37" i="15"/>
  <c r="V37" i="15"/>
  <c r="W37" i="15"/>
  <c r="C38" i="15"/>
  <c r="H38" i="15"/>
  <c r="I38" i="15"/>
  <c r="AD37" i="15" s="1"/>
  <c r="K38" i="15"/>
  <c r="L38" i="15"/>
  <c r="X36" i="15" s="1"/>
  <c r="N38" i="15"/>
  <c r="O38" i="15"/>
  <c r="Q38" i="15"/>
  <c r="R38" i="15"/>
  <c r="T38" i="15"/>
  <c r="U38" i="15"/>
  <c r="V38" i="15"/>
  <c r="W38" i="15"/>
  <c r="C39" i="15"/>
  <c r="D39" i="15"/>
  <c r="E39" i="15"/>
  <c r="F39" i="15"/>
  <c r="G39" i="15"/>
  <c r="H39" i="15"/>
  <c r="I39" i="15"/>
  <c r="AD39" i="15" s="1"/>
  <c r="J39" i="15"/>
  <c r="AE39" i="15" s="1"/>
  <c r="K39" i="15"/>
  <c r="AF39" i="15" s="1"/>
  <c r="L39" i="15"/>
  <c r="AD40" i="15" s="1"/>
  <c r="M39" i="15"/>
  <c r="AE40" i="15" s="1"/>
  <c r="N39" i="15"/>
  <c r="AF40" i="15" s="1"/>
  <c r="O39" i="15"/>
  <c r="AA39" i="15" s="1"/>
  <c r="Q39" i="15"/>
  <c r="R39" i="15"/>
  <c r="T39" i="15"/>
  <c r="U39" i="15"/>
  <c r="V39" i="15"/>
  <c r="V1" i="15"/>
  <c r="C40" i="15"/>
  <c r="G40" i="15"/>
  <c r="H40" i="15"/>
  <c r="I40" i="15"/>
  <c r="AA40" i="15" s="1"/>
  <c r="K40" i="15"/>
  <c r="L40" i="15"/>
  <c r="N40" i="15"/>
  <c r="O40" i="15"/>
  <c r="Q40" i="15"/>
  <c r="R40" i="15"/>
  <c r="T40" i="15"/>
  <c r="U40" i="15"/>
  <c r="V40" i="15"/>
  <c r="W40" i="15"/>
  <c r="C41" i="15"/>
  <c r="G41" i="15"/>
  <c r="H41" i="15"/>
  <c r="I41" i="15"/>
  <c r="AA41" i="15" s="1"/>
  <c r="K41" i="15"/>
  <c r="L41" i="15"/>
  <c r="N41" i="15"/>
  <c r="O41" i="15"/>
  <c r="Q41" i="15"/>
  <c r="R41" i="15"/>
  <c r="T41" i="15"/>
  <c r="U41" i="15"/>
  <c r="V41" i="15"/>
  <c r="W41" i="15"/>
  <c r="C42" i="15"/>
  <c r="G42" i="15"/>
  <c r="H42" i="15"/>
  <c r="I42" i="15"/>
  <c r="AA42" i="15" s="1"/>
  <c r="K42" i="15"/>
  <c r="L42" i="15"/>
  <c r="N42" i="15"/>
  <c r="O42" i="15"/>
  <c r="Q42" i="15"/>
  <c r="R42" i="15"/>
  <c r="T42" i="15"/>
  <c r="U42" i="15"/>
  <c r="V42" i="15"/>
  <c r="W42" i="15"/>
  <c r="C43" i="15"/>
  <c r="D43" i="15"/>
  <c r="E43" i="15"/>
  <c r="F43" i="15"/>
  <c r="G43" i="15"/>
  <c r="H43" i="15"/>
  <c r="I43" i="15"/>
  <c r="AD43" i="15" s="1"/>
  <c r="J43" i="15"/>
  <c r="AE43" i="15" s="1"/>
  <c r="K43" i="15"/>
  <c r="AF43" i="15" s="1"/>
  <c r="L43" i="15"/>
  <c r="X43" i="15" s="1"/>
  <c r="M43" i="15"/>
  <c r="Y43" i="15" s="1"/>
  <c r="N43" i="15"/>
  <c r="Z43" i="15" s="1"/>
  <c r="O43" i="15"/>
  <c r="AA43" i="15" s="1"/>
  <c r="AB43" i="15"/>
  <c r="AN43" i="15" s="1"/>
  <c r="Q43" i="15"/>
  <c r="AC43" i="15" s="1"/>
  <c r="R43" i="15"/>
  <c r="T43" i="15"/>
  <c r="U43" i="15"/>
  <c r="V43" i="15"/>
  <c r="W43" i="15"/>
  <c r="C44" i="15"/>
  <c r="G44" i="15"/>
  <c r="H44" i="15"/>
  <c r="I44" i="15"/>
  <c r="K44" i="15"/>
  <c r="L44" i="15"/>
  <c r="N44" i="15"/>
  <c r="O44" i="15"/>
  <c r="X44" i="15" s="1"/>
  <c r="Y44" i="15"/>
  <c r="AM44" i="15" s="1"/>
  <c r="Q44" i="15"/>
  <c r="Z44" i="15" s="1"/>
  <c r="R44" i="15"/>
  <c r="T44" i="15"/>
  <c r="U44" i="15"/>
  <c r="V44" i="15"/>
  <c r="W44" i="15"/>
  <c r="C45" i="15"/>
  <c r="D45" i="15"/>
  <c r="E45" i="15"/>
  <c r="F45" i="15"/>
  <c r="G45" i="15"/>
  <c r="H45" i="15"/>
  <c r="I45" i="15"/>
  <c r="AD45" i="15" s="1"/>
  <c r="J45" i="15"/>
  <c r="AE45" i="15" s="1"/>
  <c r="K45" i="15"/>
  <c r="AF45" i="15" s="1"/>
  <c r="L45" i="15"/>
  <c r="X45" i="15" s="1"/>
  <c r="M45" i="15"/>
  <c r="Y45" i="15" s="1"/>
  <c r="N45" i="15"/>
  <c r="Z45" i="15" s="1"/>
  <c r="O45" i="15"/>
  <c r="X49" i="15" s="1"/>
  <c r="P45" i="15"/>
  <c r="Y49" i="15" s="1"/>
  <c r="Q45" i="15"/>
  <c r="Z49" i="15" s="1"/>
  <c r="R45" i="15"/>
  <c r="T45" i="15"/>
  <c r="U45" i="15"/>
  <c r="V45" i="15"/>
  <c r="W45" i="15"/>
  <c r="C46" i="15"/>
  <c r="G46" i="15"/>
  <c r="H46" i="15"/>
  <c r="I46" i="15"/>
  <c r="K46" i="15"/>
  <c r="L46" i="15"/>
  <c r="X47" i="15" s="1"/>
  <c r="M46" i="15"/>
  <c r="Y47" i="15" s="1"/>
  <c r="N46" i="15"/>
  <c r="Z47" i="15" s="1"/>
  <c r="O46" i="15"/>
  <c r="X51" i="15" s="1"/>
  <c r="P46" i="15"/>
  <c r="Y51" i="15" s="1"/>
  <c r="Q46" i="15"/>
  <c r="Z51" i="15" s="1"/>
  <c r="R46" i="15"/>
  <c r="T46" i="15"/>
  <c r="U46" i="15"/>
  <c r="V46" i="15"/>
  <c r="W46" i="15"/>
  <c r="C47" i="15"/>
  <c r="G47" i="15"/>
  <c r="H47" i="15"/>
  <c r="I47" i="15"/>
  <c r="K47" i="15"/>
  <c r="L47" i="15"/>
  <c r="X46" i="15" s="1"/>
  <c r="M47" i="15"/>
  <c r="Y46" i="15" s="1"/>
  <c r="N47" i="15"/>
  <c r="Z46" i="15" s="1"/>
  <c r="O47" i="15"/>
  <c r="X50" i="15" s="1"/>
  <c r="P47" i="15"/>
  <c r="Y50" i="15" s="1"/>
  <c r="Q47" i="15"/>
  <c r="Z50" i="15" s="1"/>
  <c r="R47" i="15"/>
  <c r="T47" i="15"/>
  <c r="U47" i="15"/>
  <c r="V47" i="15"/>
  <c r="W47" i="15"/>
  <c r="C48" i="15"/>
  <c r="G48" i="15"/>
  <c r="H48" i="15"/>
  <c r="I48" i="15"/>
  <c r="K48" i="15"/>
  <c r="L48" i="15"/>
  <c r="X48" i="15" s="1"/>
  <c r="N48" i="15"/>
  <c r="O48" i="15"/>
  <c r="Q48" i="15"/>
  <c r="R48" i="15"/>
  <c r="T48" i="15"/>
  <c r="U48" i="15"/>
  <c r="V48" i="15"/>
  <c r="W48" i="15"/>
  <c r="C49" i="15"/>
  <c r="G49" i="15"/>
  <c r="H49" i="15"/>
  <c r="I49" i="15"/>
  <c r="K49" i="15"/>
  <c r="L49" i="15"/>
  <c r="N49" i="15"/>
  <c r="O49" i="15"/>
  <c r="Q49" i="15"/>
  <c r="R49" i="15"/>
  <c r="T49" i="15"/>
  <c r="U49" i="15"/>
  <c r="V49" i="15"/>
  <c r="W49" i="15"/>
  <c r="C50" i="15"/>
  <c r="G50" i="15"/>
  <c r="H50" i="15"/>
  <c r="I50" i="15"/>
  <c r="K50" i="15"/>
  <c r="L50" i="15"/>
  <c r="N50" i="15"/>
  <c r="O50" i="15"/>
  <c r="AA45" i="15" s="1"/>
  <c r="Q50" i="15"/>
  <c r="R50" i="15"/>
  <c r="T50" i="15"/>
  <c r="U50" i="15"/>
  <c r="V50" i="15"/>
  <c r="W50" i="15"/>
  <c r="C51" i="15"/>
  <c r="G51" i="15"/>
  <c r="H51" i="15"/>
  <c r="I51" i="15"/>
  <c r="K51" i="15"/>
  <c r="L51" i="15"/>
  <c r="N51" i="15"/>
  <c r="O51" i="15"/>
  <c r="AA46" i="15" s="1"/>
  <c r="Q51" i="15"/>
  <c r="R51" i="15"/>
  <c r="T51" i="15"/>
  <c r="U51" i="15"/>
  <c r="V51" i="15"/>
  <c r="W51" i="15"/>
  <c r="C52" i="15"/>
  <c r="D52" i="15"/>
  <c r="E52" i="15"/>
  <c r="F52" i="15"/>
  <c r="H52" i="15"/>
  <c r="I52" i="15"/>
  <c r="AA53" i="15" s="1"/>
  <c r="J52" i="15"/>
  <c r="AB53" i="15" s="1"/>
  <c r="K52" i="15"/>
  <c r="AC53" i="15" s="1"/>
  <c r="L52" i="15"/>
  <c r="AG52" i="15" s="1"/>
  <c r="M52" i="15"/>
  <c r="AH52" i="15" s="1"/>
  <c r="N52" i="15"/>
  <c r="AI52" i="15" s="1"/>
  <c r="O52" i="15"/>
  <c r="AG56" i="15" s="1"/>
  <c r="P52" i="15"/>
  <c r="AH56" i="15" s="1"/>
  <c r="Q52" i="15"/>
  <c r="AI56" i="15" s="1"/>
  <c r="R52" i="15"/>
  <c r="AD53" i="15" s="1"/>
  <c r="T52" i="15"/>
  <c r="AF53" i="15" s="1"/>
  <c r="U52" i="15"/>
  <c r="V52" i="15"/>
  <c r="W52" i="15"/>
  <c r="C53" i="15"/>
  <c r="H53" i="15"/>
  <c r="I53" i="15"/>
  <c r="AA52" i="15" s="1"/>
  <c r="J53" i="15"/>
  <c r="AB52" i="15" s="1"/>
  <c r="K53" i="15"/>
  <c r="AC52" i="15" s="1"/>
  <c r="L53" i="15"/>
  <c r="AG57" i="15" s="1"/>
  <c r="M53" i="15"/>
  <c r="AH57" i="15" s="1"/>
  <c r="N53" i="15"/>
  <c r="AI57" i="15" s="1"/>
  <c r="O53" i="15"/>
  <c r="AG54" i="15" s="1"/>
  <c r="P53" i="15"/>
  <c r="AH54" i="15" s="1"/>
  <c r="Q53" i="15"/>
  <c r="AI54" i="15" s="1"/>
  <c r="R53" i="15"/>
  <c r="AD54" i="15" s="1"/>
  <c r="AE54" i="15"/>
  <c r="AO54" i="15" s="1"/>
  <c r="T53" i="15"/>
  <c r="AF54" i="15" s="1"/>
  <c r="U53" i="15"/>
  <c r="V53" i="15"/>
  <c r="W53" i="15"/>
  <c r="C54" i="15"/>
  <c r="H54" i="15"/>
  <c r="I54" i="15"/>
  <c r="K54" i="15"/>
  <c r="L54" i="15"/>
  <c r="X53" i="15" s="1"/>
  <c r="N54" i="15"/>
  <c r="O54" i="15"/>
  <c r="AG53" i="15" s="1"/>
  <c r="P54" i="15"/>
  <c r="AH53" i="15" s="1"/>
  <c r="Q54" i="15"/>
  <c r="AI53" i="15" s="1"/>
  <c r="R54" i="15"/>
  <c r="X52" i="15" s="1"/>
  <c r="Y52" i="15"/>
  <c r="AM52" i="15" s="1"/>
  <c r="T54" i="15"/>
  <c r="Z52" i="15" s="1"/>
  <c r="U54" i="15"/>
  <c r="V54" i="15"/>
  <c r="W54" i="15"/>
  <c r="C55" i="15"/>
  <c r="H55" i="15"/>
  <c r="I55" i="15"/>
  <c r="K55" i="15"/>
  <c r="L55" i="15"/>
  <c r="N55" i="15"/>
  <c r="O55" i="15"/>
  <c r="AG55" i="15" s="1"/>
  <c r="P55" i="15"/>
  <c r="AH55" i="15" s="1"/>
  <c r="Q55" i="15"/>
  <c r="AI55" i="15" s="1"/>
  <c r="R55" i="15"/>
  <c r="AD52" i="15" s="1"/>
  <c r="AE52" i="15"/>
  <c r="AO52" i="15" s="1"/>
  <c r="T55" i="15"/>
  <c r="AF52" i="15" s="1"/>
  <c r="U55" i="15"/>
  <c r="V55" i="15"/>
  <c r="W55" i="15"/>
  <c r="C56" i="15"/>
  <c r="H56" i="15"/>
  <c r="I56" i="15"/>
  <c r="K56" i="15"/>
  <c r="L56" i="15"/>
  <c r="N56" i="15"/>
  <c r="O56" i="15"/>
  <c r="Q56" i="15"/>
  <c r="R56" i="15"/>
  <c r="T56" i="15"/>
  <c r="U56" i="15"/>
  <c r="V56" i="15"/>
  <c r="W56" i="15"/>
  <c r="C58" i="15"/>
  <c r="D58" i="15"/>
  <c r="E58" i="15"/>
  <c r="F58" i="15"/>
  <c r="G58" i="15"/>
  <c r="H58" i="15"/>
  <c r="I58" i="15"/>
  <c r="AD58" i="15" s="1"/>
  <c r="J58" i="15"/>
  <c r="AE58" i="15" s="1"/>
  <c r="K58" i="15"/>
  <c r="AF58" i="15" s="1"/>
  <c r="L58" i="15"/>
  <c r="X58" i="15" s="1"/>
  <c r="M58" i="15"/>
  <c r="Y58" i="15" s="1"/>
  <c r="N58" i="15"/>
  <c r="Z58" i="15" s="1"/>
  <c r="O58" i="15"/>
  <c r="X59" i="15" s="1"/>
  <c r="P58" i="15"/>
  <c r="Y59" i="15" s="1"/>
  <c r="Q58" i="15"/>
  <c r="Z59" i="15" s="1"/>
  <c r="R58" i="15"/>
  <c r="T58" i="15"/>
  <c r="U58" i="15"/>
  <c r="V58" i="15"/>
  <c r="W58" i="15"/>
  <c r="C59" i="15"/>
  <c r="G59" i="15"/>
  <c r="H59" i="15"/>
  <c r="I59" i="15"/>
  <c r="AA58" i="15" s="1"/>
  <c r="J59" i="15"/>
  <c r="AB58" i="15" s="1"/>
  <c r="K59" i="15"/>
  <c r="AC58" i="15" s="1"/>
  <c r="L59" i="15"/>
  <c r="N59" i="15"/>
  <c r="O59" i="15"/>
  <c r="X62" i="15" s="1"/>
  <c r="Q59" i="15"/>
  <c r="R59" i="15"/>
  <c r="T59" i="15"/>
  <c r="U59" i="15"/>
  <c r="V59" i="15"/>
  <c r="W59" i="15"/>
  <c r="C60" i="15"/>
  <c r="G60" i="15"/>
  <c r="H60" i="15"/>
  <c r="I60" i="15"/>
  <c r="K60" i="15"/>
  <c r="L60" i="15"/>
  <c r="N60" i="15"/>
  <c r="O60" i="15"/>
  <c r="AA59" i="15" s="1"/>
  <c r="AB59" i="15"/>
  <c r="AN59" i="15" s="1"/>
  <c r="Q60" i="15"/>
  <c r="AC59" i="15" s="1"/>
  <c r="R60" i="15"/>
  <c r="T60" i="15"/>
  <c r="U60" i="15"/>
  <c r="V60" i="15"/>
  <c r="W60" i="15"/>
  <c r="C61" i="15"/>
  <c r="G61" i="15"/>
  <c r="H61" i="15"/>
  <c r="I61" i="15"/>
  <c r="K61" i="15"/>
  <c r="L61" i="15"/>
  <c r="N61" i="15"/>
  <c r="O61" i="15"/>
  <c r="X60" i="15" s="1"/>
  <c r="Q61" i="15"/>
  <c r="R61" i="15"/>
  <c r="T61" i="15"/>
  <c r="U61" i="15"/>
  <c r="V61" i="15"/>
  <c r="W61" i="15"/>
  <c r="C62" i="15"/>
  <c r="G62" i="15"/>
  <c r="H62" i="15"/>
  <c r="I62" i="15"/>
  <c r="K62" i="15"/>
  <c r="L62" i="15"/>
  <c r="N62" i="15"/>
  <c r="O62" i="15"/>
  <c r="X61" i="15" s="1"/>
  <c r="Q62" i="15"/>
  <c r="R62" i="15"/>
  <c r="T62" i="15"/>
  <c r="U62" i="15"/>
  <c r="V62" i="15"/>
  <c r="W62" i="15"/>
  <c r="C63" i="15"/>
  <c r="D63" i="15"/>
  <c r="E63" i="15"/>
  <c r="F63" i="15"/>
  <c r="G63" i="15"/>
  <c r="H63" i="15"/>
  <c r="I63" i="15"/>
  <c r="AD64" i="15" s="1"/>
  <c r="J63" i="15"/>
  <c r="AE64" i="15" s="1"/>
  <c r="K63" i="15"/>
  <c r="AF64" i="15" s="1"/>
  <c r="L63" i="15"/>
  <c r="AD65" i="15" s="1"/>
  <c r="M63" i="15"/>
  <c r="AE65" i="15" s="1"/>
  <c r="N63" i="15"/>
  <c r="AF65" i="15" s="1"/>
  <c r="O63" i="15"/>
  <c r="X63" i="15" s="1"/>
  <c r="P63" i="15"/>
  <c r="Y63" i="15" s="1"/>
  <c r="Q63" i="15"/>
  <c r="Z63" i="15" s="1"/>
  <c r="R63" i="15"/>
  <c r="T63" i="15"/>
  <c r="U63" i="15"/>
  <c r="V63" i="15"/>
  <c r="W63" i="15"/>
  <c r="C64" i="15"/>
  <c r="G64" i="15"/>
  <c r="H64" i="15"/>
  <c r="I64" i="15"/>
  <c r="AD63" i="15" s="1"/>
  <c r="J64" i="15"/>
  <c r="AE63" i="15" s="1"/>
  <c r="K64" i="15"/>
  <c r="AF63" i="15" s="1"/>
  <c r="L64" i="15"/>
  <c r="N64" i="15"/>
  <c r="O64" i="15"/>
  <c r="X65" i="15" s="1"/>
  <c r="P64" i="15"/>
  <c r="Y65" i="15" s="1"/>
  <c r="Q64" i="15"/>
  <c r="Z65" i="15" s="1"/>
  <c r="R64" i="15"/>
  <c r="T64" i="15"/>
  <c r="U64" i="15"/>
  <c r="V64" i="15"/>
  <c r="W64" i="15"/>
  <c r="C65" i="15"/>
  <c r="G65" i="15"/>
  <c r="H65" i="15"/>
  <c r="I65" i="15"/>
  <c r="AA63" i="15" s="1"/>
  <c r="J65" i="15"/>
  <c r="AB63" i="15" s="1"/>
  <c r="K65" i="15"/>
  <c r="AC63" i="15" s="1"/>
  <c r="L65" i="15"/>
  <c r="N65" i="15"/>
  <c r="O65" i="15"/>
  <c r="X64" i="15" s="1"/>
  <c r="P65" i="15"/>
  <c r="Y64" i="15" s="1"/>
  <c r="Q65" i="15"/>
  <c r="Z64" i="15" s="1"/>
  <c r="R65" i="15"/>
  <c r="T65" i="15"/>
  <c r="U65" i="15"/>
  <c r="V65" i="15"/>
  <c r="W65" i="15"/>
  <c r="C66" i="15"/>
  <c r="D66" i="15"/>
  <c r="E66" i="15"/>
  <c r="F66" i="15"/>
  <c r="G66" i="15"/>
  <c r="H66" i="15"/>
  <c r="I66" i="15"/>
  <c r="AA68" i="15" s="1"/>
  <c r="J66" i="15"/>
  <c r="AB68" i="15" s="1"/>
  <c r="K66" i="15"/>
  <c r="AC68" i="15" s="1"/>
  <c r="L66" i="15"/>
  <c r="AD66" i="15" s="1"/>
  <c r="M66" i="15"/>
  <c r="AE66" i="15" s="1"/>
  <c r="O66" i="15"/>
  <c r="X68" i="15" s="1"/>
  <c r="Q66" i="15"/>
  <c r="R66" i="15"/>
  <c r="T66" i="15"/>
  <c r="U66" i="15"/>
  <c r="V66" i="15"/>
  <c r="W66" i="15"/>
  <c r="C67" i="15"/>
  <c r="G67" i="15"/>
  <c r="H67" i="15"/>
  <c r="I67" i="15"/>
  <c r="K67" i="15"/>
  <c r="L67" i="15"/>
  <c r="M67" i="15"/>
  <c r="N67" i="15"/>
  <c r="O67" i="15"/>
  <c r="X69" i="15" s="1"/>
  <c r="Q67" i="15"/>
  <c r="R67" i="15"/>
  <c r="T67" i="15"/>
  <c r="U67" i="15"/>
  <c r="V67" i="15"/>
  <c r="W67" i="15"/>
  <c r="C68" i="15"/>
  <c r="G68" i="15"/>
  <c r="H68" i="15"/>
  <c r="I68" i="15"/>
  <c r="AA70" i="15" s="1"/>
  <c r="K68" i="15"/>
  <c r="L68" i="15"/>
  <c r="N68" i="15"/>
  <c r="O68" i="15"/>
  <c r="X70" i="15" s="1"/>
  <c r="Q68" i="15"/>
  <c r="R68" i="15"/>
  <c r="T68" i="15"/>
  <c r="U68" i="15"/>
  <c r="V68" i="15"/>
  <c r="W68" i="15"/>
  <c r="C69" i="15"/>
  <c r="G69" i="15"/>
  <c r="H69" i="15"/>
  <c r="I69" i="15"/>
  <c r="AA67" i="15" s="1"/>
  <c r="K69" i="15"/>
  <c r="L69" i="15"/>
  <c r="N69" i="15"/>
  <c r="O69" i="15"/>
  <c r="X71" i="15" s="1"/>
  <c r="Q69" i="15"/>
  <c r="R69" i="15"/>
  <c r="T69" i="15"/>
  <c r="U69" i="15"/>
  <c r="V69" i="15"/>
  <c r="W69" i="15"/>
  <c r="C70" i="15"/>
  <c r="G70" i="15"/>
  <c r="H70" i="15"/>
  <c r="I70" i="15"/>
  <c r="AA66" i="15" s="1"/>
  <c r="K70" i="15"/>
  <c r="L70" i="15"/>
  <c r="N70" i="15"/>
  <c r="O70" i="15"/>
  <c r="Q70" i="15"/>
  <c r="R70" i="15"/>
  <c r="T70" i="15"/>
  <c r="U70" i="15"/>
  <c r="V70" i="15"/>
  <c r="W70" i="15"/>
  <c r="C71" i="15"/>
  <c r="G71" i="15"/>
  <c r="H71" i="15"/>
  <c r="I71" i="15"/>
  <c r="AD67" i="15" s="1"/>
  <c r="J71" i="15"/>
  <c r="AE67" i="15" s="1"/>
  <c r="K71" i="15"/>
  <c r="AF67" i="15" s="1"/>
  <c r="L71" i="15"/>
  <c r="N71" i="15"/>
  <c r="O71" i="15"/>
  <c r="X66" i="15" s="1"/>
  <c r="P71" i="15"/>
  <c r="Y66" i="15" s="1"/>
  <c r="Q71" i="15"/>
  <c r="Z66" i="15" s="1"/>
  <c r="R71" i="15"/>
  <c r="T71" i="15"/>
  <c r="U71" i="15"/>
  <c r="V71" i="15"/>
  <c r="W71" i="15"/>
  <c r="C72" i="15"/>
  <c r="G72" i="15"/>
  <c r="H72" i="15"/>
  <c r="I72" i="15"/>
  <c r="AA69" i="15" s="1"/>
  <c r="K72" i="15"/>
  <c r="L72" i="15"/>
  <c r="N72" i="15"/>
  <c r="O72" i="15"/>
  <c r="X67" i="15" s="1"/>
  <c r="P72" i="15"/>
  <c r="Y67" i="15" s="1"/>
  <c r="Q72" i="15"/>
  <c r="Z67" i="15" s="1"/>
  <c r="R72" i="15"/>
  <c r="T72" i="15"/>
  <c r="U72" i="15"/>
  <c r="V72" i="15"/>
  <c r="W72" i="15"/>
  <c r="C73" i="15"/>
  <c r="D73" i="15"/>
  <c r="E73" i="15"/>
  <c r="F73" i="15"/>
  <c r="G73" i="15"/>
  <c r="H73" i="15"/>
  <c r="I73" i="15"/>
  <c r="AD73" i="15" s="1"/>
  <c r="K73" i="15"/>
  <c r="L73" i="15"/>
  <c r="X73" i="15" s="1"/>
  <c r="M73" i="15"/>
  <c r="Y73" i="15" s="1"/>
  <c r="N73" i="15"/>
  <c r="Z73" i="15" s="1"/>
  <c r="O73" i="15"/>
  <c r="AA73" i="15" s="1"/>
  <c r="AB73" i="15"/>
  <c r="Q73" i="15"/>
  <c r="AC73" i="15" s="1"/>
  <c r="R73" i="15"/>
  <c r="T73" i="15"/>
  <c r="U73" i="15"/>
  <c r="V73" i="15"/>
  <c r="W73" i="15"/>
  <c r="C74" i="15"/>
  <c r="G74" i="15"/>
  <c r="H74" i="15"/>
  <c r="I74" i="15"/>
  <c r="K74" i="15"/>
  <c r="L74" i="15"/>
  <c r="N74" i="15"/>
  <c r="O74" i="15"/>
  <c r="X74" i="15" s="1"/>
  <c r="Y74" i="15"/>
  <c r="AM74" i="15" s="1"/>
  <c r="Q74" i="15"/>
  <c r="Z74" i="15" s="1"/>
  <c r="R74" i="15"/>
  <c r="T74" i="15"/>
  <c r="U74" i="15"/>
  <c r="V74" i="15"/>
  <c r="W74" i="15"/>
  <c r="C75" i="15"/>
  <c r="D75" i="15"/>
  <c r="E75" i="15"/>
  <c r="F75" i="15"/>
  <c r="G75" i="15"/>
  <c r="H75" i="15"/>
  <c r="I75" i="15"/>
  <c r="AD75" i="15" s="1"/>
  <c r="J75" i="15"/>
  <c r="AE75" i="15" s="1"/>
  <c r="K75" i="15"/>
  <c r="AF75" i="15" s="1"/>
  <c r="L75" i="15"/>
  <c r="AA75" i="15" s="1"/>
  <c r="N75" i="15"/>
  <c r="O75" i="15"/>
  <c r="X75" i="15" s="1"/>
  <c r="P75" i="15"/>
  <c r="Y75" i="15" s="1"/>
  <c r="Q75" i="15"/>
  <c r="Z75" i="15" s="1"/>
  <c r="R75" i="15"/>
  <c r="T75" i="15"/>
  <c r="U75" i="15"/>
  <c r="V75" i="15"/>
  <c r="W75" i="15"/>
  <c r="C76" i="15"/>
  <c r="D76" i="15"/>
  <c r="E76" i="15"/>
  <c r="F76" i="15"/>
  <c r="H76" i="15"/>
  <c r="I76" i="15"/>
  <c r="AD82" i="15" s="1"/>
  <c r="J76" i="15"/>
  <c r="AE82" i="15" s="1"/>
  <c r="K76" i="15"/>
  <c r="AF82" i="15" s="1"/>
  <c r="L76" i="15"/>
  <c r="AG78" i="15" s="1"/>
  <c r="N76" i="15"/>
  <c r="O76" i="15"/>
  <c r="AG76" i="15" s="1"/>
  <c r="AH76" i="15"/>
  <c r="AP76" i="15" s="1"/>
  <c r="Q76" i="15"/>
  <c r="AI76" i="15" s="1"/>
  <c r="R76" i="15"/>
  <c r="AA76" i="15" s="1"/>
  <c r="AB76" i="15"/>
  <c r="AN76" i="15" s="1"/>
  <c r="T76" i="15"/>
  <c r="AC76" i="15" s="1"/>
  <c r="U76" i="15"/>
  <c r="V76" i="15"/>
  <c r="W76" i="15"/>
  <c r="C77" i="15"/>
  <c r="H77" i="15"/>
  <c r="I77" i="15"/>
  <c r="K77" i="15"/>
  <c r="L77" i="15"/>
  <c r="AG82" i="15" s="1"/>
  <c r="M77" i="15"/>
  <c r="AH82" i="15" s="1"/>
  <c r="N77" i="15"/>
  <c r="AI82" i="15" s="1"/>
  <c r="O77" i="15"/>
  <c r="AG77" i="15" s="1"/>
  <c r="P77" i="15"/>
  <c r="AH77" i="15" s="1"/>
  <c r="Q77" i="15"/>
  <c r="AI77" i="15" s="1"/>
  <c r="R77" i="15"/>
  <c r="AD77" i="15" s="1"/>
  <c r="T77" i="15"/>
  <c r="U77" i="15"/>
  <c r="V77" i="15"/>
  <c r="W77" i="15"/>
  <c r="C78" i="15"/>
  <c r="H78" i="15"/>
  <c r="I78" i="15"/>
  <c r="K78" i="15"/>
  <c r="L78" i="15"/>
  <c r="AG81" i="15" s="1"/>
  <c r="M78" i="15"/>
  <c r="AH81" i="15" s="1"/>
  <c r="N78" i="15"/>
  <c r="AI81" i="15" s="1"/>
  <c r="O78" i="15"/>
  <c r="Q78" i="15"/>
  <c r="R78" i="15"/>
  <c r="AD78" i="15" s="1"/>
  <c r="T78" i="15"/>
  <c r="U78" i="15"/>
  <c r="V78" i="15"/>
  <c r="W78" i="15"/>
  <c r="C79" i="15"/>
  <c r="H79" i="15"/>
  <c r="I79" i="15"/>
  <c r="K79" i="15"/>
  <c r="L79" i="15"/>
  <c r="AG80" i="15" s="1"/>
  <c r="M79" i="15"/>
  <c r="AH80" i="15" s="1"/>
  <c r="N79" i="15"/>
  <c r="AI80" i="15" s="1"/>
  <c r="O79" i="15"/>
  <c r="Q79" i="15"/>
  <c r="R79" i="15"/>
  <c r="AD79" i="15" s="1"/>
  <c r="T79" i="15"/>
  <c r="U79" i="15"/>
  <c r="V79" i="15"/>
  <c r="W79" i="15"/>
  <c r="C80" i="15"/>
  <c r="H80" i="15"/>
  <c r="I80" i="15"/>
  <c r="K80" i="15"/>
  <c r="L80" i="15"/>
  <c r="N80" i="15"/>
  <c r="O80" i="15"/>
  <c r="Q80" i="15"/>
  <c r="R80" i="15"/>
  <c r="AD80" i="15" s="1"/>
  <c r="T80" i="15"/>
  <c r="U80" i="15"/>
  <c r="V80" i="15"/>
  <c r="W80" i="15"/>
  <c r="C81" i="15"/>
  <c r="H81" i="15"/>
  <c r="I81" i="15"/>
  <c r="K81" i="15"/>
  <c r="L81" i="15"/>
  <c r="N81" i="15"/>
  <c r="O81" i="15"/>
  <c r="Q81" i="15"/>
  <c r="R81" i="15"/>
  <c r="AD76" i="15" s="1"/>
  <c r="T81" i="15"/>
  <c r="AF76" i="15" s="1"/>
  <c r="U81" i="15"/>
  <c r="V81" i="15"/>
  <c r="W81" i="15"/>
  <c r="C82" i="15"/>
  <c r="H82" i="15"/>
  <c r="I82" i="15"/>
  <c r="K82" i="15"/>
  <c r="L82" i="15"/>
  <c r="AG79" i="15" s="1"/>
  <c r="M82" i="15"/>
  <c r="N82" i="15"/>
  <c r="O82" i="15"/>
  <c r="Q82" i="15"/>
  <c r="R82" i="15"/>
  <c r="T82" i="15"/>
  <c r="U82" i="15"/>
  <c r="V82" i="15"/>
  <c r="W82" i="15"/>
  <c r="C83" i="15"/>
  <c r="H83" i="15"/>
  <c r="I83" i="15"/>
  <c r="K83" i="15"/>
  <c r="L83" i="15"/>
  <c r="AD81" i="15" s="1"/>
  <c r="M83" i="15"/>
  <c r="AE81" i="15" s="1"/>
  <c r="N83" i="15"/>
  <c r="AF81" i="15" s="1"/>
  <c r="O83" i="15"/>
  <c r="Q83" i="15"/>
  <c r="R83" i="15"/>
  <c r="T83" i="15"/>
  <c r="U83" i="15"/>
  <c r="V83" i="15"/>
  <c r="W83" i="15"/>
  <c r="C84" i="15"/>
  <c r="D84" i="15"/>
  <c r="E84" i="15"/>
  <c r="F84" i="15"/>
  <c r="G84" i="15"/>
  <c r="H84" i="15"/>
  <c r="I84" i="15"/>
  <c r="AA84" i="15" s="1"/>
  <c r="J84" i="15"/>
  <c r="AB84" i="15" s="1"/>
  <c r="K84" i="15"/>
  <c r="AC84" i="15" s="1"/>
  <c r="L84" i="15"/>
  <c r="AD84" i="15" s="1"/>
  <c r="M84" i="15"/>
  <c r="AE84" i="15" s="1"/>
  <c r="N84" i="15"/>
  <c r="AF84" i="15" s="1"/>
  <c r="O84" i="15"/>
  <c r="X85" i="15" s="1"/>
  <c r="P84" i="15"/>
  <c r="Y85" i="15" s="1"/>
  <c r="Q84" i="15"/>
  <c r="Z85" i="15" s="1"/>
  <c r="R84" i="15"/>
  <c r="T84" i="15"/>
  <c r="U84" i="15"/>
  <c r="V84" i="15"/>
  <c r="W84" i="15"/>
  <c r="C85" i="15"/>
  <c r="G85" i="15"/>
  <c r="H85" i="15"/>
  <c r="I85" i="15"/>
  <c r="K85" i="15"/>
  <c r="L85" i="15"/>
  <c r="X84" i="15" s="1"/>
  <c r="M85" i="15"/>
  <c r="Y84" i="15" s="1"/>
  <c r="N85" i="15"/>
  <c r="Z84" i="15" s="1"/>
  <c r="O85" i="15"/>
  <c r="Q85" i="15"/>
  <c r="R85" i="15"/>
  <c r="T85" i="15"/>
  <c r="U85" i="15"/>
  <c r="V85" i="15"/>
  <c r="W85" i="15"/>
  <c r="C86" i="15"/>
  <c r="D86" i="15"/>
  <c r="E86" i="15"/>
  <c r="F86" i="15"/>
  <c r="G86" i="15"/>
  <c r="H86" i="15"/>
  <c r="I86" i="15"/>
  <c r="AG86" i="15" s="1"/>
  <c r="J86" i="15"/>
  <c r="AH86" i="15" s="1"/>
  <c r="K86" i="15"/>
  <c r="AI86" i="15" s="1"/>
  <c r="L86" i="15"/>
  <c r="X87" i="15" s="1"/>
  <c r="N86" i="15"/>
  <c r="O86" i="15"/>
  <c r="X88" i="15" s="1"/>
  <c r="Q86" i="15"/>
  <c r="R86" i="15"/>
  <c r="AA86" i="15" s="1"/>
  <c r="AB86" i="15"/>
  <c r="T86" i="15"/>
  <c r="AC86" i="15" s="1"/>
  <c r="U86" i="15"/>
  <c r="V86" i="15"/>
  <c r="W86" i="15"/>
  <c r="C87" i="15"/>
  <c r="H87" i="15"/>
  <c r="I87" i="15"/>
  <c r="AG87" i="15" s="1"/>
  <c r="J87" i="15"/>
  <c r="AH87" i="15" s="1"/>
  <c r="K87" i="15"/>
  <c r="AI87" i="15" s="1"/>
  <c r="L87" i="15"/>
  <c r="AG92" i="15" s="1"/>
  <c r="N87" i="15"/>
  <c r="O87" i="15"/>
  <c r="AG89" i="15" s="1"/>
  <c r="P87" i="15"/>
  <c r="Q87" i="15"/>
  <c r="R87" i="15"/>
  <c r="T87" i="15"/>
  <c r="U87" i="15"/>
  <c r="V87" i="15"/>
  <c r="W87" i="15"/>
  <c r="C88" i="15"/>
  <c r="H88" i="15"/>
  <c r="I88" i="15"/>
  <c r="AG88" i="15" s="1"/>
  <c r="AH88" i="15"/>
  <c r="AP88" i="15" s="1"/>
  <c r="K88" i="15"/>
  <c r="AI88" i="15" s="1"/>
  <c r="L88" i="15"/>
  <c r="N88" i="15"/>
  <c r="O88" i="15"/>
  <c r="Q88" i="15"/>
  <c r="R88" i="15"/>
  <c r="T88" i="15"/>
  <c r="U88" i="15"/>
  <c r="V88" i="15"/>
  <c r="W88" i="15"/>
  <c r="C89" i="15"/>
  <c r="H89" i="15"/>
  <c r="I89" i="15"/>
  <c r="K89" i="15"/>
  <c r="L89" i="15"/>
  <c r="N89" i="15"/>
  <c r="O89" i="15"/>
  <c r="Q89" i="15"/>
  <c r="R89" i="15"/>
  <c r="T89" i="15"/>
  <c r="U89" i="15"/>
  <c r="V89" i="15"/>
  <c r="W89" i="15"/>
  <c r="C90" i="15"/>
  <c r="H90" i="15"/>
  <c r="I90" i="15"/>
  <c r="K90" i="15"/>
  <c r="L90" i="15"/>
  <c r="AG91" i="15" s="1"/>
  <c r="N90" i="15"/>
  <c r="O90" i="15"/>
  <c r="Q90" i="15"/>
  <c r="R90" i="15"/>
  <c r="T90" i="15"/>
  <c r="U90" i="15"/>
  <c r="V90" i="15"/>
  <c r="W90" i="15"/>
  <c r="C91" i="15"/>
  <c r="H91" i="15"/>
  <c r="I91" i="15"/>
  <c r="K91" i="15"/>
  <c r="L91" i="15"/>
  <c r="X86" i="15" s="1"/>
  <c r="M91" i="15"/>
  <c r="Y86" i="15" s="1"/>
  <c r="N91" i="15"/>
  <c r="Z86" i="15" s="1"/>
  <c r="O91" i="15"/>
  <c r="Q91" i="15"/>
  <c r="R91" i="15"/>
  <c r="T91" i="15"/>
  <c r="U91" i="15"/>
  <c r="V91" i="15"/>
  <c r="W91" i="15"/>
  <c r="C92" i="15"/>
  <c r="H92" i="15"/>
  <c r="I92" i="15"/>
  <c r="K92" i="15"/>
  <c r="L92" i="15"/>
  <c r="AG90" i="15" s="1"/>
  <c r="M92" i="15"/>
  <c r="AH90" i="15" s="1"/>
  <c r="N92" i="15"/>
  <c r="AI90" i="15" s="1"/>
  <c r="O92" i="15"/>
  <c r="Q92" i="15"/>
  <c r="R92" i="15"/>
  <c r="T92" i="15"/>
  <c r="U92" i="15"/>
  <c r="V92" i="15"/>
  <c r="W92" i="15"/>
  <c r="C93" i="15"/>
  <c r="H93" i="15"/>
  <c r="I93" i="15"/>
  <c r="K93" i="15"/>
  <c r="L93" i="15"/>
  <c r="M93" i="15"/>
  <c r="N93" i="15"/>
  <c r="O93" i="15"/>
  <c r="Q93" i="15"/>
  <c r="R93" i="15"/>
  <c r="T93" i="15"/>
  <c r="U93" i="15"/>
  <c r="V93" i="15"/>
  <c r="W93" i="15"/>
  <c r="C95" i="15"/>
  <c r="D95" i="15"/>
  <c r="E95" i="15"/>
  <c r="F95" i="15"/>
  <c r="G95" i="15"/>
  <c r="H95" i="15"/>
  <c r="I95" i="15"/>
  <c r="AA95" i="15" s="1"/>
  <c r="J95" i="15"/>
  <c r="K95" i="15"/>
  <c r="L95" i="15"/>
  <c r="AD95" i="15" s="1"/>
  <c r="M95" i="15"/>
  <c r="N95" i="15"/>
  <c r="O95" i="15"/>
  <c r="AA100" i="15" s="1"/>
  <c r="P95" i="15"/>
  <c r="Q95" i="15"/>
  <c r="R95" i="15"/>
  <c r="T95" i="15"/>
  <c r="U95" i="15"/>
  <c r="V95" i="15"/>
  <c r="W95" i="15"/>
  <c r="C96" i="15"/>
  <c r="G96" i="15"/>
  <c r="H96" i="15"/>
  <c r="I96" i="15"/>
  <c r="AA96" i="15" s="1"/>
  <c r="J96" i="15"/>
  <c r="K96" i="15"/>
  <c r="L96" i="15"/>
  <c r="X95" i="15" s="1"/>
  <c r="M96" i="15"/>
  <c r="N96" i="15"/>
  <c r="O96" i="15"/>
  <c r="AA101" i="15" s="1"/>
  <c r="Q96" i="15"/>
  <c r="R96" i="15"/>
  <c r="T96" i="15"/>
  <c r="U96" i="15"/>
  <c r="V96" i="15"/>
  <c r="W96" i="15"/>
  <c r="C97" i="15"/>
  <c r="G97" i="15"/>
  <c r="H97" i="15"/>
  <c r="I97" i="15"/>
  <c r="AA97" i="15" s="1"/>
  <c r="K97" i="15"/>
  <c r="L97" i="15"/>
  <c r="N97" i="15"/>
  <c r="O97" i="15"/>
  <c r="X96" i="15" s="1"/>
  <c r="P97" i="15"/>
  <c r="Q97" i="15"/>
  <c r="R97" i="15"/>
  <c r="T97" i="15"/>
  <c r="U97" i="15"/>
  <c r="V97" i="15"/>
  <c r="W97" i="15"/>
  <c r="C98" i="15"/>
  <c r="G98" i="15"/>
  <c r="H98" i="15"/>
  <c r="I98" i="15"/>
  <c r="AA98" i="15" s="1"/>
  <c r="K98" i="15"/>
  <c r="L98" i="15"/>
  <c r="N98" i="15"/>
  <c r="O98" i="15"/>
  <c r="AA102" i="15" s="1"/>
  <c r="Q98" i="15"/>
  <c r="R98" i="15"/>
  <c r="T98" i="15"/>
  <c r="U98" i="15"/>
  <c r="V98" i="15"/>
  <c r="W98" i="15"/>
  <c r="C99" i="15"/>
  <c r="G99" i="15"/>
  <c r="H99" i="15"/>
  <c r="I99" i="15"/>
  <c r="AA99" i="15" s="1"/>
  <c r="K99" i="15"/>
  <c r="L99" i="15"/>
  <c r="N99" i="15"/>
  <c r="O99" i="15"/>
  <c r="Q99" i="15"/>
  <c r="U99" i="15"/>
  <c r="V99" i="15"/>
  <c r="W99" i="15"/>
  <c r="C103" i="15"/>
  <c r="D103" i="15"/>
  <c r="E103" i="15"/>
  <c r="F103" i="15"/>
  <c r="G103" i="15"/>
  <c r="H103" i="15"/>
  <c r="I103" i="15"/>
  <c r="AD103" i="15" s="1"/>
  <c r="J103" i="15"/>
  <c r="AE103" i="15" s="1"/>
  <c r="K103" i="15"/>
  <c r="AF103" i="15" s="1"/>
  <c r="L103" i="15"/>
  <c r="AD104" i="15" s="1"/>
  <c r="M103" i="15"/>
  <c r="AE104" i="15" s="1"/>
  <c r="N103" i="15"/>
  <c r="AF104" i="15" s="1"/>
  <c r="O103" i="15"/>
  <c r="X103" i="15" s="1"/>
  <c r="P103" i="15"/>
  <c r="Y103" i="15" s="1"/>
  <c r="Q103" i="15"/>
  <c r="Z103" i="15" s="1"/>
  <c r="R103" i="15"/>
  <c r="T103" i="15"/>
  <c r="U103" i="15"/>
  <c r="V103" i="15"/>
  <c r="W103" i="15"/>
  <c r="C104" i="15"/>
  <c r="G104" i="15"/>
  <c r="H104" i="15"/>
  <c r="I104" i="15"/>
  <c r="AA103" i="15" s="1"/>
  <c r="J104" i="15"/>
  <c r="AB103" i="15" s="1"/>
  <c r="K104" i="15"/>
  <c r="AC103" i="15" s="1"/>
  <c r="L104" i="15"/>
  <c r="AA104" i="15" s="1"/>
  <c r="M104" i="15"/>
  <c r="AB104" i="15" s="1"/>
  <c r="N104" i="15"/>
  <c r="AC104" i="15" s="1"/>
  <c r="O104" i="15"/>
  <c r="X104" i="15" s="1"/>
  <c r="P104" i="15"/>
  <c r="Y104" i="15" s="1"/>
  <c r="Q104" i="15"/>
  <c r="Z104" i="15" s="1"/>
  <c r="R104" i="15"/>
  <c r="T104" i="15"/>
  <c r="U104" i="15"/>
  <c r="V104" i="15"/>
  <c r="W104" i="15"/>
  <c r="C105" i="15"/>
  <c r="G105" i="15"/>
  <c r="H105" i="15"/>
  <c r="I105" i="15"/>
  <c r="K105" i="15"/>
  <c r="L105" i="15"/>
  <c r="N105" i="15"/>
  <c r="O105" i="15"/>
  <c r="Q105" i="15"/>
  <c r="R105" i="15"/>
  <c r="T105" i="15"/>
  <c r="U105" i="15"/>
  <c r="V105" i="15"/>
  <c r="W105" i="15"/>
  <c r="C106" i="15"/>
  <c r="G106" i="15"/>
  <c r="H106" i="15"/>
  <c r="I106" i="15"/>
  <c r="K106" i="15"/>
  <c r="L106" i="15"/>
  <c r="N106" i="15"/>
  <c r="O106" i="15"/>
  <c r="Q106" i="15"/>
  <c r="R106" i="15"/>
  <c r="T106" i="15"/>
  <c r="U106" i="15"/>
  <c r="V106" i="15"/>
  <c r="W106" i="15"/>
  <c r="C107" i="15"/>
  <c r="G107" i="15"/>
  <c r="H107" i="15"/>
  <c r="I107" i="15"/>
  <c r="J107" i="15"/>
  <c r="K107" i="15"/>
  <c r="L107" i="15"/>
  <c r="N107" i="15"/>
  <c r="O107" i="15"/>
  <c r="Q107" i="15"/>
  <c r="R107" i="15"/>
  <c r="T107" i="15"/>
  <c r="U107" i="15"/>
  <c r="V107" i="15"/>
  <c r="W107" i="15"/>
  <c r="C108" i="15"/>
  <c r="D108" i="15"/>
  <c r="E108" i="15"/>
  <c r="F108" i="15"/>
  <c r="G108" i="15"/>
  <c r="H108" i="15"/>
  <c r="I108" i="15"/>
  <c r="AA111" i="15" s="1"/>
  <c r="AB111" i="15"/>
  <c r="K108" i="15"/>
  <c r="AC111" i="15" s="1"/>
  <c r="L108" i="15"/>
  <c r="AG111" i="15" s="1"/>
  <c r="M108" i="15"/>
  <c r="AH111" i="15" s="1"/>
  <c r="N108" i="15"/>
  <c r="AI111" i="15" s="1"/>
  <c r="O108" i="15"/>
  <c r="AG112" i="15" s="1"/>
  <c r="AH112" i="15"/>
  <c r="Q108" i="15"/>
  <c r="AI112" i="15" s="1"/>
  <c r="R108" i="15"/>
  <c r="AA108" i="15" s="1"/>
  <c r="T108" i="15"/>
  <c r="AC108" i="15" s="1"/>
  <c r="U108" i="15"/>
  <c r="AG108" i="15" s="1"/>
  <c r="AH108" i="15"/>
  <c r="W108" i="15"/>
  <c r="AI108" i="15" s="1"/>
  <c r="C109" i="15"/>
  <c r="I109" i="15"/>
  <c r="K109" i="15"/>
  <c r="L109" i="15"/>
  <c r="AG113" i="15" s="1"/>
  <c r="AH113" i="15"/>
  <c r="AP113" i="15" s="1"/>
  <c r="N109" i="15"/>
  <c r="AI113" i="15" s="1"/>
  <c r="O109" i="15"/>
  <c r="AG110" i="15" s="1"/>
  <c r="AH110" i="15"/>
  <c r="Q109" i="15"/>
  <c r="AI110" i="15" s="1"/>
  <c r="R109" i="15"/>
  <c r="AA109" i="15" s="1"/>
  <c r="AB109" i="15"/>
  <c r="AN109" i="15" s="1"/>
  <c r="T109" i="15"/>
  <c r="AC109" i="15" s="1"/>
  <c r="U109" i="15"/>
  <c r="AG109" i="15" s="1"/>
  <c r="V109" i="15"/>
  <c r="AH109" i="15" s="1"/>
  <c r="W109" i="15"/>
  <c r="AI109" i="15" s="1"/>
  <c r="C110" i="15"/>
  <c r="I110" i="15"/>
  <c r="K110" i="15"/>
  <c r="L110" i="15"/>
  <c r="AG114" i="15" s="1"/>
  <c r="AH114" i="15"/>
  <c r="N110" i="15"/>
  <c r="AI114" i="15" s="1"/>
  <c r="O110" i="15"/>
  <c r="Q110" i="15"/>
  <c r="R110" i="15"/>
  <c r="AA110" i="15" s="1"/>
  <c r="AB110" i="15"/>
  <c r="T110" i="15"/>
  <c r="AC110" i="15" s="1"/>
  <c r="U110" i="15"/>
  <c r="AD108" i="15" s="1"/>
  <c r="V110" i="15"/>
  <c r="AE108" i="15" s="1"/>
  <c r="W110" i="15"/>
  <c r="AF108" i="15" s="1"/>
  <c r="C111" i="15"/>
  <c r="I111" i="15"/>
  <c r="K111" i="15"/>
  <c r="L111" i="15"/>
  <c r="N111" i="15"/>
  <c r="O111" i="15"/>
  <c r="Q111" i="15"/>
  <c r="R111" i="15"/>
  <c r="X109" i="15" s="1"/>
  <c r="Y109" i="15"/>
  <c r="AM109" i="15" s="1"/>
  <c r="T111" i="15"/>
  <c r="Z109" i="15" s="1"/>
  <c r="U111" i="15"/>
  <c r="V111" i="15"/>
  <c r="W111" i="15"/>
  <c r="C112" i="15"/>
  <c r="I112" i="15"/>
  <c r="K112" i="15"/>
  <c r="L112" i="15"/>
  <c r="N112" i="15"/>
  <c r="O112" i="15"/>
  <c r="Q112" i="15"/>
  <c r="R112" i="15"/>
  <c r="AJ108" i="15" s="1"/>
  <c r="T112" i="15"/>
  <c r="AL108" i="15" s="1"/>
  <c r="U112" i="15"/>
  <c r="V112" i="15"/>
  <c r="W112" i="15"/>
  <c r="C113" i="15"/>
  <c r="I113" i="15"/>
  <c r="K113" i="15"/>
  <c r="L113" i="15"/>
  <c r="N113" i="15"/>
  <c r="O113" i="15"/>
  <c r="Q113" i="15"/>
  <c r="R113" i="15"/>
  <c r="X108" i="15" s="1"/>
  <c r="T113" i="15"/>
  <c r="Z108" i="15" s="1"/>
  <c r="U113" i="15"/>
  <c r="V113" i="15"/>
  <c r="W113" i="15"/>
  <c r="C114" i="15"/>
  <c r="I114" i="15"/>
  <c r="K114" i="15"/>
  <c r="L114" i="15"/>
  <c r="N114" i="15"/>
  <c r="O114" i="15"/>
  <c r="Q114" i="15"/>
  <c r="R114" i="15"/>
  <c r="X110" i="15" s="1"/>
  <c r="Y110" i="15"/>
  <c r="AM110" i="15" s="1"/>
  <c r="T114" i="15"/>
  <c r="Z110" i="15" s="1"/>
  <c r="U114" i="15"/>
  <c r="V114" i="15"/>
  <c r="W114" i="15"/>
  <c r="C115" i="15"/>
  <c r="D115" i="15"/>
  <c r="E115" i="15"/>
  <c r="F115" i="15"/>
  <c r="G115" i="15"/>
  <c r="H115" i="15"/>
  <c r="I115" i="15"/>
  <c r="AD115" i="15" s="1"/>
  <c r="J115" i="15"/>
  <c r="AE115" i="15" s="1"/>
  <c r="K115" i="15"/>
  <c r="AF115" i="15" s="1"/>
  <c r="L115" i="15"/>
  <c r="X115" i="15" s="1"/>
  <c r="M115" i="15"/>
  <c r="Y115" i="15" s="1"/>
  <c r="N115" i="15"/>
  <c r="Z115" i="15" s="1"/>
  <c r="O115" i="15"/>
  <c r="AA115" i="15" s="1"/>
  <c r="P115" i="15"/>
  <c r="AB115" i="15" s="1"/>
  <c r="Q115" i="15"/>
  <c r="AC115" i="15" s="1"/>
  <c r="R115" i="15"/>
  <c r="T115" i="15"/>
  <c r="U115" i="15"/>
  <c r="V115" i="15"/>
  <c r="W115" i="15"/>
  <c r="C116" i="15"/>
  <c r="G116" i="15"/>
  <c r="H116" i="15"/>
  <c r="I116" i="15"/>
  <c r="K116" i="15"/>
  <c r="L116" i="15"/>
  <c r="X116" i="15" s="1"/>
  <c r="N116" i="15"/>
  <c r="O116" i="15"/>
  <c r="Q116" i="15"/>
  <c r="R116" i="15"/>
  <c r="T116" i="15"/>
  <c r="U116" i="15"/>
  <c r="V116" i="15"/>
  <c r="W116" i="15"/>
  <c r="C117" i="15"/>
  <c r="G117" i="15"/>
  <c r="H117" i="15"/>
  <c r="I117" i="15"/>
  <c r="K117" i="15"/>
  <c r="L117" i="15"/>
  <c r="X117" i="15" s="1"/>
  <c r="M117" i="15"/>
  <c r="Y117" i="15" s="1"/>
  <c r="N117" i="15"/>
  <c r="Z117" i="15" s="1"/>
  <c r="O117" i="15"/>
  <c r="Q117" i="15"/>
  <c r="R117" i="15"/>
  <c r="T117" i="15"/>
  <c r="U117" i="15"/>
  <c r="V117" i="15"/>
  <c r="W117" i="15"/>
  <c r="C118" i="15"/>
  <c r="D118" i="15"/>
  <c r="E118" i="15"/>
  <c r="F118" i="15"/>
  <c r="G118" i="15"/>
  <c r="H118" i="15"/>
  <c r="I118" i="15"/>
  <c r="AA118" i="15" s="1"/>
  <c r="J118" i="15"/>
  <c r="AB118" i="15" s="1"/>
  <c r="K118" i="15"/>
  <c r="AC118" i="15" s="1"/>
  <c r="L118" i="15"/>
  <c r="X118" i="15" s="1"/>
  <c r="M118" i="15"/>
  <c r="Y118" i="15" s="1"/>
  <c r="N118" i="15"/>
  <c r="Z118" i="15" s="1"/>
  <c r="O118" i="15"/>
  <c r="AA122" i="15" s="1"/>
  <c r="P118" i="15"/>
  <c r="AB122" i="15" s="1"/>
  <c r="Q118" i="15"/>
  <c r="AC122" i="15" s="1"/>
  <c r="R118" i="15"/>
  <c r="T118" i="15"/>
  <c r="U118" i="15"/>
  <c r="V118" i="15"/>
  <c r="W118" i="15"/>
  <c r="C119" i="15"/>
  <c r="G119" i="15"/>
  <c r="H119" i="15"/>
  <c r="I119" i="15"/>
  <c r="AA119" i="15" s="1"/>
  <c r="J119" i="15"/>
  <c r="AB119" i="15" s="1"/>
  <c r="K119" i="15"/>
  <c r="AC119" i="15" s="1"/>
  <c r="L119" i="15"/>
  <c r="AD118" i="15" s="1"/>
  <c r="M119" i="15"/>
  <c r="AE118" i="15" s="1"/>
  <c r="N119" i="15"/>
  <c r="AF118" i="15" s="1"/>
  <c r="O119" i="15"/>
  <c r="AA123" i="15" s="1"/>
  <c r="Q119" i="15"/>
  <c r="R119" i="15"/>
  <c r="T119" i="15"/>
  <c r="U119" i="15"/>
  <c r="V119" i="15"/>
  <c r="W119" i="15"/>
  <c r="C120" i="15"/>
  <c r="G120" i="15"/>
  <c r="H120" i="15"/>
  <c r="I120" i="15"/>
  <c r="AA120" i="15" s="1"/>
  <c r="AB120" i="15"/>
  <c r="AN120" i="15" s="1"/>
  <c r="K120" i="15"/>
  <c r="AC120" i="15" s="1"/>
  <c r="L120" i="15"/>
  <c r="X119" i="15" s="1"/>
  <c r="Y119" i="15"/>
  <c r="AM119" i="15" s="1"/>
  <c r="N120" i="15"/>
  <c r="Z119" i="15" s="1"/>
  <c r="O120" i="15"/>
  <c r="X122" i="15" s="1"/>
  <c r="Q120" i="15"/>
  <c r="R120" i="15"/>
  <c r="T120" i="15"/>
  <c r="U120" i="15"/>
  <c r="V120" i="15"/>
  <c r="W120" i="15"/>
  <c r="C121" i="15"/>
  <c r="G121" i="15"/>
  <c r="H121" i="15"/>
  <c r="I121" i="15"/>
  <c r="AA124" i="15" s="1"/>
  <c r="AB124" i="15"/>
  <c r="AN124" i="15" s="1"/>
  <c r="K121" i="15"/>
  <c r="AC124" i="15" s="1"/>
  <c r="L121" i="15"/>
  <c r="X120" i="15" s="1"/>
  <c r="Y120" i="15"/>
  <c r="AM120" i="15" s="1"/>
  <c r="N121" i="15"/>
  <c r="Z120" i="15" s="1"/>
  <c r="O121" i="15"/>
  <c r="X121" i="15" s="1"/>
  <c r="Y121" i="15"/>
  <c r="AM121" i="15" s="1"/>
  <c r="Q121" i="15"/>
  <c r="Z121" i="15" s="1"/>
  <c r="R121" i="15"/>
  <c r="T121" i="15"/>
  <c r="U121" i="15"/>
  <c r="V121" i="15"/>
  <c r="C122" i="15"/>
  <c r="G122" i="15"/>
  <c r="H122" i="15"/>
  <c r="I122" i="15"/>
  <c r="AA121" i="15" s="1"/>
  <c r="AB121" i="15"/>
  <c r="AN121" i="15" s="1"/>
  <c r="K122" i="15"/>
  <c r="AC121" i="15" s="1"/>
  <c r="L122" i="15"/>
  <c r="N122" i="15"/>
  <c r="O122" i="15"/>
  <c r="Q122" i="15"/>
  <c r="R122" i="15"/>
  <c r="T122" i="15"/>
  <c r="U122" i="15"/>
  <c r="V122" i="15"/>
  <c r="C125" i="15"/>
  <c r="D125" i="15"/>
  <c r="E125" i="15"/>
  <c r="F125" i="15"/>
  <c r="G125" i="15"/>
  <c r="H125" i="15"/>
  <c r="I125" i="15"/>
  <c r="AD125" i="15" s="1"/>
  <c r="J125" i="15"/>
  <c r="AE125" i="15" s="1"/>
  <c r="K125" i="15"/>
  <c r="AF125" i="15" s="1"/>
  <c r="L125" i="15"/>
  <c r="X125" i="15" s="1"/>
  <c r="M125" i="15"/>
  <c r="N125" i="15"/>
  <c r="Z125" i="15" s="1"/>
  <c r="O125" i="15"/>
  <c r="AA125" i="15" s="1"/>
  <c r="P125" i="15"/>
  <c r="AB125" i="15" s="1"/>
  <c r="Q125" i="15"/>
  <c r="AC125" i="15" s="1"/>
  <c r="R125" i="15"/>
  <c r="T125" i="15"/>
  <c r="U125" i="15"/>
  <c r="V125" i="15"/>
  <c r="C126" i="15"/>
  <c r="G126" i="15"/>
  <c r="H126" i="15"/>
  <c r="I126" i="15"/>
  <c r="AD126" i="15" s="1"/>
  <c r="AE126" i="15"/>
  <c r="K126" i="15"/>
  <c r="AF126" i="15" s="1"/>
  <c r="L126" i="15"/>
  <c r="N126" i="15"/>
  <c r="O126" i="15"/>
  <c r="Q126" i="15"/>
  <c r="R126" i="15"/>
  <c r="T126" i="15"/>
  <c r="U126" i="15"/>
  <c r="V126" i="15"/>
  <c r="C127" i="15"/>
  <c r="G127" i="15"/>
  <c r="H127" i="15"/>
  <c r="I127" i="15"/>
  <c r="AA126" i="15" s="1"/>
  <c r="K127" i="15"/>
  <c r="L127" i="15"/>
  <c r="N127" i="15"/>
  <c r="O127" i="15"/>
  <c r="Q127" i="15"/>
  <c r="R127" i="15"/>
  <c r="T127" i="15"/>
  <c r="U127" i="15"/>
  <c r="V127" i="15"/>
  <c r="C128" i="15"/>
  <c r="D128" i="15"/>
  <c r="E128" i="15"/>
  <c r="F128" i="15"/>
  <c r="G128" i="15"/>
  <c r="H128" i="15"/>
  <c r="I128" i="15"/>
  <c r="AA128" i="15" s="1"/>
  <c r="AB128" i="15"/>
  <c r="AN128" i="15" s="1"/>
  <c r="K128" i="15"/>
  <c r="AC128" i="15" s="1"/>
  <c r="L128" i="15"/>
  <c r="AD128" i="15" s="1"/>
  <c r="AE128" i="15"/>
  <c r="AO128" i="15" s="1"/>
  <c r="N128" i="15"/>
  <c r="AF128" i="15" s="1"/>
  <c r="O128" i="15"/>
  <c r="X128" i="15" s="1"/>
  <c r="P128" i="15"/>
  <c r="Y128" i="15" s="1"/>
  <c r="Q128" i="15"/>
  <c r="Z128" i="15" s="1"/>
  <c r="R128" i="15"/>
  <c r="T128" i="15"/>
  <c r="U128" i="15"/>
  <c r="V128" i="15"/>
  <c r="C129" i="15"/>
  <c r="G129" i="15"/>
  <c r="H129" i="15"/>
  <c r="I129" i="15"/>
  <c r="K129" i="15"/>
  <c r="L129" i="15"/>
  <c r="N129" i="15"/>
  <c r="O129" i="15"/>
  <c r="AA129" i="15" s="1"/>
  <c r="AB129" i="15"/>
  <c r="AN129" i="15" s="1"/>
  <c r="Q129" i="15"/>
  <c r="AC129" i="15" s="1"/>
  <c r="R129" i="15"/>
  <c r="T129" i="15"/>
  <c r="U129" i="15"/>
  <c r="V129" i="15"/>
  <c r="C130" i="15"/>
  <c r="G130" i="15"/>
  <c r="H130" i="15"/>
  <c r="I130" i="15"/>
  <c r="K130" i="15"/>
  <c r="L130" i="15"/>
  <c r="N130" i="15"/>
  <c r="O130" i="15"/>
  <c r="AA130" i="15" s="1"/>
  <c r="AB130" i="15"/>
  <c r="AN130" i="15" s="1"/>
  <c r="Q130" i="15"/>
  <c r="AC130" i="15" s="1"/>
  <c r="R130" i="15"/>
  <c r="T130" i="15"/>
  <c r="U130" i="15"/>
  <c r="V130" i="15"/>
  <c r="W130" i="15"/>
  <c r="C131" i="15"/>
  <c r="G131" i="15"/>
  <c r="H131" i="15"/>
  <c r="I131" i="15"/>
  <c r="K131" i="15"/>
  <c r="L131" i="15"/>
  <c r="N131" i="15"/>
  <c r="O131" i="15"/>
  <c r="AA131" i="15" s="1"/>
  <c r="AB131" i="15"/>
  <c r="AN131" i="15" s="1"/>
  <c r="Q131" i="15"/>
  <c r="AC131" i="15" s="1"/>
  <c r="R131" i="15"/>
  <c r="T131" i="15"/>
  <c r="U131" i="15"/>
  <c r="V131" i="15"/>
  <c r="W131" i="15"/>
  <c r="C132" i="15"/>
  <c r="D132" i="15"/>
  <c r="E132" i="15"/>
  <c r="F132" i="15"/>
  <c r="G132" i="15"/>
  <c r="H132" i="15"/>
  <c r="I132" i="15"/>
  <c r="AA132" i="15" s="1"/>
  <c r="J132" i="15"/>
  <c r="AB132" i="15" s="1"/>
  <c r="K132" i="15"/>
  <c r="AC132" i="15" s="1"/>
  <c r="L132" i="15"/>
  <c r="AD132" i="15" s="1"/>
  <c r="M132" i="15"/>
  <c r="AE132" i="15" s="1"/>
  <c r="N132" i="15"/>
  <c r="AF132" i="15" s="1"/>
  <c r="O132" i="15"/>
  <c r="X132" i="15" s="1"/>
  <c r="P132" i="15"/>
  <c r="Y132" i="15" s="1"/>
  <c r="Q132" i="15"/>
  <c r="Z132" i="15" s="1"/>
  <c r="R132" i="15"/>
  <c r="T132" i="15"/>
  <c r="U132" i="15"/>
  <c r="V132" i="15"/>
  <c r="W132" i="15"/>
  <c r="C133" i="15"/>
  <c r="G133" i="15"/>
  <c r="H133" i="15"/>
  <c r="I133" i="15"/>
  <c r="AA133" i="15" s="1"/>
  <c r="J133" i="15"/>
  <c r="AB133" i="15" s="1"/>
  <c r="K133" i="15"/>
  <c r="AC133" i="15" s="1"/>
  <c r="L133" i="15"/>
  <c r="N133" i="15"/>
  <c r="O133" i="15"/>
  <c r="AA134" i="15" s="1"/>
  <c r="Q133" i="15"/>
  <c r="R133" i="15"/>
  <c r="T133" i="15"/>
  <c r="U133" i="15"/>
  <c r="V133" i="15"/>
  <c r="W133" i="15"/>
  <c r="C135" i="15"/>
  <c r="D135" i="15"/>
  <c r="E135" i="15"/>
  <c r="F135" i="15"/>
  <c r="G135" i="15"/>
  <c r="H135" i="15"/>
  <c r="I135" i="15"/>
  <c r="AD135" i="15" s="1"/>
  <c r="J135" i="15"/>
  <c r="AE135" i="15" s="1"/>
  <c r="K135" i="15"/>
  <c r="AF135" i="15" s="1"/>
  <c r="L135" i="15"/>
  <c r="X135" i="15" s="1"/>
  <c r="M135" i="15"/>
  <c r="Y135" i="15" s="1"/>
  <c r="N135" i="15"/>
  <c r="Z135" i="15" s="1"/>
  <c r="O135" i="15"/>
  <c r="X136" i="15" s="1"/>
  <c r="P135" i="15"/>
  <c r="Y136" i="15" s="1"/>
  <c r="Q135" i="15"/>
  <c r="Z136" i="15" s="1"/>
  <c r="R135" i="15"/>
  <c r="T135" i="15"/>
  <c r="U135" i="15"/>
  <c r="V135" i="15"/>
  <c r="W135" i="15"/>
  <c r="C136" i="15"/>
  <c r="G136" i="15"/>
  <c r="H136" i="15"/>
  <c r="I136" i="15"/>
  <c r="AD136" i="15" s="1"/>
  <c r="J136" i="15"/>
  <c r="AE136" i="15" s="1"/>
  <c r="K136" i="15"/>
  <c r="AF136" i="15" s="1"/>
  <c r="L136" i="15"/>
  <c r="AD138" i="15" s="1"/>
  <c r="N136" i="15"/>
  <c r="O136" i="15"/>
  <c r="AA135" i="15" s="1"/>
  <c r="P136" i="15"/>
  <c r="AB135" i="15" s="1"/>
  <c r="Q136" i="15"/>
  <c r="AC135" i="15" s="1"/>
  <c r="R136" i="15"/>
  <c r="T136" i="15"/>
  <c r="U136" i="15"/>
  <c r="V136" i="15"/>
  <c r="W136" i="15"/>
  <c r="C137" i="15"/>
  <c r="G137" i="15"/>
  <c r="H137" i="15"/>
  <c r="I137" i="15"/>
  <c r="AD137" i="15" s="1"/>
  <c r="K137" i="15"/>
  <c r="L137" i="15"/>
  <c r="N137" i="15"/>
  <c r="O137" i="15"/>
  <c r="Q137" i="15"/>
  <c r="R137" i="15"/>
  <c r="T137" i="15"/>
  <c r="U137" i="15"/>
  <c r="V137" i="15"/>
  <c r="W137" i="15"/>
  <c r="C139" i="15"/>
  <c r="D139" i="15"/>
  <c r="E139" i="15"/>
  <c r="F139" i="15"/>
  <c r="G139" i="15"/>
  <c r="H139" i="15"/>
  <c r="I139" i="15"/>
  <c r="AG140" i="15" s="1"/>
  <c r="J139" i="15"/>
  <c r="AH140" i="15" s="1"/>
  <c r="K139" i="15"/>
  <c r="AI140" i="15" s="1"/>
  <c r="L139" i="15"/>
  <c r="AD140" i="15" s="1"/>
  <c r="M139" i="15"/>
  <c r="AE140" i="15" s="1"/>
  <c r="N139" i="15"/>
  <c r="AF140" i="15" s="1"/>
  <c r="O139" i="15"/>
  <c r="AA139" i="15" s="1"/>
  <c r="P139" i="15"/>
  <c r="AB139" i="15" s="1"/>
  <c r="Q139" i="15"/>
  <c r="AC139" i="15" s="1"/>
  <c r="R139" i="15"/>
  <c r="AD139" i="15" s="1"/>
  <c r="AE139" i="15"/>
  <c r="AO139" i="15" s="1"/>
  <c r="T139" i="15"/>
  <c r="AF139" i="15" s="1"/>
  <c r="U139" i="15"/>
  <c r="V139" i="15"/>
  <c r="W139" i="15"/>
  <c r="C140" i="15"/>
  <c r="H140" i="15"/>
  <c r="I140" i="15"/>
  <c r="K140" i="15"/>
  <c r="L140" i="15"/>
  <c r="AD141" i="15" s="1"/>
  <c r="M140" i="15"/>
  <c r="AE141" i="15" s="1"/>
  <c r="N140" i="15"/>
  <c r="AF141" i="15" s="1"/>
  <c r="O140" i="15"/>
  <c r="X139" i="15" s="1"/>
  <c r="Q140" i="15"/>
  <c r="R140" i="15"/>
  <c r="X140" i="15" s="1"/>
  <c r="Y140" i="15"/>
  <c r="AM140" i="15" s="1"/>
  <c r="T140" i="15"/>
  <c r="Z140" i="15" s="1"/>
  <c r="U140" i="15"/>
  <c r="V140" i="15"/>
  <c r="W140" i="15"/>
  <c r="C141" i="15"/>
  <c r="H141" i="15"/>
  <c r="I141" i="15"/>
  <c r="K141" i="15"/>
  <c r="L141" i="15"/>
  <c r="AG141" i="15" s="1"/>
  <c r="AH141" i="15"/>
  <c r="AP141" i="15" s="1"/>
  <c r="N141" i="15"/>
  <c r="AI141" i="15" s="1"/>
  <c r="O141" i="15"/>
  <c r="AG139" i="15" s="1"/>
  <c r="Q141" i="15"/>
  <c r="R141" i="15"/>
  <c r="X141" i="15" s="1"/>
  <c r="Y141" i="15"/>
  <c r="AM141" i="15" s="1"/>
  <c r="T141" i="15"/>
  <c r="Z141" i="15" s="1"/>
  <c r="U141" i="15"/>
  <c r="V141" i="15"/>
  <c r="W141" i="15"/>
  <c r="C142" i="15"/>
  <c r="H142" i="15"/>
  <c r="I142" i="15"/>
  <c r="K142" i="15"/>
  <c r="L142" i="15"/>
  <c r="N142" i="15"/>
  <c r="O142" i="15"/>
  <c r="AA140" i="15" s="1"/>
  <c r="Q142" i="15"/>
  <c r="R142" i="15"/>
  <c r="AA141" i="15" s="1"/>
  <c r="AB141" i="15"/>
  <c r="AN141" i="15" s="1"/>
  <c r="T142" i="15"/>
  <c r="AC141" i="15" s="1"/>
  <c r="U142" i="15"/>
  <c r="V142" i="15"/>
  <c r="W142" i="15"/>
  <c r="C143" i="15"/>
  <c r="H143" i="15"/>
  <c r="I143" i="15"/>
  <c r="K143" i="15"/>
  <c r="L143" i="15"/>
  <c r="N143" i="15"/>
  <c r="O143" i="15"/>
  <c r="Q143" i="15"/>
  <c r="R143" i="15"/>
  <c r="AD142" i="15" s="1"/>
  <c r="T143" i="15"/>
  <c r="AF142" i="15" s="1"/>
  <c r="U143" i="15"/>
  <c r="V143" i="15"/>
  <c r="W143" i="15"/>
  <c r="A4" i="14"/>
  <c r="B4" i="14"/>
  <c r="C4" i="14"/>
  <c r="F4" i="14"/>
  <c r="G4" i="14"/>
  <c r="H4" i="14"/>
  <c r="I4" i="14"/>
  <c r="J4" i="14"/>
  <c r="K4" i="14"/>
  <c r="L4" i="14"/>
  <c r="M4" i="14"/>
  <c r="N4" i="14"/>
  <c r="O4" i="14"/>
  <c r="P4" i="14"/>
  <c r="Q4" i="14"/>
  <c r="R4" i="14"/>
  <c r="S4" i="14"/>
  <c r="T4" i="14"/>
  <c r="U4" i="14"/>
  <c r="V4" i="14"/>
  <c r="W4" i="14"/>
  <c r="A5" i="14"/>
  <c r="B5" i="14"/>
  <c r="C5" i="14"/>
  <c r="F5" i="14"/>
  <c r="G5" i="14"/>
  <c r="H5" i="14"/>
  <c r="I5" i="14"/>
  <c r="J5" i="14"/>
  <c r="K5" i="14"/>
  <c r="L5" i="14"/>
  <c r="M5" i="14"/>
  <c r="N5" i="14"/>
  <c r="O5" i="14"/>
  <c r="P5" i="14"/>
  <c r="Q5" i="14"/>
  <c r="R5" i="14"/>
  <c r="S5" i="14"/>
  <c r="T5" i="14"/>
  <c r="U5" i="14"/>
  <c r="V5" i="14"/>
  <c r="W5" i="14"/>
  <c r="A6" i="14"/>
  <c r="B6" i="14"/>
  <c r="C6" i="14"/>
  <c r="F6" i="14"/>
  <c r="G6" i="14"/>
  <c r="H6" i="14"/>
  <c r="I6" i="14"/>
  <c r="J6" i="14"/>
  <c r="K6" i="14"/>
  <c r="L6" i="14"/>
  <c r="M6" i="14"/>
  <c r="N6" i="14"/>
  <c r="O6" i="14"/>
  <c r="P6" i="14"/>
  <c r="Q6" i="14"/>
  <c r="R6" i="14"/>
  <c r="S6" i="14"/>
  <c r="T6" i="14"/>
  <c r="U6" i="14"/>
  <c r="V6" i="14"/>
  <c r="W6" i="14"/>
  <c r="A7" i="14"/>
  <c r="B7" i="14"/>
  <c r="C7" i="14"/>
  <c r="F7" i="14"/>
  <c r="G7" i="14"/>
  <c r="H7" i="14"/>
  <c r="I7" i="14"/>
  <c r="J7" i="14"/>
  <c r="K7" i="14"/>
  <c r="L7" i="14"/>
  <c r="M7" i="14"/>
  <c r="N7" i="14"/>
  <c r="O7" i="14"/>
  <c r="P7" i="14"/>
  <c r="Q7" i="14"/>
  <c r="R7" i="14"/>
  <c r="S7" i="14"/>
  <c r="T7" i="14"/>
  <c r="U7" i="14"/>
  <c r="V7" i="14"/>
  <c r="W7" i="14"/>
  <c r="A8" i="14"/>
  <c r="C8" i="14"/>
  <c r="D8" i="14"/>
  <c r="E8" i="14"/>
  <c r="F8" i="14"/>
  <c r="G8" i="14"/>
  <c r="H8" i="14"/>
  <c r="I8" i="14"/>
  <c r="J8" i="14"/>
  <c r="K8" i="14"/>
  <c r="L8" i="14"/>
  <c r="M8" i="14"/>
  <c r="N8" i="14"/>
  <c r="O8" i="14"/>
  <c r="P8" i="14"/>
  <c r="Q8" i="14"/>
  <c r="R8" i="14"/>
  <c r="S8" i="14"/>
  <c r="T8" i="14"/>
  <c r="U8" i="14"/>
  <c r="V8" i="14"/>
  <c r="W8" i="14"/>
  <c r="A9" i="14"/>
  <c r="C9" i="14"/>
  <c r="F9" i="14"/>
  <c r="G9" i="14"/>
  <c r="H9" i="14"/>
  <c r="I9" i="14"/>
  <c r="J9" i="14"/>
  <c r="K9" i="14"/>
  <c r="L9" i="14"/>
  <c r="M9" i="14"/>
  <c r="N9" i="14"/>
  <c r="O9" i="14"/>
  <c r="P9" i="14"/>
  <c r="Q9" i="14"/>
  <c r="R9" i="14"/>
  <c r="S9" i="14"/>
  <c r="T9" i="14"/>
  <c r="U9" i="14"/>
  <c r="V9" i="14"/>
  <c r="W9" i="14"/>
  <c r="A10" i="14"/>
  <c r="C10" i="14"/>
  <c r="F10" i="14"/>
  <c r="G10" i="14"/>
  <c r="H10" i="14"/>
  <c r="I10" i="14"/>
  <c r="J10" i="14"/>
  <c r="K10" i="14"/>
  <c r="L10" i="14"/>
  <c r="M10" i="14"/>
  <c r="N10" i="14"/>
  <c r="O10" i="14"/>
  <c r="P10" i="14"/>
  <c r="Q10" i="14"/>
  <c r="R10" i="14"/>
  <c r="S10" i="14"/>
  <c r="T10" i="14"/>
  <c r="U10" i="14"/>
  <c r="V10" i="14"/>
  <c r="W10" i="14"/>
  <c r="A11" i="14"/>
  <c r="C11" i="14"/>
  <c r="F11" i="14"/>
  <c r="G11" i="14"/>
  <c r="H11" i="14"/>
  <c r="I11" i="14"/>
  <c r="J11" i="14"/>
  <c r="K11" i="14"/>
  <c r="L11" i="14"/>
  <c r="M11" i="14"/>
  <c r="N11" i="14"/>
  <c r="O11" i="14"/>
  <c r="P11" i="14"/>
  <c r="Q11" i="14"/>
  <c r="R11" i="14"/>
  <c r="S11" i="14"/>
  <c r="T11" i="14"/>
  <c r="U11" i="14"/>
  <c r="V11" i="14"/>
  <c r="W11" i="14"/>
  <c r="A12" i="14"/>
  <c r="C12" i="14"/>
  <c r="D12" i="14"/>
  <c r="E12" i="14"/>
  <c r="F12" i="14"/>
  <c r="G12" i="14"/>
  <c r="H12" i="14"/>
  <c r="I12" i="14"/>
  <c r="J12" i="14"/>
  <c r="K12" i="14"/>
  <c r="L12" i="14"/>
  <c r="M12" i="14"/>
  <c r="N12" i="14"/>
  <c r="O12" i="14"/>
  <c r="P12" i="14"/>
  <c r="Q12" i="14"/>
  <c r="R12" i="14"/>
  <c r="S12" i="14"/>
  <c r="T12" i="14"/>
  <c r="U12" i="14"/>
  <c r="V12" i="14"/>
  <c r="W12" i="14"/>
  <c r="A13" i="14"/>
  <c r="C13" i="14"/>
  <c r="F13" i="14"/>
  <c r="G13" i="14"/>
  <c r="H13" i="14"/>
  <c r="I13" i="14"/>
  <c r="J13" i="14"/>
  <c r="X13" i="14" s="1"/>
  <c r="K13" i="14"/>
  <c r="L13" i="14"/>
  <c r="M13" i="14"/>
  <c r="N13" i="14"/>
  <c r="O13" i="14"/>
  <c r="P13" i="14"/>
  <c r="Q13" i="14"/>
  <c r="R13" i="14"/>
  <c r="S13" i="14"/>
  <c r="T13" i="14"/>
  <c r="U13" i="14"/>
  <c r="V13" i="14"/>
  <c r="W13" i="14"/>
  <c r="A14" i="14"/>
  <c r="C14" i="14"/>
  <c r="D14" i="14"/>
  <c r="E14" i="14"/>
  <c r="F14" i="14"/>
  <c r="G14" i="14"/>
  <c r="H14" i="14"/>
  <c r="I14" i="14"/>
  <c r="J14" i="14"/>
  <c r="K14" i="14"/>
  <c r="L14" i="14"/>
  <c r="M14" i="14"/>
  <c r="N14" i="14"/>
  <c r="O14" i="14"/>
  <c r="P14" i="14"/>
  <c r="Q14" i="14"/>
  <c r="R14" i="14"/>
  <c r="S14" i="14"/>
  <c r="T14" i="14"/>
  <c r="U14" i="14"/>
  <c r="V14" i="14"/>
  <c r="W14" i="14"/>
  <c r="A15" i="14"/>
  <c r="C15" i="14"/>
  <c r="F15" i="14"/>
  <c r="G15" i="14"/>
  <c r="H15" i="14"/>
  <c r="I15" i="14"/>
  <c r="J15" i="14"/>
  <c r="K15" i="14"/>
  <c r="L15" i="14"/>
  <c r="M15" i="14"/>
  <c r="N15" i="14"/>
  <c r="O15" i="14"/>
  <c r="P15" i="14"/>
  <c r="Q15" i="14"/>
  <c r="R15" i="14"/>
  <c r="S15" i="14"/>
  <c r="T15" i="14"/>
  <c r="U15" i="14"/>
  <c r="V15" i="14"/>
  <c r="W15" i="14"/>
  <c r="A16" i="14"/>
  <c r="C16" i="14"/>
  <c r="F16" i="14"/>
  <c r="G16" i="14"/>
  <c r="H16" i="14"/>
  <c r="I16" i="14"/>
  <c r="J16" i="14"/>
  <c r="K16" i="14"/>
  <c r="L16" i="14"/>
  <c r="M16" i="14"/>
  <c r="N16" i="14"/>
  <c r="O16" i="14"/>
  <c r="P16" i="14"/>
  <c r="Q16" i="14"/>
  <c r="R16" i="14"/>
  <c r="S16" i="14"/>
  <c r="T16" i="14"/>
  <c r="U16" i="14"/>
  <c r="V16" i="14"/>
  <c r="W16" i="14"/>
  <c r="A17" i="14"/>
  <c r="C17" i="14"/>
  <c r="D17" i="14"/>
  <c r="E17" i="14"/>
  <c r="F17" i="14"/>
  <c r="G17" i="14"/>
  <c r="H17" i="14"/>
  <c r="I17" i="14"/>
  <c r="J17" i="14"/>
  <c r="K17" i="14"/>
  <c r="L17" i="14"/>
  <c r="M17" i="14"/>
  <c r="N17" i="14"/>
  <c r="O17" i="14"/>
  <c r="P17" i="14"/>
  <c r="Q17" i="14"/>
  <c r="R17" i="14"/>
  <c r="S17" i="14"/>
  <c r="T17" i="14"/>
  <c r="U17" i="14"/>
  <c r="V17" i="14"/>
  <c r="W17" i="14"/>
  <c r="A18" i="14"/>
  <c r="C18" i="14"/>
  <c r="D18" i="14"/>
  <c r="E18" i="14"/>
  <c r="F18" i="14"/>
  <c r="G18" i="14"/>
  <c r="H18" i="14"/>
  <c r="I18" i="14"/>
  <c r="J18" i="14"/>
  <c r="K18" i="14"/>
  <c r="L18" i="14"/>
  <c r="M18" i="14"/>
  <c r="N18" i="14"/>
  <c r="O18" i="14"/>
  <c r="P18" i="14"/>
  <c r="Q18" i="14"/>
  <c r="R18" i="14"/>
  <c r="S18" i="14"/>
  <c r="T18" i="14"/>
  <c r="U18" i="14"/>
  <c r="V18" i="14"/>
  <c r="W18" i="14"/>
  <c r="A19" i="14"/>
  <c r="C19" i="14"/>
  <c r="D19" i="14"/>
  <c r="E19" i="14"/>
  <c r="F19" i="14"/>
  <c r="G19" i="14"/>
  <c r="H19" i="14"/>
  <c r="I19" i="14"/>
  <c r="J19" i="14"/>
  <c r="K19" i="14"/>
  <c r="L19" i="14"/>
  <c r="M19" i="14"/>
  <c r="N19" i="14"/>
  <c r="O19" i="14"/>
  <c r="P19" i="14"/>
  <c r="Q19" i="14"/>
  <c r="R19" i="14"/>
  <c r="S19" i="14"/>
  <c r="T19" i="14"/>
  <c r="U19" i="14"/>
  <c r="V19" i="14"/>
  <c r="W19" i="14"/>
  <c r="A20" i="14"/>
  <c r="C20" i="14"/>
  <c r="D20" i="14"/>
  <c r="E20" i="14"/>
  <c r="F20" i="14"/>
  <c r="G20" i="14"/>
  <c r="H20" i="14"/>
  <c r="I20" i="14"/>
  <c r="J20" i="14"/>
  <c r="K20" i="14"/>
  <c r="L20" i="14"/>
  <c r="M20" i="14"/>
  <c r="N20" i="14"/>
  <c r="O20" i="14"/>
  <c r="P20" i="14"/>
  <c r="Q20" i="14"/>
  <c r="R20" i="14"/>
  <c r="S20" i="14"/>
  <c r="T20" i="14"/>
  <c r="U20" i="14"/>
  <c r="V20" i="14"/>
  <c r="W20" i="14"/>
  <c r="A21" i="14"/>
  <c r="C21" i="14"/>
  <c r="F21" i="14"/>
  <c r="G21" i="14"/>
  <c r="H21" i="14"/>
  <c r="I21" i="14"/>
  <c r="J21" i="14"/>
  <c r="X21" i="14" s="1"/>
  <c r="K21" i="14"/>
  <c r="L21" i="14"/>
  <c r="M21" i="14"/>
  <c r="N21" i="14"/>
  <c r="O21" i="14"/>
  <c r="P21" i="14"/>
  <c r="Q21" i="14"/>
  <c r="R21" i="14"/>
  <c r="S21" i="14"/>
  <c r="T21" i="14"/>
  <c r="U21" i="14"/>
  <c r="V21" i="14"/>
  <c r="W21" i="14"/>
  <c r="A22" i="14"/>
  <c r="C22" i="14"/>
  <c r="D22" i="14"/>
  <c r="E22" i="14"/>
  <c r="F22" i="14"/>
  <c r="G22" i="14"/>
  <c r="H22" i="14"/>
  <c r="I22" i="14"/>
  <c r="J22" i="14"/>
  <c r="K22" i="14"/>
  <c r="L22" i="14"/>
  <c r="M22" i="14"/>
  <c r="N22" i="14"/>
  <c r="O22" i="14"/>
  <c r="P22" i="14"/>
  <c r="Q22" i="14"/>
  <c r="R22" i="14"/>
  <c r="S22" i="14"/>
  <c r="T22" i="14"/>
  <c r="U22" i="14"/>
  <c r="V22" i="14"/>
  <c r="W22" i="14"/>
  <c r="A23" i="14"/>
  <c r="C23" i="14"/>
  <c r="D23" i="14"/>
  <c r="E23" i="14"/>
  <c r="F23" i="14"/>
  <c r="G23" i="14"/>
  <c r="H23" i="14"/>
  <c r="I23" i="14"/>
  <c r="J23" i="14"/>
  <c r="K23" i="14"/>
  <c r="L23" i="14"/>
  <c r="M23" i="14"/>
  <c r="N23" i="14"/>
  <c r="O23" i="14"/>
  <c r="P23" i="14"/>
  <c r="Q23" i="14"/>
  <c r="R23" i="14"/>
  <c r="S23" i="14"/>
  <c r="T23" i="14"/>
  <c r="U23" i="14"/>
  <c r="V23" i="14"/>
  <c r="W23" i="14"/>
  <c r="A24" i="14"/>
  <c r="C24" i="14"/>
  <c r="D24" i="14"/>
  <c r="E24" i="14"/>
  <c r="F24" i="14"/>
  <c r="G24" i="14"/>
  <c r="H24" i="14"/>
  <c r="I24" i="14"/>
  <c r="J24" i="14"/>
  <c r="K24" i="14"/>
  <c r="L24" i="14"/>
  <c r="M24" i="14"/>
  <c r="N24" i="14"/>
  <c r="O24" i="14"/>
  <c r="P24" i="14"/>
  <c r="Q24" i="14"/>
  <c r="R24" i="14"/>
  <c r="S24" i="14"/>
  <c r="T24" i="14"/>
  <c r="U24" i="14"/>
  <c r="V24" i="14"/>
  <c r="W24" i="14"/>
  <c r="A25" i="14"/>
  <c r="C25" i="14"/>
  <c r="F25" i="14"/>
  <c r="G25" i="14"/>
  <c r="H25" i="14"/>
  <c r="I25" i="14"/>
  <c r="J25" i="14"/>
  <c r="K25" i="14"/>
  <c r="L25" i="14"/>
  <c r="M25" i="14"/>
  <c r="N25" i="14"/>
  <c r="O25" i="14"/>
  <c r="P25" i="14"/>
  <c r="Q25" i="14"/>
  <c r="R25" i="14"/>
  <c r="S25" i="14"/>
  <c r="T25" i="14"/>
  <c r="U25" i="14"/>
  <c r="V25" i="14"/>
  <c r="W25" i="14"/>
  <c r="A26" i="14"/>
  <c r="C26" i="14"/>
  <c r="D26" i="14"/>
  <c r="E26" i="14"/>
  <c r="F26" i="14"/>
  <c r="G26" i="14"/>
  <c r="H26" i="14"/>
  <c r="I26" i="14"/>
  <c r="J26" i="14"/>
  <c r="K26" i="14"/>
  <c r="L26" i="14"/>
  <c r="M26" i="14"/>
  <c r="N26" i="14"/>
  <c r="O26" i="14"/>
  <c r="P26" i="14"/>
  <c r="Q26" i="14"/>
  <c r="R26" i="14"/>
  <c r="S26" i="14"/>
  <c r="T26" i="14"/>
  <c r="U26" i="14"/>
  <c r="V26" i="14"/>
  <c r="W26" i="14"/>
  <c r="A27" i="14"/>
  <c r="C27" i="14"/>
  <c r="F27" i="14"/>
  <c r="G27" i="14"/>
  <c r="H27" i="14"/>
  <c r="I27" i="14"/>
  <c r="J27" i="14"/>
  <c r="K27" i="14"/>
  <c r="L27" i="14"/>
  <c r="M27" i="14"/>
  <c r="N27" i="14"/>
  <c r="O27" i="14"/>
  <c r="P27" i="14"/>
  <c r="Q27" i="14"/>
  <c r="R27" i="14"/>
  <c r="S27" i="14"/>
  <c r="T27" i="14"/>
  <c r="U27" i="14"/>
  <c r="V27" i="14"/>
  <c r="W27" i="14"/>
  <c r="A28" i="14"/>
  <c r="C28" i="14"/>
  <c r="F28" i="14"/>
  <c r="G28" i="14"/>
  <c r="H28" i="14"/>
  <c r="I28" i="14"/>
  <c r="J28" i="14"/>
  <c r="K28" i="14"/>
  <c r="L28" i="14"/>
  <c r="M28" i="14"/>
  <c r="N28" i="14"/>
  <c r="O28" i="14"/>
  <c r="P28" i="14"/>
  <c r="Q28" i="14"/>
  <c r="R28" i="14"/>
  <c r="S28" i="14"/>
  <c r="T28" i="14"/>
  <c r="U28" i="14"/>
  <c r="V28" i="14"/>
  <c r="W28" i="14"/>
  <c r="A29" i="14"/>
  <c r="C29" i="14"/>
  <c r="D29" i="14"/>
  <c r="E29" i="14"/>
  <c r="F29" i="14"/>
  <c r="G29" i="14"/>
  <c r="H29" i="14"/>
  <c r="I29" i="14"/>
  <c r="J29" i="14"/>
  <c r="X29" i="14" s="1"/>
  <c r="K29" i="14"/>
  <c r="L29" i="14"/>
  <c r="M29" i="14"/>
  <c r="N29" i="14"/>
  <c r="O29" i="14"/>
  <c r="P29" i="14"/>
  <c r="Q29" i="14"/>
  <c r="R29" i="14"/>
  <c r="S29" i="14"/>
  <c r="T29" i="14"/>
  <c r="U29" i="14"/>
  <c r="V29" i="14"/>
  <c r="W29" i="14"/>
  <c r="A30" i="14"/>
  <c r="C30" i="14"/>
  <c r="D30" i="14"/>
  <c r="E30" i="14"/>
  <c r="F30" i="14"/>
  <c r="G30" i="14"/>
  <c r="H30" i="14"/>
  <c r="I30" i="14"/>
  <c r="J30" i="14"/>
  <c r="K30" i="14"/>
  <c r="L30" i="14"/>
  <c r="M30" i="14"/>
  <c r="N30" i="14"/>
  <c r="O30" i="14"/>
  <c r="P30" i="14"/>
  <c r="Q30" i="14"/>
  <c r="R30" i="14"/>
  <c r="S30" i="14"/>
  <c r="T30" i="14"/>
  <c r="U30" i="14"/>
  <c r="V30" i="14"/>
  <c r="W30" i="14"/>
  <c r="A31" i="14"/>
  <c r="C31" i="14"/>
  <c r="D31" i="14"/>
  <c r="E31" i="14"/>
  <c r="F31" i="14"/>
  <c r="G31" i="14"/>
  <c r="H31" i="14"/>
  <c r="I31" i="14"/>
  <c r="J31" i="14"/>
  <c r="K31" i="14"/>
  <c r="L31" i="14"/>
  <c r="M31" i="14"/>
  <c r="N31" i="14"/>
  <c r="O31" i="14"/>
  <c r="P31" i="14"/>
  <c r="Q31" i="14"/>
  <c r="R31" i="14"/>
  <c r="S31" i="14"/>
  <c r="T31" i="14"/>
  <c r="U31" i="14"/>
  <c r="V31" i="14"/>
  <c r="W31" i="14"/>
  <c r="A32" i="14"/>
  <c r="C32" i="14"/>
  <c r="D32" i="14"/>
  <c r="E32" i="14"/>
  <c r="F32" i="14"/>
  <c r="G32" i="14"/>
  <c r="H32" i="14"/>
  <c r="I32" i="14"/>
  <c r="J32" i="14"/>
  <c r="K32" i="14"/>
  <c r="L32" i="14"/>
  <c r="M32" i="14"/>
  <c r="N32" i="14"/>
  <c r="O32" i="14"/>
  <c r="P32" i="14"/>
  <c r="Q32" i="14"/>
  <c r="R32" i="14"/>
  <c r="S32" i="14"/>
  <c r="T32" i="14"/>
  <c r="U32" i="14"/>
  <c r="V32" i="14"/>
  <c r="W32" i="14"/>
  <c r="A33" i="14"/>
  <c r="C33" i="14"/>
  <c r="D33" i="14"/>
  <c r="E33" i="14"/>
  <c r="F33" i="14"/>
  <c r="G33" i="14"/>
  <c r="H33" i="14"/>
  <c r="I33" i="14"/>
  <c r="J33" i="14"/>
  <c r="K33" i="14"/>
  <c r="L33" i="14"/>
  <c r="M33" i="14"/>
  <c r="N33" i="14"/>
  <c r="O33" i="14"/>
  <c r="P33" i="14"/>
  <c r="Q33" i="14"/>
  <c r="R33" i="14"/>
  <c r="S33" i="14"/>
  <c r="T33" i="14"/>
  <c r="U33" i="14"/>
  <c r="V33" i="14"/>
  <c r="W33" i="14"/>
  <c r="A34" i="14"/>
  <c r="C34" i="14"/>
  <c r="D34" i="14"/>
  <c r="E34" i="14"/>
  <c r="F34" i="14"/>
  <c r="G34" i="14"/>
  <c r="H34" i="14"/>
  <c r="I34" i="14"/>
  <c r="J34" i="14"/>
  <c r="K34" i="14"/>
  <c r="L34" i="14"/>
  <c r="M34" i="14"/>
  <c r="N34" i="14"/>
  <c r="O34" i="14"/>
  <c r="P34" i="14"/>
  <c r="Q34" i="14"/>
  <c r="R34" i="14"/>
  <c r="S34" i="14"/>
  <c r="T34" i="14"/>
  <c r="U34" i="14"/>
  <c r="V34" i="14"/>
  <c r="W34" i="14"/>
  <c r="A35" i="14"/>
  <c r="C35" i="14"/>
  <c r="F35" i="14"/>
  <c r="G35" i="14"/>
  <c r="H35" i="14"/>
  <c r="I35" i="14"/>
  <c r="J35" i="14"/>
  <c r="K35" i="14"/>
  <c r="L35" i="14"/>
  <c r="M35" i="14"/>
  <c r="N35" i="14"/>
  <c r="O35" i="14"/>
  <c r="P35" i="14"/>
  <c r="Q35" i="14"/>
  <c r="R35" i="14"/>
  <c r="S35" i="14"/>
  <c r="T35" i="14"/>
  <c r="U35" i="14"/>
  <c r="V35" i="14"/>
  <c r="W35" i="14"/>
  <c r="A36" i="14"/>
  <c r="C36" i="14"/>
  <c r="D36" i="14"/>
  <c r="E36" i="14"/>
  <c r="F36" i="14"/>
  <c r="G36" i="14"/>
  <c r="H36" i="14"/>
  <c r="I36" i="14"/>
  <c r="J36" i="14"/>
  <c r="K36" i="14"/>
  <c r="L36" i="14"/>
  <c r="M36" i="14"/>
  <c r="N36" i="14"/>
  <c r="O36" i="14"/>
  <c r="P36" i="14"/>
  <c r="Q36" i="14"/>
  <c r="R36" i="14"/>
  <c r="S36" i="14"/>
  <c r="T36" i="14"/>
  <c r="U36" i="14"/>
  <c r="V36" i="14"/>
  <c r="W36" i="14"/>
  <c r="A37" i="14"/>
  <c r="C37" i="14"/>
  <c r="F37" i="14"/>
  <c r="G37" i="14"/>
  <c r="H37" i="14"/>
  <c r="I37" i="14"/>
  <c r="J37" i="14"/>
  <c r="X37" i="14" s="1"/>
  <c r="K37" i="14"/>
  <c r="L37" i="14"/>
  <c r="M37" i="14"/>
  <c r="N37" i="14"/>
  <c r="O37" i="14"/>
  <c r="P37" i="14"/>
  <c r="Q37" i="14"/>
  <c r="R37" i="14"/>
  <c r="S37" i="14"/>
  <c r="T37" i="14"/>
  <c r="U37" i="14"/>
  <c r="V37" i="14"/>
  <c r="W37" i="14"/>
  <c r="A38" i="14"/>
  <c r="C38" i="14"/>
  <c r="D38" i="14"/>
  <c r="E38" i="14"/>
  <c r="F38" i="14"/>
  <c r="G38" i="14"/>
  <c r="H38" i="14"/>
  <c r="I38" i="14"/>
  <c r="J38" i="14"/>
  <c r="K38" i="14"/>
  <c r="L38" i="14"/>
  <c r="M38" i="14"/>
  <c r="N38" i="14"/>
  <c r="O38" i="14"/>
  <c r="P38" i="14"/>
  <c r="Q38" i="14"/>
  <c r="R38" i="14"/>
  <c r="S38" i="14"/>
  <c r="T38" i="14"/>
  <c r="U38" i="14"/>
  <c r="V38" i="14"/>
  <c r="W38" i="14"/>
  <c r="A39" i="14"/>
  <c r="C39" i="14"/>
  <c r="F39" i="14"/>
  <c r="G39" i="14"/>
  <c r="H39" i="14"/>
  <c r="I39" i="14"/>
  <c r="J39" i="14"/>
  <c r="K39" i="14"/>
  <c r="L39" i="14"/>
  <c r="M39" i="14"/>
  <c r="N39" i="14"/>
  <c r="O39" i="14"/>
  <c r="P39" i="14"/>
  <c r="Q39" i="14"/>
  <c r="R39" i="14"/>
  <c r="S39" i="14"/>
  <c r="T39" i="14"/>
  <c r="U39" i="14"/>
  <c r="V39" i="14"/>
  <c r="W39" i="14"/>
  <c r="A40" i="14"/>
  <c r="C40" i="14"/>
  <c r="F40" i="14"/>
  <c r="G40" i="14"/>
  <c r="H40" i="14"/>
  <c r="I40" i="14"/>
  <c r="J40" i="14"/>
  <c r="K40" i="14"/>
  <c r="L40" i="14"/>
  <c r="M40" i="14"/>
  <c r="N40" i="14"/>
  <c r="O40" i="14"/>
  <c r="P40" i="14"/>
  <c r="Q40" i="14"/>
  <c r="R40" i="14"/>
  <c r="S40" i="14"/>
  <c r="T40" i="14"/>
  <c r="U40" i="14"/>
  <c r="V40" i="14"/>
  <c r="W40" i="14"/>
  <c r="A41" i="14"/>
  <c r="C41" i="14"/>
  <c r="D41" i="14"/>
  <c r="E41" i="14"/>
  <c r="F41" i="14"/>
  <c r="G41" i="14"/>
  <c r="H41" i="14"/>
  <c r="I41" i="14"/>
  <c r="J41" i="14"/>
  <c r="K41" i="14"/>
  <c r="L41" i="14"/>
  <c r="M41" i="14"/>
  <c r="N41" i="14"/>
  <c r="O41" i="14"/>
  <c r="P41" i="14"/>
  <c r="Q41" i="14"/>
  <c r="R41" i="14"/>
  <c r="S41" i="14"/>
  <c r="T41" i="14"/>
  <c r="U41" i="14"/>
  <c r="V41" i="14"/>
  <c r="W41" i="14"/>
  <c r="A42" i="14"/>
  <c r="C42" i="14"/>
  <c r="F42" i="14"/>
  <c r="G42" i="14"/>
  <c r="H42" i="14"/>
  <c r="I42" i="14"/>
  <c r="J42" i="14"/>
  <c r="K42" i="14"/>
  <c r="L42" i="14"/>
  <c r="M42" i="14"/>
  <c r="N42" i="14"/>
  <c r="O42" i="14"/>
  <c r="P42" i="14"/>
  <c r="Q42" i="14"/>
  <c r="R42" i="14"/>
  <c r="S42" i="14"/>
  <c r="T42" i="14"/>
  <c r="U42" i="14"/>
  <c r="V42" i="14"/>
  <c r="W42" i="14"/>
  <c r="A43" i="14"/>
  <c r="C43" i="14"/>
  <c r="D43" i="14"/>
  <c r="E43" i="14"/>
  <c r="F43" i="14"/>
  <c r="G43" i="14"/>
  <c r="H43" i="14"/>
  <c r="I43" i="14"/>
  <c r="J43" i="14"/>
  <c r="K43" i="14"/>
  <c r="L43" i="14"/>
  <c r="M43" i="14"/>
  <c r="N43" i="14"/>
  <c r="O43" i="14"/>
  <c r="P43" i="14"/>
  <c r="Q43" i="14"/>
  <c r="R43" i="14"/>
  <c r="S43" i="14"/>
  <c r="T43" i="14"/>
  <c r="U43" i="14"/>
  <c r="V43" i="14"/>
  <c r="W43" i="14"/>
  <c r="A44" i="14"/>
  <c r="C44" i="14"/>
  <c r="F44" i="14"/>
  <c r="G44" i="14"/>
  <c r="H44" i="14"/>
  <c r="I44" i="14"/>
  <c r="J44" i="14"/>
  <c r="K44" i="14"/>
  <c r="L44" i="14"/>
  <c r="M44" i="14"/>
  <c r="N44" i="14"/>
  <c r="O44" i="14"/>
  <c r="P44" i="14"/>
  <c r="Q44" i="14"/>
  <c r="R44" i="14"/>
  <c r="S44" i="14"/>
  <c r="T44" i="14"/>
  <c r="U44" i="14"/>
  <c r="V44" i="14"/>
  <c r="W44" i="14"/>
  <c r="A45" i="14"/>
  <c r="C45" i="14"/>
  <c r="D45" i="14"/>
  <c r="E45" i="14"/>
  <c r="F45" i="14"/>
  <c r="G45" i="14"/>
  <c r="H45" i="14"/>
  <c r="I45" i="14"/>
  <c r="J45" i="14"/>
  <c r="X45" i="14" s="1"/>
  <c r="K45" i="14"/>
  <c r="L45" i="14"/>
  <c r="M45" i="14"/>
  <c r="N45" i="14"/>
  <c r="O45" i="14"/>
  <c r="P45" i="14"/>
  <c r="Q45" i="14"/>
  <c r="R45" i="14"/>
  <c r="S45" i="14"/>
  <c r="T45" i="14"/>
  <c r="U45" i="14"/>
  <c r="V45" i="14"/>
  <c r="W45" i="14"/>
  <c r="A46" i="14"/>
  <c r="C46" i="14"/>
  <c r="F46" i="14"/>
  <c r="G46" i="14"/>
  <c r="H46" i="14"/>
  <c r="I46" i="14"/>
  <c r="J46" i="14"/>
  <c r="K46" i="14"/>
  <c r="L46" i="14"/>
  <c r="M46" i="14"/>
  <c r="N46" i="14"/>
  <c r="O46" i="14"/>
  <c r="P46" i="14"/>
  <c r="Q46" i="14"/>
  <c r="R46" i="14"/>
  <c r="S46" i="14"/>
  <c r="T46" i="14"/>
  <c r="U46" i="14"/>
  <c r="V46" i="14"/>
  <c r="W46" i="14"/>
  <c r="A47" i="14"/>
  <c r="C47" i="14"/>
  <c r="F47" i="14"/>
  <c r="G47" i="14"/>
  <c r="H47" i="14"/>
  <c r="I47" i="14"/>
  <c r="J47" i="14"/>
  <c r="K47" i="14"/>
  <c r="L47" i="14"/>
  <c r="M47" i="14"/>
  <c r="N47" i="14"/>
  <c r="O47" i="14"/>
  <c r="P47" i="14"/>
  <c r="Q47" i="14"/>
  <c r="R47" i="14"/>
  <c r="S47" i="14"/>
  <c r="T47" i="14"/>
  <c r="U47" i="14"/>
  <c r="V47" i="14"/>
  <c r="W47" i="14"/>
  <c r="A48" i="14"/>
  <c r="C48" i="14"/>
  <c r="D48" i="14"/>
  <c r="E48" i="14"/>
  <c r="F48" i="14"/>
  <c r="G48" i="14"/>
  <c r="H48" i="14"/>
  <c r="I48" i="14"/>
  <c r="J48" i="14"/>
  <c r="K48" i="14"/>
  <c r="L48" i="14"/>
  <c r="M48" i="14"/>
  <c r="N48" i="14"/>
  <c r="O48" i="14"/>
  <c r="P48" i="14"/>
  <c r="Q48" i="14"/>
  <c r="R48" i="14"/>
  <c r="S48" i="14"/>
  <c r="T48" i="14"/>
  <c r="U48" i="14"/>
  <c r="V48" i="14"/>
  <c r="W48" i="14"/>
  <c r="A49" i="14"/>
  <c r="C49" i="14"/>
  <c r="F49" i="14"/>
  <c r="G49" i="14"/>
  <c r="H49" i="14"/>
  <c r="I49" i="14"/>
  <c r="J49" i="14"/>
  <c r="K49" i="14"/>
  <c r="L49" i="14"/>
  <c r="M49" i="14"/>
  <c r="N49" i="14"/>
  <c r="O49" i="14"/>
  <c r="P49" i="14"/>
  <c r="Q49" i="14"/>
  <c r="R49" i="14"/>
  <c r="S49" i="14"/>
  <c r="T49" i="14"/>
  <c r="U49" i="14"/>
  <c r="V49" i="14"/>
  <c r="W49" i="14"/>
  <c r="A50" i="14"/>
  <c r="C50" i="14"/>
  <c r="D50" i="14"/>
  <c r="E50" i="14"/>
  <c r="F50" i="14"/>
  <c r="G50" i="14"/>
  <c r="H50" i="14"/>
  <c r="I50" i="14"/>
  <c r="J50" i="14"/>
  <c r="K50" i="14"/>
  <c r="L50" i="14"/>
  <c r="M50" i="14"/>
  <c r="N50" i="14"/>
  <c r="O50" i="14"/>
  <c r="P50" i="14"/>
  <c r="Q50" i="14"/>
  <c r="R50" i="14"/>
  <c r="S50" i="14"/>
  <c r="T50" i="14"/>
  <c r="U50" i="14"/>
  <c r="V50" i="14"/>
  <c r="W50" i="14"/>
  <c r="A51" i="14"/>
  <c r="C51" i="14"/>
  <c r="D51" i="14"/>
  <c r="E51" i="14"/>
  <c r="F51" i="14"/>
  <c r="G51" i="14"/>
  <c r="H51" i="14"/>
  <c r="I51" i="14"/>
  <c r="J51" i="14"/>
  <c r="K51" i="14"/>
  <c r="L51" i="14"/>
  <c r="M51" i="14"/>
  <c r="N51" i="14"/>
  <c r="O51" i="14"/>
  <c r="P51" i="14"/>
  <c r="Q51" i="14"/>
  <c r="R51" i="14"/>
  <c r="S51" i="14"/>
  <c r="T51" i="14"/>
  <c r="U51" i="14"/>
  <c r="V51" i="14"/>
  <c r="W51" i="14"/>
  <c r="A52" i="14"/>
  <c r="C52" i="14"/>
  <c r="F52" i="14"/>
  <c r="G52" i="14"/>
  <c r="H52" i="14"/>
  <c r="I52" i="14"/>
  <c r="J52" i="14"/>
  <c r="K52" i="14"/>
  <c r="L52" i="14"/>
  <c r="M52" i="14"/>
  <c r="N52" i="14"/>
  <c r="O52" i="14"/>
  <c r="P52" i="14"/>
  <c r="Q52" i="14"/>
  <c r="R52" i="14"/>
  <c r="S52" i="14"/>
  <c r="T52" i="14"/>
  <c r="U52" i="14"/>
  <c r="V52" i="14"/>
  <c r="W52" i="14"/>
  <c r="A53" i="14"/>
  <c r="C53" i="14"/>
  <c r="D53" i="14"/>
  <c r="E53" i="14"/>
  <c r="F53" i="14"/>
  <c r="G53" i="14"/>
  <c r="H53" i="14"/>
  <c r="I53" i="14"/>
  <c r="J53" i="14"/>
  <c r="X53" i="14" s="1"/>
  <c r="K53" i="14"/>
  <c r="L53" i="14"/>
  <c r="M53" i="14"/>
  <c r="N53" i="14"/>
  <c r="O53" i="14"/>
  <c r="P53" i="14"/>
  <c r="Q53" i="14"/>
  <c r="R53" i="14"/>
  <c r="S53" i="14"/>
  <c r="T53" i="14"/>
  <c r="U53" i="14"/>
  <c r="V53" i="14"/>
  <c r="W53" i="14"/>
  <c r="A54" i="14"/>
  <c r="C54" i="14"/>
  <c r="F54" i="14"/>
  <c r="G54" i="14"/>
  <c r="H54" i="14"/>
  <c r="I54" i="14"/>
  <c r="J54" i="14"/>
  <c r="K54" i="14"/>
  <c r="L54" i="14"/>
  <c r="M54" i="14"/>
  <c r="N54" i="14"/>
  <c r="O54" i="14"/>
  <c r="P54" i="14"/>
  <c r="Q54" i="14"/>
  <c r="R54" i="14"/>
  <c r="S54" i="14"/>
  <c r="T54" i="14"/>
  <c r="U54" i="14"/>
  <c r="V54" i="14"/>
  <c r="W54" i="14"/>
  <c r="A55" i="14"/>
  <c r="C55" i="14"/>
  <c r="D55" i="14"/>
  <c r="E55" i="14"/>
  <c r="F55" i="14"/>
  <c r="G55" i="14"/>
  <c r="H55" i="14"/>
  <c r="I55" i="14"/>
  <c r="J55" i="14"/>
  <c r="K55" i="14"/>
  <c r="L55" i="14"/>
  <c r="M55" i="14"/>
  <c r="N55" i="14"/>
  <c r="O55" i="14"/>
  <c r="P55" i="14"/>
  <c r="Q55" i="14"/>
  <c r="R55" i="14"/>
  <c r="S55" i="14"/>
  <c r="T55" i="14"/>
  <c r="U55" i="14"/>
  <c r="V55" i="14"/>
  <c r="W55" i="14"/>
  <c r="A56" i="14"/>
  <c r="C56" i="14"/>
  <c r="F56" i="14"/>
  <c r="G56" i="14"/>
  <c r="H56" i="14"/>
  <c r="I56" i="14"/>
  <c r="J56" i="14"/>
  <c r="K56" i="14"/>
  <c r="L56" i="14"/>
  <c r="M56" i="14"/>
  <c r="N56" i="14"/>
  <c r="O56" i="14"/>
  <c r="P56" i="14"/>
  <c r="Q56" i="14"/>
  <c r="R56" i="14"/>
  <c r="S56" i="14"/>
  <c r="T56" i="14"/>
  <c r="U56" i="14"/>
  <c r="V56" i="14"/>
  <c r="W56" i="14"/>
  <c r="A57" i="14"/>
  <c r="C57" i="14"/>
  <c r="F57" i="14"/>
  <c r="G57" i="14"/>
  <c r="H57" i="14"/>
  <c r="I57" i="14"/>
  <c r="J57" i="14"/>
  <c r="K57" i="14"/>
  <c r="L57" i="14"/>
  <c r="M57" i="14"/>
  <c r="N57" i="14"/>
  <c r="O57" i="14"/>
  <c r="P57" i="14"/>
  <c r="Q57" i="14"/>
  <c r="R57" i="14"/>
  <c r="S57" i="14"/>
  <c r="T57" i="14"/>
  <c r="U57" i="14"/>
  <c r="V57" i="14"/>
  <c r="W57" i="14"/>
  <c r="A58" i="14"/>
  <c r="C58" i="14"/>
  <c r="F58" i="14"/>
  <c r="G58" i="14"/>
  <c r="H58" i="14"/>
  <c r="I58" i="14"/>
  <c r="J58" i="14"/>
  <c r="K58" i="14"/>
  <c r="L58" i="14"/>
  <c r="M58" i="14"/>
  <c r="N58" i="14"/>
  <c r="O58" i="14"/>
  <c r="P58" i="14"/>
  <c r="Q58" i="14"/>
  <c r="R58" i="14"/>
  <c r="S58" i="14"/>
  <c r="T58" i="14"/>
  <c r="U58" i="14"/>
  <c r="V58" i="14"/>
  <c r="W58" i="14"/>
  <c r="A59" i="14"/>
  <c r="C59" i="14"/>
  <c r="D59" i="14"/>
  <c r="E59" i="14"/>
  <c r="F59" i="14"/>
  <c r="G59" i="14"/>
  <c r="H59" i="14"/>
  <c r="I59" i="14"/>
  <c r="J59" i="14"/>
  <c r="K59" i="14"/>
  <c r="L59" i="14"/>
  <c r="M59" i="14"/>
  <c r="N59" i="14"/>
  <c r="O59" i="14"/>
  <c r="P59" i="14"/>
  <c r="Q59" i="14"/>
  <c r="R59" i="14"/>
  <c r="S59" i="14"/>
  <c r="T59" i="14"/>
  <c r="U59" i="14"/>
  <c r="V59" i="14"/>
  <c r="W59" i="14"/>
  <c r="A60" i="14"/>
  <c r="C60" i="14"/>
  <c r="F60" i="14"/>
  <c r="G60" i="14"/>
  <c r="H60" i="14"/>
  <c r="I60" i="14"/>
  <c r="J60" i="14"/>
  <c r="K60" i="14"/>
  <c r="L60" i="14"/>
  <c r="M60" i="14"/>
  <c r="N60" i="14"/>
  <c r="O60" i="14"/>
  <c r="P60" i="14"/>
  <c r="Q60" i="14"/>
  <c r="R60" i="14"/>
  <c r="S60" i="14"/>
  <c r="T60" i="14"/>
  <c r="U60" i="14"/>
  <c r="V60" i="14"/>
  <c r="W60" i="14"/>
  <c r="A61" i="14"/>
  <c r="C61" i="14"/>
  <c r="F61" i="14"/>
  <c r="G61" i="14"/>
  <c r="H61" i="14"/>
  <c r="I61" i="14"/>
  <c r="J61" i="14"/>
  <c r="X61" i="14" s="1"/>
  <c r="K61" i="14"/>
  <c r="L61" i="14"/>
  <c r="M61" i="14"/>
  <c r="N61" i="14"/>
  <c r="O61" i="14"/>
  <c r="P61" i="14"/>
  <c r="Q61" i="14"/>
  <c r="R61" i="14"/>
  <c r="S61" i="14"/>
  <c r="T61" i="14"/>
  <c r="U61" i="14"/>
  <c r="V61" i="14"/>
  <c r="W61" i="14"/>
  <c r="A62" i="14"/>
  <c r="C62" i="14"/>
  <c r="F62" i="14"/>
  <c r="G62" i="14"/>
  <c r="H62" i="14"/>
  <c r="I62" i="14"/>
  <c r="J62" i="14"/>
  <c r="K62" i="14"/>
  <c r="L62" i="14"/>
  <c r="M62" i="14"/>
  <c r="N62" i="14"/>
  <c r="O62" i="14"/>
  <c r="P62" i="14"/>
  <c r="Q62" i="14"/>
  <c r="R62" i="14"/>
  <c r="S62" i="14"/>
  <c r="T62" i="14"/>
  <c r="U62" i="14"/>
  <c r="V62" i="14"/>
  <c r="W62" i="14"/>
  <c r="A63" i="14"/>
  <c r="C63" i="14"/>
  <c r="D63" i="14"/>
  <c r="E63" i="14"/>
  <c r="F63" i="14"/>
  <c r="G63" i="14"/>
  <c r="H63" i="14"/>
  <c r="I63" i="14"/>
  <c r="J63" i="14"/>
  <c r="K63" i="14"/>
  <c r="L63" i="14"/>
  <c r="M63" i="14"/>
  <c r="N63" i="14"/>
  <c r="O63" i="14"/>
  <c r="P63" i="14"/>
  <c r="Q63" i="14"/>
  <c r="R63" i="14"/>
  <c r="S63" i="14"/>
  <c r="T63" i="14"/>
  <c r="U63" i="14"/>
  <c r="V63" i="14"/>
  <c r="W63" i="14"/>
  <c r="A64" i="14"/>
  <c r="C64" i="14"/>
  <c r="F64" i="14"/>
  <c r="G64" i="14"/>
  <c r="H64" i="14"/>
  <c r="I64" i="14"/>
  <c r="J64" i="14"/>
  <c r="K64" i="14"/>
  <c r="L64" i="14"/>
  <c r="M64" i="14"/>
  <c r="N64" i="14"/>
  <c r="O64" i="14"/>
  <c r="P64" i="14"/>
  <c r="Q64" i="14"/>
  <c r="R64" i="14"/>
  <c r="S64" i="14"/>
  <c r="T64" i="14"/>
  <c r="U64" i="14"/>
  <c r="V64" i="14"/>
  <c r="W64" i="14"/>
  <c r="A65" i="14"/>
  <c r="C65" i="14"/>
  <c r="F65" i="14"/>
  <c r="G65" i="14"/>
  <c r="H65" i="14"/>
  <c r="I65" i="14"/>
  <c r="J65" i="14"/>
  <c r="K65" i="14"/>
  <c r="L65" i="14"/>
  <c r="M65" i="14"/>
  <c r="N65" i="14"/>
  <c r="O65" i="14"/>
  <c r="P65" i="14"/>
  <c r="Q65" i="14"/>
  <c r="R65" i="14"/>
  <c r="S65" i="14"/>
  <c r="T65" i="14"/>
  <c r="U65" i="14"/>
  <c r="V65" i="14"/>
  <c r="W65" i="14"/>
  <c r="A66" i="14"/>
  <c r="C66" i="14"/>
  <c r="D66" i="14"/>
  <c r="E66" i="14"/>
  <c r="F66" i="14"/>
  <c r="G66" i="14"/>
  <c r="H66" i="14"/>
  <c r="I66" i="14"/>
  <c r="J66" i="14"/>
  <c r="K66" i="14"/>
  <c r="L66" i="14"/>
  <c r="M66" i="14"/>
  <c r="N66" i="14"/>
  <c r="O66" i="14"/>
  <c r="P66" i="14"/>
  <c r="Q66" i="14"/>
  <c r="R66" i="14"/>
  <c r="S66" i="14"/>
  <c r="T66" i="14"/>
  <c r="U66" i="14"/>
  <c r="V66" i="14"/>
  <c r="W66" i="14"/>
  <c r="A67" i="14"/>
  <c r="C67" i="14"/>
  <c r="F67" i="14"/>
  <c r="G67" i="14"/>
  <c r="H67" i="14"/>
  <c r="I67" i="14"/>
  <c r="J67" i="14"/>
  <c r="K67" i="14"/>
  <c r="L67" i="14"/>
  <c r="M67" i="14"/>
  <c r="N67" i="14"/>
  <c r="O67" i="14"/>
  <c r="P67" i="14"/>
  <c r="Q67" i="14"/>
  <c r="R67" i="14"/>
  <c r="S67" i="14"/>
  <c r="T67" i="14"/>
  <c r="U67" i="14"/>
  <c r="V67" i="14"/>
  <c r="W67" i="14"/>
  <c r="A68" i="14"/>
  <c r="C68" i="14"/>
  <c r="F68" i="14"/>
  <c r="G68" i="14"/>
  <c r="H68" i="14"/>
  <c r="I68" i="14"/>
  <c r="J68" i="14"/>
  <c r="K68" i="14"/>
  <c r="L68" i="14"/>
  <c r="M68" i="14"/>
  <c r="N68" i="14"/>
  <c r="O68" i="14"/>
  <c r="P68" i="14"/>
  <c r="Q68" i="14"/>
  <c r="R68" i="14"/>
  <c r="S68" i="14"/>
  <c r="T68" i="14"/>
  <c r="U68" i="14"/>
  <c r="V68" i="14"/>
  <c r="W68" i="14"/>
  <c r="A69" i="14"/>
  <c r="C69" i="14"/>
  <c r="F69" i="14"/>
  <c r="G69" i="14"/>
  <c r="H69" i="14"/>
  <c r="I69" i="14"/>
  <c r="J69" i="14"/>
  <c r="X69" i="14" s="1"/>
  <c r="K69" i="14"/>
  <c r="L69" i="14"/>
  <c r="M69" i="14"/>
  <c r="N69" i="14"/>
  <c r="O69" i="14"/>
  <c r="P69" i="14"/>
  <c r="Q69" i="14"/>
  <c r="R69" i="14"/>
  <c r="S69" i="14"/>
  <c r="T69" i="14"/>
  <c r="U69" i="14"/>
  <c r="V69" i="14"/>
  <c r="W69" i="14"/>
  <c r="A70" i="14"/>
  <c r="C70" i="14"/>
  <c r="D70" i="14"/>
  <c r="E70" i="14"/>
  <c r="F70" i="14"/>
  <c r="G70" i="14"/>
  <c r="H70" i="14"/>
  <c r="I70" i="14"/>
  <c r="J70" i="14"/>
  <c r="K70" i="14"/>
  <c r="L70" i="14"/>
  <c r="M70" i="14"/>
  <c r="N70" i="14"/>
  <c r="O70" i="14"/>
  <c r="P70" i="14"/>
  <c r="Q70" i="14"/>
  <c r="R70" i="14"/>
  <c r="S70" i="14"/>
  <c r="T70" i="14"/>
  <c r="U70" i="14"/>
  <c r="V70" i="14"/>
  <c r="W70" i="14"/>
  <c r="A71" i="14"/>
  <c r="C71" i="14"/>
  <c r="F71" i="14"/>
  <c r="G71" i="14"/>
  <c r="H71" i="14"/>
  <c r="I71" i="14"/>
  <c r="J71" i="14"/>
  <c r="K71" i="14"/>
  <c r="L71" i="14"/>
  <c r="M71" i="14"/>
  <c r="N71" i="14"/>
  <c r="O71" i="14"/>
  <c r="P71" i="14"/>
  <c r="Q71" i="14"/>
  <c r="R71" i="14"/>
  <c r="S71" i="14"/>
  <c r="T71" i="14"/>
  <c r="U71" i="14"/>
  <c r="V71" i="14"/>
  <c r="W71" i="14"/>
  <c r="A72" i="14"/>
  <c r="C72" i="14"/>
  <c r="F72" i="14"/>
  <c r="G72" i="14"/>
  <c r="H72" i="14"/>
  <c r="I72" i="14"/>
  <c r="J72" i="14"/>
  <c r="K72" i="14"/>
  <c r="L72" i="14"/>
  <c r="M72" i="14"/>
  <c r="N72" i="14"/>
  <c r="O72" i="14"/>
  <c r="P72" i="14"/>
  <c r="Q72" i="14"/>
  <c r="R72" i="14"/>
  <c r="S72" i="14"/>
  <c r="T72" i="14"/>
  <c r="U72" i="14"/>
  <c r="V72" i="14"/>
  <c r="W72" i="14"/>
  <c r="A73" i="14"/>
  <c r="C73" i="14"/>
  <c r="F73" i="14"/>
  <c r="G73" i="14"/>
  <c r="H73" i="14"/>
  <c r="I73" i="14"/>
  <c r="J73" i="14"/>
  <c r="K73" i="14"/>
  <c r="L73" i="14"/>
  <c r="M73" i="14"/>
  <c r="N73" i="14"/>
  <c r="O73" i="14"/>
  <c r="P73" i="14"/>
  <c r="Q73" i="14"/>
  <c r="R73" i="14"/>
  <c r="S73" i="14"/>
  <c r="T73" i="14"/>
  <c r="U73" i="14"/>
  <c r="V73" i="14"/>
  <c r="W73" i="14"/>
  <c r="A74" i="14"/>
  <c r="C74" i="14"/>
  <c r="D74" i="14"/>
  <c r="E74" i="14"/>
  <c r="F74" i="14"/>
  <c r="G74" i="14"/>
  <c r="H74" i="14"/>
  <c r="I74" i="14"/>
  <c r="J74" i="14"/>
  <c r="K74" i="14"/>
  <c r="L74" i="14"/>
  <c r="M74" i="14"/>
  <c r="N74" i="14"/>
  <c r="O74" i="14"/>
  <c r="P74" i="14"/>
  <c r="Q74" i="14"/>
  <c r="R74" i="14"/>
  <c r="S74" i="14"/>
  <c r="T74" i="14"/>
  <c r="U74" i="14"/>
  <c r="V74" i="14"/>
  <c r="W74" i="14"/>
  <c r="A75" i="14"/>
  <c r="C75" i="14"/>
  <c r="F75" i="14"/>
  <c r="G75" i="14"/>
  <c r="H75" i="14"/>
  <c r="I75" i="14"/>
  <c r="J75" i="14"/>
  <c r="K75" i="14"/>
  <c r="L75" i="14"/>
  <c r="M75" i="14"/>
  <c r="N75" i="14"/>
  <c r="O75" i="14"/>
  <c r="P75" i="14"/>
  <c r="Q75" i="14"/>
  <c r="R75" i="14"/>
  <c r="S75" i="14"/>
  <c r="T75" i="14"/>
  <c r="U75" i="14"/>
  <c r="V75" i="14"/>
  <c r="W75" i="14"/>
  <c r="A76" i="14"/>
  <c r="C76" i="14"/>
  <c r="D76" i="14"/>
  <c r="E76" i="14"/>
  <c r="F76" i="14"/>
  <c r="G76" i="14"/>
  <c r="H76" i="14"/>
  <c r="I76" i="14"/>
  <c r="J76" i="14"/>
  <c r="K76" i="14"/>
  <c r="L76" i="14"/>
  <c r="M76" i="14"/>
  <c r="N76" i="14"/>
  <c r="O76" i="14"/>
  <c r="P76" i="14"/>
  <c r="Q76" i="14"/>
  <c r="R76" i="14"/>
  <c r="S76" i="14"/>
  <c r="T76" i="14"/>
  <c r="U76" i="14"/>
  <c r="V76" i="14"/>
  <c r="W76" i="14"/>
  <c r="A77" i="14"/>
  <c r="C77" i="14"/>
  <c r="F77" i="14"/>
  <c r="G77" i="14"/>
  <c r="H77" i="14"/>
  <c r="I77" i="14"/>
  <c r="J77" i="14"/>
  <c r="X77" i="14" s="1"/>
  <c r="K77" i="14"/>
  <c r="L77" i="14"/>
  <c r="M77" i="14"/>
  <c r="N77" i="14"/>
  <c r="O77" i="14"/>
  <c r="P77" i="14"/>
  <c r="Q77" i="14"/>
  <c r="R77" i="14"/>
  <c r="S77" i="14"/>
  <c r="T77" i="14"/>
  <c r="U77" i="14"/>
  <c r="V77" i="14"/>
  <c r="W77" i="14"/>
  <c r="A78" i="14"/>
  <c r="C78" i="14"/>
  <c r="D78" i="14"/>
  <c r="E78" i="14"/>
  <c r="F78" i="14"/>
  <c r="G78" i="14"/>
  <c r="H78" i="14"/>
  <c r="I78" i="14"/>
  <c r="J78" i="14"/>
  <c r="K78" i="14"/>
  <c r="L78" i="14"/>
  <c r="M78" i="14"/>
  <c r="N78" i="14"/>
  <c r="O78" i="14"/>
  <c r="P78" i="14"/>
  <c r="Q78" i="14"/>
  <c r="R78" i="14"/>
  <c r="S78" i="14"/>
  <c r="T78" i="14"/>
  <c r="U78" i="14"/>
  <c r="V78" i="14"/>
  <c r="W78" i="14"/>
  <c r="A79" i="14"/>
  <c r="C79" i="14"/>
  <c r="D79" i="14"/>
  <c r="E79" i="14"/>
  <c r="F79" i="14"/>
  <c r="G79" i="14"/>
  <c r="H79" i="14"/>
  <c r="I79" i="14"/>
  <c r="J79" i="14"/>
  <c r="K79" i="14"/>
  <c r="L79" i="14"/>
  <c r="M79" i="14"/>
  <c r="N79" i="14"/>
  <c r="O79" i="14"/>
  <c r="P79" i="14"/>
  <c r="Q79" i="14"/>
  <c r="R79" i="14"/>
  <c r="S79" i="14"/>
  <c r="T79" i="14"/>
  <c r="U79" i="14"/>
  <c r="V79" i="14"/>
  <c r="W79" i="14"/>
  <c r="A80" i="14"/>
  <c r="C80" i="14"/>
  <c r="F80" i="14"/>
  <c r="G80" i="14"/>
  <c r="H80" i="14"/>
  <c r="I80" i="14"/>
  <c r="J80" i="14"/>
  <c r="K80" i="14"/>
  <c r="L80" i="14"/>
  <c r="M80" i="14"/>
  <c r="N80" i="14"/>
  <c r="O80" i="14"/>
  <c r="P80" i="14"/>
  <c r="Q80" i="14"/>
  <c r="R80" i="14"/>
  <c r="S80" i="14"/>
  <c r="T80" i="14"/>
  <c r="U80" i="14"/>
  <c r="V80" i="14"/>
  <c r="W80" i="14"/>
  <c r="A81" i="14"/>
  <c r="C81" i="14"/>
  <c r="D81" i="14"/>
  <c r="E81" i="14"/>
  <c r="F81" i="14"/>
  <c r="G81" i="14"/>
  <c r="H81" i="14"/>
  <c r="I81" i="14"/>
  <c r="J81" i="14"/>
  <c r="K81" i="14"/>
  <c r="L81" i="14"/>
  <c r="M81" i="14"/>
  <c r="N81" i="14"/>
  <c r="O81" i="14"/>
  <c r="P81" i="14"/>
  <c r="Q81" i="14"/>
  <c r="R81" i="14"/>
  <c r="S81" i="14"/>
  <c r="T81" i="14"/>
  <c r="U81" i="14"/>
  <c r="V81" i="14"/>
  <c r="W81" i="14"/>
  <c r="A82" i="14"/>
  <c r="C82" i="14"/>
  <c r="F82" i="14"/>
  <c r="G82" i="14"/>
  <c r="H82" i="14"/>
  <c r="I82" i="14"/>
  <c r="J82" i="14"/>
  <c r="K82" i="14"/>
  <c r="L82" i="14"/>
  <c r="M82" i="14"/>
  <c r="N82" i="14"/>
  <c r="O82" i="14"/>
  <c r="P82" i="14"/>
  <c r="Q82" i="14"/>
  <c r="R82" i="14"/>
  <c r="S82" i="14"/>
  <c r="T82" i="14"/>
  <c r="U82" i="14"/>
  <c r="V82" i="14"/>
  <c r="W82" i="14"/>
  <c r="A83" i="14"/>
  <c r="C83" i="14"/>
  <c r="D83" i="14"/>
  <c r="E83" i="14"/>
  <c r="F83" i="14"/>
  <c r="G83" i="14"/>
  <c r="H83" i="14"/>
  <c r="I83" i="14"/>
  <c r="J83" i="14"/>
  <c r="K83" i="14"/>
  <c r="L83" i="14"/>
  <c r="M83" i="14"/>
  <c r="N83" i="14"/>
  <c r="O83" i="14"/>
  <c r="P83" i="14"/>
  <c r="Q83" i="14"/>
  <c r="R83" i="14"/>
  <c r="S83" i="14"/>
  <c r="T83" i="14"/>
  <c r="U83" i="14"/>
  <c r="V83" i="14"/>
  <c r="W83" i="14"/>
  <c r="A84" i="14"/>
  <c r="C84" i="14"/>
  <c r="F84" i="14"/>
  <c r="G84" i="14"/>
  <c r="H84" i="14"/>
  <c r="I84" i="14"/>
  <c r="J84" i="14"/>
  <c r="K84" i="14"/>
  <c r="L84" i="14"/>
  <c r="M84" i="14"/>
  <c r="N84" i="14"/>
  <c r="O84" i="14"/>
  <c r="P84" i="14"/>
  <c r="Q84" i="14"/>
  <c r="R84" i="14"/>
  <c r="S84" i="14"/>
  <c r="T84" i="14"/>
  <c r="U84" i="14"/>
  <c r="V84" i="14"/>
  <c r="W84" i="14"/>
  <c r="A85" i="14"/>
  <c r="C85" i="14"/>
  <c r="D85" i="14"/>
  <c r="E85" i="14"/>
  <c r="F85" i="14"/>
  <c r="G85" i="14"/>
  <c r="H85" i="14"/>
  <c r="I85" i="14"/>
  <c r="J85" i="14"/>
  <c r="X85" i="14" s="1"/>
  <c r="K85" i="14"/>
  <c r="L85" i="14"/>
  <c r="M85" i="14"/>
  <c r="N85" i="14"/>
  <c r="O85" i="14"/>
  <c r="P85" i="14"/>
  <c r="Q85" i="14"/>
  <c r="R85" i="14"/>
  <c r="S85" i="14"/>
  <c r="T85" i="14"/>
  <c r="U85" i="14"/>
  <c r="V85" i="14"/>
  <c r="W85" i="14"/>
  <c r="A86" i="14"/>
  <c r="C86" i="14"/>
  <c r="F86" i="14"/>
  <c r="G86" i="14"/>
  <c r="H86" i="14"/>
  <c r="I86" i="14"/>
  <c r="J86" i="14"/>
  <c r="K86" i="14"/>
  <c r="L86" i="14"/>
  <c r="M86" i="14"/>
  <c r="N86" i="14"/>
  <c r="O86" i="14"/>
  <c r="P86" i="14"/>
  <c r="Q86" i="14"/>
  <c r="R86" i="14"/>
  <c r="S86" i="14"/>
  <c r="T86" i="14"/>
  <c r="U86" i="14"/>
  <c r="V86" i="14"/>
  <c r="W86" i="14"/>
  <c r="A87" i="14"/>
  <c r="C87" i="14"/>
  <c r="F87" i="14"/>
  <c r="G87" i="14"/>
  <c r="H87" i="14"/>
  <c r="I87" i="14"/>
  <c r="J87" i="14"/>
  <c r="K87" i="14"/>
  <c r="L87" i="14"/>
  <c r="M87" i="14"/>
  <c r="N87" i="14"/>
  <c r="O87" i="14"/>
  <c r="P87" i="14"/>
  <c r="Q87" i="14"/>
  <c r="R87" i="14"/>
  <c r="S87" i="14"/>
  <c r="T87" i="14"/>
  <c r="U87" i="14"/>
  <c r="V87" i="14"/>
  <c r="W87" i="14"/>
  <c r="A88" i="14"/>
  <c r="C88" i="14"/>
  <c r="D88" i="14"/>
  <c r="E88" i="14"/>
  <c r="F88" i="14"/>
  <c r="G88" i="14"/>
  <c r="H88" i="14"/>
  <c r="I88" i="14"/>
  <c r="J88" i="14"/>
  <c r="K88" i="14"/>
  <c r="L88" i="14"/>
  <c r="M88" i="14"/>
  <c r="N88" i="14"/>
  <c r="O88" i="14"/>
  <c r="P88" i="14"/>
  <c r="Q88" i="14"/>
  <c r="R88" i="14"/>
  <c r="S88" i="14"/>
  <c r="T88" i="14"/>
  <c r="U88" i="14"/>
  <c r="V88" i="14"/>
  <c r="W88" i="14"/>
  <c r="A89" i="14"/>
  <c r="C89" i="14"/>
  <c r="F89" i="14"/>
  <c r="G89" i="14"/>
  <c r="H89" i="14"/>
  <c r="I89" i="14"/>
  <c r="J89" i="14"/>
  <c r="K89" i="14"/>
  <c r="L89" i="14"/>
  <c r="M89" i="14"/>
  <c r="N89" i="14"/>
  <c r="O89" i="14"/>
  <c r="P89" i="14"/>
  <c r="Q89" i="14"/>
  <c r="R89" i="14"/>
  <c r="S89" i="14"/>
  <c r="T89" i="14"/>
  <c r="U89" i="14"/>
  <c r="V89" i="14"/>
  <c r="W89" i="14"/>
  <c r="A90" i="14"/>
  <c r="C90" i="14"/>
  <c r="F90" i="14"/>
  <c r="G90" i="14"/>
  <c r="H90" i="14"/>
  <c r="I90" i="14"/>
  <c r="J90" i="14"/>
  <c r="K90" i="14"/>
  <c r="L90" i="14"/>
  <c r="M90" i="14"/>
  <c r="N90" i="14"/>
  <c r="O90" i="14"/>
  <c r="P90" i="14"/>
  <c r="Q90" i="14"/>
  <c r="R90" i="14"/>
  <c r="S90" i="14"/>
  <c r="T90" i="14"/>
  <c r="U90" i="14"/>
  <c r="V90" i="14"/>
  <c r="W90" i="14"/>
  <c r="A91" i="14"/>
  <c r="C91" i="14"/>
  <c r="D91" i="14"/>
  <c r="E91" i="14"/>
  <c r="F91" i="14"/>
  <c r="G91" i="14"/>
  <c r="H91" i="14"/>
  <c r="I91" i="14"/>
  <c r="J91" i="14"/>
  <c r="K91" i="14"/>
  <c r="L91" i="14"/>
  <c r="M91" i="14"/>
  <c r="N91" i="14"/>
  <c r="O91" i="14"/>
  <c r="P91" i="14"/>
  <c r="Q91" i="14"/>
  <c r="R91" i="14"/>
  <c r="S91" i="14"/>
  <c r="T91" i="14"/>
  <c r="U91" i="14"/>
  <c r="V91" i="14"/>
  <c r="W91" i="14"/>
  <c r="A92" i="14"/>
  <c r="C92" i="14"/>
  <c r="F92" i="14"/>
  <c r="G92" i="14"/>
  <c r="H92" i="14"/>
  <c r="I92" i="14"/>
  <c r="J92" i="14"/>
  <c r="K92" i="14"/>
  <c r="L92" i="14"/>
  <c r="M92" i="14"/>
  <c r="N92" i="14"/>
  <c r="O92" i="14"/>
  <c r="P92" i="14"/>
  <c r="Q92" i="14"/>
  <c r="R92" i="14"/>
  <c r="S92" i="14"/>
  <c r="T92" i="14"/>
  <c r="U92" i="14"/>
  <c r="V92" i="14"/>
  <c r="W92" i="14"/>
  <c r="A93" i="14"/>
  <c r="C93" i="14"/>
  <c r="F93" i="14"/>
  <c r="G93" i="14"/>
  <c r="H93" i="14"/>
  <c r="I93" i="14"/>
  <c r="J93" i="14"/>
  <c r="X93" i="14" s="1"/>
  <c r="K93" i="14"/>
  <c r="L93" i="14"/>
  <c r="M93" i="14"/>
  <c r="N93" i="14"/>
  <c r="O93" i="14"/>
  <c r="P93" i="14"/>
  <c r="Q93" i="14"/>
  <c r="R93" i="14"/>
  <c r="S93" i="14"/>
  <c r="T93" i="14"/>
  <c r="U93" i="14"/>
  <c r="V93" i="14"/>
  <c r="W93" i="14"/>
  <c r="A94" i="14"/>
  <c r="C94" i="14"/>
  <c r="D94" i="14"/>
  <c r="E94" i="14"/>
  <c r="F94" i="14"/>
  <c r="G94" i="14"/>
  <c r="H94" i="14"/>
  <c r="I94" i="14"/>
  <c r="J94" i="14"/>
  <c r="K94" i="14"/>
  <c r="L94" i="14"/>
  <c r="M94" i="14"/>
  <c r="N94" i="14"/>
  <c r="O94" i="14"/>
  <c r="P94" i="14"/>
  <c r="Q94" i="14"/>
  <c r="R94" i="14"/>
  <c r="S94" i="14"/>
  <c r="T94" i="14"/>
  <c r="U94" i="14"/>
  <c r="V94" i="14"/>
  <c r="W94" i="14"/>
  <c r="A95" i="14"/>
  <c r="C95" i="14"/>
  <c r="F95" i="14"/>
  <c r="G95" i="14"/>
  <c r="H95" i="14"/>
  <c r="I95" i="14"/>
  <c r="J95" i="14"/>
  <c r="K95" i="14"/>
  <c r="L95" i="14"/>
  <c r="M95" i="14"/>
  <c r="N95" i="14"/>
  <c r="O95" i="14"/>
  <c r="P95" i="14"/>
  <c r="Q95" i="14"/>
  <c r="R95" i="14"/>
  <c r="S95" i="14"/>
  <c r="T95" i="14"/>
  <c r="U95" i="14"/>
  <c r="V95" i="14"/>
  <c r="W95" i="14"/>
  <c r="A96" i="14"/>
  <c r="C96" i="14"/>
  <c r="D96" i="14"/>
  <c r="E96" i="14"/>
  <c r="F96" i="14"/>
  <c r="G96" i="14"/>
  <c r="H96" i="14"/>
  <c r="I96" i="14"/>
  <c r="J96" i="14"/>
  <c r="K96" i="14"/>
  <c r="L96" i="14"/>
  <c r="M96" i="14"/>
  <c r="N96" i="14"/>
  <c r="O96" i="14"/>
  <c r="P96" i="14"/>
  <c r="Q96" i="14"/>
  <c r="R96" i="14"/>
  <c r="S96" i="14"/>
  <c r="T96" i="14"/>
  <c r="U96" i="14"/>
  <c r="V96" i="14"/>
  <c r="W96" i="14"/>
  <c r="A97" i="14"/>
  <c r="C97" i="14"/>
  <c r="F97" i="14"/>
  <c r="G97" i="14"/>
  <c r="H97" i="14"/>
  <c r="I97" i="14"/>
  <c r="J97" i="14"/>
  <c r="K97" i="14"/>
  <c r="L97" i="14"/>
  <c r="M97" i="14"/>
  <c r="N97" i="14"/>
  <c r="O97" i="14"/>
  <c r="P97" i="14"/>
  <c r="Q97" i="14"/>
  <c r="R97" i="14"/>
  <c r="S97" i="14"/>
  <c r="T97" i="14"/>
  <c r="U97" i="14"/>
  <c r="V97" i="14"/>
  <c r="W97" i="14"/>
  <c r="A98" i="14"/>
  <c r="C98" i="14"/>
  <c r="F98" i="14"/>
  <c r="G98" i="14"/>
  <c r="H98" i="14"/>
  <c r="I98" i="14"/>
  <c r="J98" i="14"/>
  <c r="K98" i="14"/>
  <c r="L98" i="14"/>
  <c r="M98" i="14"/>
  <c r="N98" i="14"/>
  <c r="O98" i="14"/>
  <c r="P98" i="14"/>
  <c r="Q98" i="14"/>
  <c r="R98" i="14"/>
  <c r="S98" i="14"/>
  <c r="T98" i="14"/>
  <c r="U98" i="14"/>
  <c r="V98" i="14"/>
  <c r="W98" i="14"/>
  <c r="A99" i="14"/>
  <c r="C99" i="14"/>
  <c r="D99" i="14"/>
  <c r="E99" i="14"/>
  <c r="F99" i="14"/>
  <c r="G99" i="14"/>
  <c r="H99" i="14"/>
  <c r="I99" i="14"/>
  <c r="J99" i="14"/>
  <c r="K99" i="14"/>
  <c r="L99" i="14"/>
  <c r="M99" i="14"/>
  <c r="N99" i="14"/>
  <c r="O99" i="14"/>
  <c r="P99" i="14"/>
  <c r="Q99" i="14"/>
  <c r="R99" i="14"/>
  <c r="S99" i="14"/>
  <c r="T99" i="14"/>
  <c r="U99" i="14"/>
  <c r="V99" i="14"/>
  <c r="W99" i="14"/>
  <c r="A100" i="14"/>
  <c r="C100" i="14"/>
  <c r="D100" i="14"/>
  <c r="E100" i="14"/>
  <c r="F100" i="14"/>
  <c r="G100" i="14"/>
  <c r="H100" i="14"/>
  <c r="I100" i="14"/>
  <c r="J100" i="14"/>
  <c r="K100" i="14"/>
  <c r="L100" i="14"/>
  <c r="M100" i="14"/>
  <c r="N100" i="14"/>
  <c r="O100" i="14"/>
  <c r="P100" i="14"/>
  <c r="Q100" i="14"/>
  <c r="R100" i="14"/>
  <c r="S100" i="14"/>
  <c r="T100" i="14"/>
  <c r="U100" i="14"/>
  <c r="V100" i="14"/>
  <c r="W100" i="14"/>
  <c r="A101" i="14"/>
  <c r="C101" i="14"/>
  <c r="F101" i="14"/>
  <c r="G101" i="14"/>
  <c r="H101" i="14"/>
  <c r="I101" i="14"/>
  <c r="J101" i="14"/>
  <c r="X101" i="14" s="1"/>
  <c r="K101" i="14"/>
  <c r="L101" i="14"/>
  <c r="M101" i="14"/>
  <c r="N101" i="14"/>
  <c r="O101" i="14"/>
  <c r="P101" i="14"/>
  <c r="Q101" i="14"/>
  <c r="R101" i="14"/>
  <c r="S101" i="14"/>
  <c r="T101" i="14"/>
  <c r="U101" i="14"/>
  <c r="V101" i="14"/>
  <c r="W101" i="14"/>
  <c r="A102" i="14"/>
  <c r="C102" i="14"/>
  <c r="F102" i="14"/>
  <c r="G102" i="14"/>
  <c r="H102" i="14"/>
  <c r="I102" i="14"/>
  <c r="J102" i="14"/>
  <c r="K102" i="14"/>
  <c r="L102" i="14"/>
  <c r="M102" i="14"/>
  <c r="N102" i="14"/>
  <c r="O102" i="14"/>
  <c r="P102" i="14"/>
  <c r="Q102" i="14"/>
  <c r="R102" i="14"/>
  <c r="S102" i="14"/>
  <c r="T102" i="14"/>
  <c r="U102" i="14"/>
  <c r="V102" i="14"/>
  <c r="W102" i="14"/>
  <c r="A103" i="14"/>
  <c r="C103" i="14"/>
  <c r="F103" i="14"/>
  <c r="G103" i="14"/>
  <c r="H103" i="14"/>
  <c r="I103" i="14"/>
  <c r="J103" i="14"/>
  <c r="K103" i="14"/>
  <c r="L103" i="14"/>
  <c r="M103" i="14"/>
  <c r="N103" i="14"/>
  <c r="O103" i="14"/>
  <c r="P103" i="14"/>
  <c r="Q103" i="14"/>
  <c r="R103" i="14"/>
  <c r="S103" i="14"/>
  <c r="T103" i="14"/>
  <c r="U103" i="14"/>
  <c r="V103" i="14"/>
  <c r="W103" i="14"/>
  <c r="A104" i="14"/>
  <c r="C104" i="14"/>
  <c r="D104" i="14"/>
  <c r="E104" i="14"/>
  <c r="F104" i="14"/>
  <c r="G104" i="14"/>
  <c r="H104" i="14"/>
  <c r="I104" i="14"/>
  <c r="J104" i="14"/>
  <c r="K104" i="14"/>
  <c r="L104" i="14"/>
  <c r="M104" i="14"/>
  <c r="N104" i="14"/>
  <c r="O104" i="14"/>
  <c r="P104" i="14"/>
  <c r="Q104" i="14"/>
  <c r="R104" i="14"/>
  <c r="S104" i="14"/>
  <c r="T104" i="14"/>
  <c r="U104" i="14"/>
  <c r="V104" i="14"/>
  <c r="W104" i="14"/>
  <c r="A105" i="14"/>
  <c r="C105" i="14"/>
  <c r="F105" i="14"/>
  <c r="G105" i="14"/>
  <c r="H105" i="14"/>
  <c r="I105" i="14"/>
  <c r="J105" i="14"/>
  <c r="K105" i="14"/>
  <c r="L105" i="14"/>
  <c r="M105" i="14"/>
  <c r="N105" i="14"/>
  <c r="O105" i="14"/>
  <c r="P105" i="14"/>
  <c r="Q105" i="14"/>
  <c r="R105" i="14"/>
  <c r="S105" i="14"/>
  <c r="T105" i="14"/>
  <c r="U105" i="14"/>
  <c r="V105" i="14"/>
  <c r="W105" i="14"/>
  <c r="A106" i="14"/>
  <c r="C106" i="14"/>
  <c r="F106" i="14"/>
  <c r="G106" i="14"/>
  <c r="H106" i="14"/>
  <c r="I106" i="14"/>
  <c r="J106" i="14"/>
  <c r="K106" i="14"/>
  <c r="L106" i="14"/>
  <c r="M106" i="14"/>
  <c r="N106" i="14"/>
  <c r="O106" i="14"/>
  <c r="P106" i="14"/>
  <c r="Q106" i="14"/>
  <c r="R106" i="14"/>
  <c r="S106" i="14"/>
  <c r="T106" i="14"/>
  <c r="U106" i="14"/>
  <c r="V106" i="14"/>
  <c r="W106" i="14"/>
  <c r="A107" i="14"/>
  <c r="C107" i="14"/>
  <c r="D107" i="14"/>
  <c r="E107" i="14"/>
  <c r="F107" i="14"/>
  <c r="G107" i="14"/>
  <c r="H107" i="14"/>
  <c r="I107" i="14"/>
  <c r="J107" i="14"/>
  <c r="K107" i="14"/>
  <c r="L107" i="14"/>
  <c r="M107" i="14"/>
  <c r="N107" i="14"/>
  <c r="O107" i="14"/>
  <c r="P107" i="14"/>
  <c r="Q107" i="14"/>
  <c r="R107" i="14"/>
  <c r="S107" i="14"/>
  <c r="T107" i="14"/>
  <c r="U107" i="14"/>
  <c r="V107" i="14"/>
  <c r="W107" i="14"/>
  <c r="A108" i="14"/>
  <c r="C108" i="14"/>
  <c r="F108" i="14"/>
  <c r="G108" i="14"/>
  <c r="H108" i="14"/>
  <c r="I108" i="14"/>
  <c r="J108" i="14"/>
  <c r="K108" i="14"/>
  <c r="L108" i="14"/>
  <c r="M108" i="14"/>
  <c r="N108" i="14"/>
  <c r="O108" i="14"/>
  <c r="P108" i="14"/>
  <c r="Q108" i="14"/>
  <c r="R108" i="14"/>
  <c r="S108" i="14"/>
  <c r="T108" i="14"/>
  <c r="U108" i="14"/>
  <c r="V108" i="14"/>
  <c r="W108" i="14"/>
  <c r="A109" i="14"/>
  <c r="B109" i="14"/>
  <c r="C109" i="14"/>
  <c r="D109" i="14"/>
  <c r="E109" i="14"/>
  <c r="F109" i="14"/>
  <c r="G109" i="14"/>
  <c r="H109" i="14"/>
  <c r="I109" i="14"/>
  <c r="J109" i="14"/>
  <c r="K109" i="14"/>
  <c r="L109" i="14"/>
  <c r="M109" i="14"/>
  <c r="N109" i="14"/>
  <c r="O109" i="14"/>
  <c r="P109" i="14"/>
  <c r="Q109" i="14"/>
  <c r="R109" i="14"/>
  <c r="S109" i="14"/>
  <c r="T109" i="14"/>
  <c r="U109" i="14"/>
  <c r="V109" i="14"/>
  <c r="W109" i="14"/>
  <c r="A110" i="14"/>
  <c r="C110" i="14"/>
  <c r="F110" i="14"/>
  <c r="G110" i="14"/>
  <c r="H110" i="14"/>
  <c r="I110" i="14"/>
  <c r="J110" i="14"/>
  <c r="K110" i="14"/>
  <c r="L110" i="14"/>
  <c r="M110" i="14"/>
  <c r="N110" i="14"/>
  <c r="O110" i="14"/>
  <c r="P110" i="14"/>
  <c r="Q110" i="14"/>
  <c r="R110" i="14"/>
  <c r="S110" i="14"/>
  <c r="T110" i="14"/>
  <c r="U110" i="14"/>
  <c r="V110" i="14"/>
  <c r="W110" i="14"/>
  <c r="A111" i="14"/>
  <c r="C111" i="14"/>
  <c r="F111" i="14"/>
  <c r="G111" i="14"/>
  <c r="H111" i="14"/>
  <c r="I111" i="14"/>
  <c r="J111" i="14"/>
  <c r="K111" i="14"/>
  <c r="L111" i="14"/>
  <c r="M111" i="14"/>
  <c r="N111" i="14"/>
  <c r="O111" i="14"/>
  <c r="P111" i="14"/>
  <c r="Q111" i="14"/>
  <c r="R111" i="14"/>
  <c r="S111" i="14"/>
  <c r="T111" i="14"/>
  <c r="U111" i="14"/>
  <c r="V111" i="14"/>
  <c r="W111" i="14"/>
  <c r="A112" i="14"/>
  <c r="C112" i="14"/>
  <c r="F112" i="14"/>
  <c r="G112" i="14"/>
  <c r="H112" i="14"/>
  <c r="I112" i="14"/>
  <c r="J112" i="14"/>
  <c r="K112" i="14"/>
  <c r="L112" i="14"/>
  <c r="M112" i="14"/>
  <c r="N112" i="14"/>
  <c r="O112" i="14"/>
  <c r="P112" i="14"/>
  <c r="Q112" i="14"/>
  <c r="R112" i="14"/>
  <c r="S112" i="14"/>
  <c r="T112" i="14"/>
  <c r="U112" i="14"/>
  <c r="V112" i="14"/>
  <c r="W112" i="14"/>
  <c r="A113" i="14"/>
  <c r="C113" i="14"/>
  <c r="D113" i="14"/>
  <c r="E113" i="14"/>
  <c r="F113" i="14"/>
  <c r="G113" i="14"/>
  <c r="H113" i="14"/>
  <c r="I113" i="14"/>
  <c r="J113" i="14"/>
  <c r="K113" i="14"/>
  <c r="L113" i="14"/>
  <c r="M113" i="14"/>
  <c r="N113" i="14"/>
  <c r="O113" i="14"/>
  <c r="P113" i="14"/>
  <c r="Q113" i="14"/>
  <c r="R113" i="14"/>
  <c r="S113" i="14"/>
  <c r="T113" i="14"/>
  <c r="U113" i="14"/>
  <c r="V113" i="14"/>
  <c r="W113" i="14"/>
  <c r="A114" i="14"/>
  <c r="C114" i="14"/>
  <c r="F114" i="14"/>
  <c r="G114" i="14"/>
  <c r="H114" i="14"/>
  <c r="I114" i="14"/>
  <c r="J114" i="14"/>
  <c r="K114" i="14"/>
  <c r="L114" i="14"/>
  <c r="M114" i="14"/>
  <c r="N114" i="14"/>
  <c r="O114" i="14"/>
  <c r="P114" i="14"/>
  <c r="Q114" i="14"/>
  <c r="R114" i="14"/>
  <c r="S114" i="14"/>
  <c r="T114" i="14"/>
  <c r="U114" i="14"/>
  <c r="V114" i="14"/>
  <c r="W114" i="14"/>
  <c r="A115" i="14"/>
  <c r="C115" i="14"/>
  <c r="D115" i="14"/>
  <c r="E115" i="14"/>
  <c r="F115" i="14"/>
  <c r="G115" i="14"/>
  <c r="H115" i="14"/>
  <c r="I115" i="14"/>
  <c r="J115" i="14"/>
  <c r="K115" i="14"/>
  <c r="L115" i="14"/>
  <c r="M115" i="14"/>
  <c r="N115" i="14"/>
  <c r="O115" i="14"/>
  <c r="P115" i="14"/>
  <c r="Q115" i="14"/>
  <c r="R115" i="14"/>
  <c r="S115" i="14"/>
  <c r="T115" i="14"/>
  <c r="U115" i="14"/>
  <c r="V115" i="14"/>
  <c r="W115" i="14"/>
  <c r="A116" i="14"/>
  <c r="C116" i="14"/>
  <c r="F116" i="14"/>
  <c r="G116" i="14"/>
  <c r="H116" i="14"/>
  <c r="I116" i="14"/>
  <c r="J116" i="14"/>
  <c r="K116" i="14"/>
  <c r="L116" i="14"/>
  <c r="M116" i="14"/>
  <c r="N116" i="14"/>
  <c r="O116" i="14"/>
  <c r="P116" i="14"/>
  <c r="Q116" i="14"/>
  <c r="R116" i="14"/>
  <c r="S116" i="14"/>
  <c r="T116" i="14"/>
  <c r="U116" i="14"/>
  <c r="V116" i="14"/>
  <c r="W116" i="14"/>
  <c r="A117" i="14"/>
  <c r="C117" i="14"/>
  <c r="F117" i="14"/>
  <c r="G117" i="14"/>
  <c r="H117" i="14"/>
  <c r="I117" i="14"/>
  <c r="J117" i="14"/>
  <c r="K117" i="14"/>
  <c r="L117" i="14"/>
  <c r="M117" i="14"/>
  <c r="N117" i="14"/>
  <c r="O117" i="14"/>
  <c r="P117" i="14"/>
  <c r="Q117" i="14"/>
  <c r="R117" i="14"/>
  <c r="S117" i="14"/>
  <c r="T117" i="14"/>
  <c r="U117" i="14"/>
  <c r="V117" i="14"/>
  <c r="W117" i="14"/>
  <c r="A118" i="14"/>
  <c r="C118" i="14"/>
  <c r="D118" i="14"/>
  <c r="E118" i="14"/>
  <c r="F118" i="14"/>
  <c r="G118" i="14"/>
  <c r="H118" i="14"/>
  <c r="I118" i="14"/>
  <c r="J118" i="14"/>
  <c r="K118" i="14"/>
  <c r="L118" i="14"/>
  <c r="M118" i="14"/>
  <c r="N118" i="14"/>
  <c r="O118" i="14"/>
  <c r="P118" i="14"/>
  <c r="Q118" i="14"/>
  <c r="R118" i="14"/>
  <c r="S118" i="14"/>
  <c r="T118" i="14"/>
  <c r="U118" i="14"/>
  <c r="V118" i="14"/>
  <c r="W118" i="14"/>
  <c r="A119" i="14"/>
  <c r="C119" i="14"/>
  <c r="F119" i="14"/>
  <c r="G119" i="14"/>
  <c r="H119" i="14"/>
  <c r="I119" i="14"/>
  <c r="J119" i="14"/>
  <c r="K119" i="14"/>
  <c r="L119" i="14"/>
  <c r="M119" i="14"/>
  <c r="N119" i="14"/>
  <c r="O119" i="14"/>
  <c r="P119" i="14"/>
  <c r="Q119" i="14"/>
  <c r="R119" i="14"/>
  <c r="S119" i="14"/>
  <c r="T119" i="14"/>
  <c r="U119" i="14"/>
  <c r="V119" i="14"/>
  <c r="W119" i="14"/>
  <c r="A120" i="14"/>
  <c r="C120" i="14"/>
  <c r="F120" i="14"/>
  <c r="G120" i="14"/>
  <c r="H120" i="14"/>
  <c r="I120" i="14"/>
  <c r="J120" i="14"/>
  <c r="K120" i="14"/>
  <c r="L120" i="14"/>
  <c r="M120" i="14"/>
  <c r="N120" i="14"/>
  <c r="O120" i="14"/>
  <c r="P120" i="14"/>
  <c r="Q120" i="14"/>
  <c r="R120" i="14"/>
  <c r="S120" i="14"/>
  <c r="T120" i="14"/>
  <c r="U120" i="14"/>
  <c r="V120" i="14"/>
  <c r="W120" i="14"/>
  <c r="A121" i="14"/>
  <c r="C121" i="14"/>
  <c r="F121" i="14"/>
  <c r="G121" i="14"/>
  <c r="H121" i="14"/>
  <c r="I121" i="14"/>
  <c r="J121" i="14"/>
  <c r="K121" i="14"/>
  <c r="L121" i="14"/>
  <c r="M121" i="14"/>
  <c r="N121" i="14"/>
  <c r="O121" i="14"/>
  <c r="P121" i="14"/>
  <c r="Q121" i="14"/>
  <c r="R121" i="14"/>
  <c r="S121" i="14"/>
  <c r="T121" i="14"/>
  <c r="U121" i="14"/>
  <c r="V121" i="14"/>
  <c r="W121" i="14"/>
  <c r="A122" i="14"/>
  <c r="C122" i="14"/>
  <c r="D122" i="14"/>
  <c r="E122" i="14"/>
  <c r="F122" i="14"/>
  <c r="G122" i="14"/>
  <c r="H122" i="14"/>
  <c r="I122" i="14"/>
  <c r="J122" i="14"/>
  <c r="K122" i="14"/>
  <c r="L122" i="14"/>
  <c r="M122" i="14"/>
  <c r="N122" i="14"/>
  <c r="O122" i="14"/>
  <c r="P122" i="14"/>
  <c r="Q122" i="14"/>
  <c r="R122" i="14"/>
  <c r="S122" i="14"/>
  <c r="T122" i="14"/>
  <c r="U122" i="14"/>
  <c r="V122" i="14"/>
  <c r="W122" i="14"/>
  <c r="A123" i="14"/>
  <c r="C123" i="14"/>
  <c r="F123" i="14"/>
  <c r="G123" i="14"/>
  <c r="H123" i="14"/>
  <c r="I123" i="14"/>
  <c r="J123" i="14"/>
  <c r="K123" i="14"/>
  <c r="L123" i="14"/>
  <c r="M123" i="14"/>
  <c r="N123" i="14"/>
  <c r="O123" i="14"/>
  <c r="P123" i="14"/>
  <c r="Q123" i="14"/>
  <c r="R123" i="14"/>
  <c r="S123" i="14"/>
  <c r="T123" i="14"/>
  <c r="U123" i="14"/>
  <c r="V123" i="14"/>
  <c r="W123" i="14"/>
  <c r="A124" i="14"/>
  <c r="C124" i="14"/>
  <c r="D124" i="14"/>
  <c r="E124" i="14"/>
  <c r="F124" i="14"/>
  <c r="G124" i="14"/>
  <c r="H124" i="14"/>
  <c r="I124" i="14"/>
  <c r="J124" i="14"/>
  <c r="K124" i="14"/>
  <c r="L124" i="14"/>
  <c r="M124" i="14"/>
  <c r="N124" i="14"/>
  <c r="O124" i="14"/>
  <c r="P124" i="14"/>
  <c r="Q124" i="14"/>
  <c r="R124" i="14"/>
  <c r="S124" i="14"/>
  <c r="T124" i="14"/>
  <c r="U124" i="14"/>
  <c r="V124" i="14"/>
  <c r="W124" i="14"/>
  <c r="A125" i="14"/>
  <c r="C125" i="14"/>
  <c r="F125" i="14"/>
  <c r="G125" i="14"/>
  <c r="H125" i="14"/>
  <c r="I125" i="14"/>
  <c r="J125" i="14"/>
  <c r="K125" i="14"/>
  <c r="L125" i="14"/>
  <c r="M125" i="14"/>
  <c r="N125" i="14"/>
  <c r="O125" i="14"/>
  <c r="P125" i="14"/>
  <c r="Q125" i="14"/>
  <c r="R125" i="14"/>
  <c r="S125" i="14"/>
  <c r="T125" i="14"/>
  <c r="U125" i="14"/>
  <c r="V125" i="14"/>
  <c r="W125" i="14"/>
  <c r="A126" i="14"/>
  <c r="C126" i="14"/>
  <c r="F126" i="14"/>
  <c r="G126" i="14"/>
  <c r="H126" i="14"/>
  <c r="I126" i="14"/>
  <c r="J126" i="14"/>
  <c r="K126" i="14"/>
  <c r="L126" i="14"/>
  <c r="M126" i="14"/>
  <c r="N126" i="14"/>
  <c r="O126" i="14"/>
  <c r="P126" i="14"/>
  <c r="Q126" i="14"/>
  <c r="R126" i="14"/>
  <c r="S126" i="14"/>
  <c r="T126" i="14"/>
  <c r="U126" i="14"/>
  <c r="V126" i="14"/>
  <c r="W126" i="14"/>
  <c r="A127" i="14"/>
  <c r="C127" i="14"/>
  <c r="F127" i="14"/>
  <c r="G127" i="14"/>
  <c r="H127" i="14"/>
  <c r="I127" i="14"/>
  <c r="J127" i="14"/>
  <c r="K127" i="14"/>
  <c r="L127" i="14"/>
  <c r="M127" i="14"/>
  <c r="N127" i="14"/>
  <c r="O127" i="14"/>
  <c r="P127" i="14"/>
  <c r="Q127" i="14"/>
  <c r="R127" i="14"/>
  <c r="S127" i="14"/>
  <c r="T127" i="14"/>
  <c r="U127" i="14"/>
  <c r="V127" i="14"/>
  <c r="W127" i="14"/>
  <c r="A128" i="14"/>
  <c r="C128" i="14"/>
  <c r="D128" i="14"/>
  <c r="E128" i="14"/>
  <c r="F128" i="14"/>
  <c r="G128" i="14"/>
  <c r="H128" i="14"/>
  <c r="I128" i="14"/>
  <c r="J128" i="14"/>
  <c r="K128" i="14"/>
  <c r="L128" i="14"/>
  <c r="M128" i="14"/>
  <c r="N128" i="14"/>
  <c r="O128" i="14"/>
  <c r="P128" i="14"/>
  <c r="Q128" i="14"/>
  <c r="R128" i="14"/>
  <c r="S128" i="14"/>
  <c r="T128" i="14"/>
  <c r="U128" i="14"/>
  <c r="V128" i="14"/>
  <c r="W128" i="14"/>
  <c r="A129" i="14"/>
  <c r="C129" i="14"/>
  <c r="F129" i="14"/>
  <c r="G129" i="14"/>
  <c r="H129" i="14"/>
  <c r="I129" i="14"/>
  <c r="J129" i="14"/>
  <c r="K129" i="14"/>
  <c r="L129" i="14"/>
  <c r="M129" i="14"/>
  <c r="N129" i="14"/>
  <c r="O129" i="14"/>
  <c r="P129" i="14"/>
  <c r="Q129" i="14"/>
  <c r="R129" i="14"/>
  <c r="S129" i="14"/>
  <c r="T129" i="14"/>
  <c r="U129" i="14"/>
  <c r="V129" i="14"/>
  <c r="W129" i="14"/>
  <c r="A130" i="14"/>
  <c r="C130" i="14"/>
  <c r="F130" i="14"/>
  <c r="G130" i="14"/>
  <c r="H130" i="14"/>
  <c r="I130" i="14"/>
  <c r="J130" i="14"/>
  <c r="K130" i="14"/>
  <c r="L130" i="14"/>
  <c r="M130" i="14"/>
  <c r="N130" i="14"/>
  <c r="O130" i="14"/>
  <c r="P130" i="14"/>
  <c r="Q130" i="14"/>
  <c r="R130" i="14"/>
  <c r="S130" i="14"/>
  <c r="T130" i="14"/>
  <c r="U130" i="14"/>
  <c r="V130" i="14"/>
  <c r="W130" i="14"/>
  <c r="A131" i="14"/>
  <c r="C131" i="14"/>
  <c r="D131" i="14"/>
  <c r="E131" i="14"/>
  <c r="F131" i="14"/>
  <c r="G131" i="14"/>
  <c r="H131" i="14"/>
  <c r="I131" i="14"/>
  <c r="J131" i="14"/>
  <c r="K131" i="14"/>
  <c r="L131" i="14"/>
  <c r="M131" i="14"/>
  <c r="N131" i="14"/>
  <c r="O131" i="14"/>
  <c r="P131" i="14"/>
  <c r="Q131" i="14"/>
  <c r="R131" i="14"/>
  <c r="S131" i="14"/>
  <c r="T131" i="14"/>
  <c r="U131" i="14"/>
  <c r="V131" i="14"/>
  <c r="W131" i="14"/>
  <c r="A132" i="14"/>
  <c r="C132" i="14"/>
  <c r="F132" i="14"/>
  <c r="G132" i="14"/>
  <c r="H132" i="14"/>
  <c r="I132" i="14"/>
  <c r="J132" i="14"/>
  <c r="K132" i="14"/>
  <c r="L132" i="14"/>
  <c r="M132" i="14"/>
  <c r="N132" i="14"/>
  <c r="O132" i="14"/>
  <c r="P132" i="14"/>
  <c r="Q132" i="14"/>
  <c r="R132" i="14"/>
  <c r="S132" i="14"/>
  <c r="T132" i="14"/>
  <c r="U132" i="14"/>
  <c r="V132" i="14"/>
  <c r="W132" i="14"/>
  <c r="A133" i="14"/>
  <c r="C133" i="14"/>
  <c r="F133" i="14"/>
  <c r="G133" i="14"/>
  <c r="H133" i="14"/>
  <c r="I133" i="14"/>
  <c r="J133" i="14"/>
  <c r="K133" i="14"/>
  <c r="L133" i="14"/>
  <c r="M133" i="14"/>
  <c r="N133" i="14"/>
  <c r="O133" i="14"/>
  <c r="P133" i="14"/>
  <c r="Q133" i="14"/>
  <c r="R133" i="14"/>
  <c r="S133" i="14"/>
  <c r="T133" i="14"/>
  <c r="U133" i="14"/>
  <c r="V133" i="14"/>
  <c r="W133" i="14"/>
  <c r="A134" i="14"/>
  <c r="C134" i="14"/>
  <c r="D134" i="14"/>
  <c r="E134" i="14"/>
  <c r="F134" i="14"/>
  <c r="G134" i="14"/>
  <c r="H134" i="14"/>
  <c r="I134" i="14"/>
  <c r="J134" i="14"/>
  <c r="K134" i="14"/>
  <c r="L134" i="14"/>
  <c r="M134" i="14"/>
  <c r="N134" i="14"/>
  <c r="O134" i="14"/>
  <c r="P134" i="14"/>
  <c r="Q134" i="14"/>
  <c r="R134" i="14"/>
  <c r="S134" i="14"/>
  <c r="T134" i="14"/>
  <c r="U134" i="14"/>
  <c r="V134" i="14"/>
  <c r="W134" i="14"/>
  <c r="A135" i="14"/>
  <c r="C135" i="14"/>
  <c r="F135" i="14"/>
  <c r="G135" i="14"/>
  <c r="H135" i="14"/>
  <c r="I135" i="14"/>
  <c r="J135" i="14"/>
  <c r="K135" i="14"/>
  <c r="L135" i="14"/>
  <c r="M135" i="14"/>
  <c r="N135" i="14"/>
  <c r="O135" i="14"/>
  <c r="P135" i="14"/>
  <c r="Q135" i="14"/>
  <c r="R135" i="14"/>
  <c r="S135" i="14"/>
  <c r="T135" i="14"/>
  <c r="U135" i="14"/>
  <c r="V135" i="14"/>
  <c r="W135" i="14"/>
  <c r="A136" i="14"/>
  <c r="C136" i="14"/>
  <c r="D136" i="14"/>
  <c r="E136" i="14"/>
  <c r="F136" i="14"/>
  <c r="G136" i="14"/>
  <c r="H136" i="14"/>
  <c r="I136" i="14"/>
  <c r="J136" i="14"/>
  <c r="K136" i="14"/>
  <c r="L136" i="14"/>
  <c r="M136" i="14"/>
  <c r="N136" i="14"/>
  <c r="O136" i="14"/>
  <c r="P136" i="14"/>
  <c r="Q136" i="14"/>
  <c r="R136" i="14"/>
  <c r="S136" i="14"/>
  <c r="T136" i="14"/>
  <c r="U136" i="14"/>
  <c r="V136" i="14"/>
  <c r="W136" i="14"/>
  <c r="A137" i="14"/>
  <c r="C137" i="14"/>
  <c r="F137" i="14"/>
  <c r="G137" i="14"/>
  <c r="H137" i="14"/>
  <c r="I137" i="14"/>
  <c r="J137" i="14"/>
  <c r="K137" i="14"/>
  <c r="L137" i="14"/>
  <c r="M137" i="14"/>
  <c r="N137" i="14"/>
  <c r="O137" i="14"/>
  <c r="P137" i="14"/>
  <c r="Q137" i="14"/>
  <c r="R137" i="14"/>
  <c r="S137" i="14"/>
  <c r="T137" i="14"/>
  <c r="U137" i="14"/>
  <c r="V137" i="14"/>
  <c r="W137" i="14"/>
  <c r="A138" i="14"/>
  <c r="C138" i="14"/>
  <c r="F138" i="14"/>
  <c r="G138" i="14"/>
  <c r="H138" i="14"/>
  <c r="I138" i="14"/>
  <c r="J138" i="14"/>
  <c r="K138" i="14"/>
  <c r="L138" i="14"/>
  <c r="M138" i="14"/>
  <c r="N138" i="14"/>
  <c r="O138" i="14"/>
  <c r="P138" i="14"/>
  <c r="Q138" i="14"/>
  <c r="R138" i="14"/>
  <c r="S138" i="14"/>
  <c r="T138" i="14"/>
  <c r="U138" i="14"/>
  <c r="V138" i="14"/>
  <c r="W138" i="14"/>
  <c r="A139" i="14"/>
  <c r="C139" i="14"/>
  <c r="D139" i="14"/>
  <c r="E139" i="14"/>
  <c r="F139" i="14"/>
  <c r="G139" i="14"/>
  <c r="H139" i="14"/>
  <c r="I139" i="14"/>
  <c r="J139" i="14"/>
  <c r="K139" i="14"/>
  <c r="L139" i="14"/>
  <c r="M139" i="14"/>
  <c r="N139" i="14"/>
  <c r="O139" i="14"/>
  <c r="P139" i="14"/>
  <c r="Q139" i="14"/>
  <c r="R139" i="14"/>
  <c r="S139" i="14"/>
  <c r="T139" i="14"/>
  <c r="U139" i="14"/>
  <c r="V139" i="14"/>
  <c r="W139" i="14"/>
  <c r="A140" i="14"/>
  <c r="C140" i="14"/>
  <c r="F140" i="14"/>
  <c r="G140" i="14"/>
  <c r="H140" i="14"/>
  <c r="I140" i="14"/>
  <c r="J140" i="14"/>
  <c r="K140" i="14"/>
  <c r="L140" i="14"/>
  <c r="M140" i="14"/>
  <c r="N140" i="14"/>
  <c r="O140" i="14"/>
  <c r="P140" i="14"/>
  <c r="Q140" i="14"/>
  <c r="R140" i="14"/>
  <c r="S140" i="14"/>
  <c r="T140" i="14"/>
  <c r="U140" i="14"/>
  <c r="V140" i="14"/>
  <c r="W140" i="14"/>
  <c r="A141" i="14"/>
  <c r="C141" i="14"/>
  <c r="F141" i="14"/>
  <c r="G141" i="14"/>
  <c r="H141" i="14"/>
  <c r="I141" i="14"/>
  <c r="J141" i="14"/>
  <c r="K141" i="14"/>
  <c r="L141" i="14"/>
  <c r="M141" i="14"/>
  <c r="N141" i="14"/>
  <c r="O141" i="14"/>
  <c r="P141" i="14"/>
  <c r="Q141" i="14"/>
  <c r="R141" i="14"/>
  <c r="S141" i="14"/>
  <c r="T141" i="14"/>
  <c r="U141" i="14"/>
  <c r="V141" i="14"/>
  <c r="W141" i="14"/>
  <c r="A142" i="14"/>
  <c r="C142" i="14"/>
  <c r="F142" i="14"/>
  <c r="G142" i="14"/>
  <c r="H142" i="14"/>
  <c r="I142" i="14"/>
  <c r="J142" i="14"/>
  <c r="K142" i="14"/>
  <c r="L142" i="14"/>
  <c r="M142" i="14"/>
  <c r="N142" i="14"/>
  <c r="O142" i="14"/>
  <c r="P142" i="14"/>
  <c r="Q142" i="14"/>
  <c r="R142" i="14"/>
  <c r="S142" i="14"/>
  <c r="T142" i="14"/>
  <c r="U142" i="14"/>
  <c r="V142" i="14"/>
  <c r="W142" i="14"/>
  <c r="A143" i="14"/>
  <c r="C143" i="14"/>
  <c r="F143" i="14"/>
  <c r="G143" i="14"/>
  <c r="H143" i="14"/>
  <c r="I143" i="14"/>
  <c r="J143" i="14"/>
  <c r="K143" i="14"/>
  <c r="L143" i="14"/>
  <c r="M143" i="14"/>
  <c r="N143" i="14"/>
  <c r="O143" i="14"/>
  <c r="P143" i="14"/>
  <c r="Q143" i="14"/>
  <c r="R143" i="14"/>
  <c r="S143" i="14"/>
  <c r="T143" i="14"/>
  <c r="U143" i="14"/>
  <c r="V143" i="14"/>
  <c r="W143" i="14"/>
  <c r="A144" i="14"/>
  <c r="C144" i="14"/>
  <c r="F144" i="14"/>
  <c r="G144" i="14"/>
  <c r="H144" i="14"/>
  <c r="I144" i="14"/>
  <c r="J144" i="14"/>
  <c r="K144" i="14"/>
  <c r="L144" i="14"/>
  <c r="M144" i="14"/>
  <c r="N144" i="14"/>
  <c r="O144" i="14"/>
  <c r="P144" i="14"/>
  <c r="Q144" i="14"/>
  <c r="R144" i="14"/>
  <c r="S144" i="14"/>
  <c r="T144" i="14"/>
  <c r="U144" i="14"/>
  <c r="V144" i="14"/>
  <c r="W144" i="14"/>
  <c r="A145" i="14"/>
  <c r="C145" i="14"/>
  <c r="F145" i="14"/>
  <c r="G145" i="14"/>
  <c r="H145" i="14"/>
  <c r="I145" i="14"/>
  <c r="J145" i="14"/>
  <c r="K145" i="14"/>
  <c r="L145" i="14"/>
  <c r="M145" i="14"/>
  <c r="N145" i="14"/>
  <c r="O145" i="14"/>
  <c r="P145" i="14"/>
  <c r="Q145" i="14"/>
  <c r="R145" i="14"/>
  <c r="S145" i="14"/>
  <c r="T145" i="14"/>
  <c r="U145" i="14"/>
  <c r="V145" i="14"/>
  <c r="W145" i="14"/>
  <c r="A146" i="14"/>
  <c r="C146" i="14"/>
  <c r="D146" i="14"/>
  <c r="E146" i="14"/>
  <c r="F146" i="14"/>
  <c r="G146" i="14"/>
  <c r="H146" i="14"/>
  <c r="I146" i="14"/>
  <c r="J146" i="14"/>
  <c r="K146" i="14"/>
  <c r="L146" i="14"/>
  <c r="M146" i="14"/>
  <c r="N146" i="14"/>
  <c r="O146" i="14"/>
  <c r="P146" i="14"/>
  <c r="Q146" i="14"/>
  <c r="R146" i="14"/>
  <c r="S146" i="14"/>
  <c r="T146" i="14"/>
  <c r="U146" i="14"/>
  <c r="V146" i="14"/>
  <c r="W146" i="14"/>
  <c r="A147" i="14"/>
  <c r="C147" i="14"/>
  <c r="F147" i="14"/>
  <c r="G147" i="14"/>
  <c r="H147" i="14"/>
  <c r="I147" i="14"/>
  <c r="J147" i="14"/>
  <c r="K147" i="14"/>
  <c r="L147" i="14"/>
  <c r="M147" i="14"/>
  <c r="N147" i="14"/>
  <c r="O147" i="14"/>
  <c r="P147" i="14"/>
  <c r="Q147" i="14"/>
  <c r="R147" i="14"/>
  <c r="S147" i="14"/>
  <c r="T147" i="14"/>
  <c r="U147" i="14"/>
  <c r="V147" i="14"/>
  <c r="W147" i="14"/>
  <c r="A148" i="14"/>
  <c r="C148" i="14"/>
  <c r="D148" i="14"/>
  <c r="E148" i="14"/>
  <c r="F148" i="14"/>
  <c r="G148" i="14"/>
  <c r="H148" i="14"/>
  <c r="I148" i="14"/>
  <c r="J148" i="14"/>
  <c r="K148" i="14"/>
  <c r="L148" i="14"/>
  <c r="M148" i="14"/>
  <c r="N148" i="14"/>
  <c r="O148" i="14"/>
  <c r="P148" i="14"/>
  <c r="Q148" i="14"/>
  <c r="R148" i="14"/>
  <c r="S148" i="14"/>
  <c r="T148" i="14"/>
  <c r="U148" i="14"/>
  <c r="V148" i="14"/>
  <c r="W148" i="14"/>
  <c r="A149" i="14"/>
  <c r="C149" i="14"/>
  <c r="D149" i="14"/>
  <c r="E149" i="14"/>
  <c r="F149" i="14"/>
  <c r="G149" i="14"/>
  <c r="H149" i="14"/>
  <c r="I149" i="14"/>
  <c r="J149" i="14"/>
  <c r="K149" i="14"/>
  <c r="L149" i="14"/>
  <c r="M149" i="14"/>
  <c r="N149" i="14"/>
  <c r="O149" i="14"/>
  <c r="P149" i="14"/>
  <c r="Q149" i="14"/>
  <c r="R149" i="14"/>
  <c r="S149" i="14"/>
  <c r="T149" i="14"/>
  <c r="U149" i="14"/>
  <c r="V149" i="14"/>
  <c r="W149" i="14"/>
  <c r="A150" i="14"/>
  <c r="C150" i="14"/>
  <c r="F150" i="14"/>
  <c r="G150" i="14"/>
  <c r="H150" i="14"/>
  <c r="I150" i="14"/>
  <c r="J150" i="14"/>
  <c r="K150" i="14"/>
  <c r="L150" i="14"/>
  <c r="M150" i="14"/>
  <c r="N150" i="14"/>
  <c r="O150" i="14"/>
  <c r="P150" i="14"/>
  <c r="Q150" i="14"/>
  <c r="R150" i="14"/>
  <c r="S150" i="14"/>
  <c r="T150" i="14"/>
  <c r="U150" i="14"/>
  <c r="V150" i="14"/>
  <c r="W150" i="14"/>
  <c r="A151" i="14"/>
  <c r="C151" i="14"/>
  <c r="D151" i="14"/>
  <c r="E151" i="14"/>
  <c r="F151" i="14"/>
  <c r="G151" i="14"/>
  <c r="H151" i="14"/>
  <c r="I151" i="14"/>
  <c r="J151" i="14"/>
  <c r="K151" i="14"/>
  <c r="L151" i="14"/>
  <c r="M151" i="14"/>
  <c r="N151" i="14"/>
  <c r="O151" i="14"/>
  <c r="P151" i="14"/>
  <c r="Q151" i="14"/>
  <c r="R151" i="14"/>
  <c r="S151" i="14"/>
  <c r="T151" i="14"/>
  <c r="U151" i="14"/>
  <c r="V151" i="14"/>
  <c r="W151" i="14"/>
  <c r="A152" i="14"/>
  <c r="C152" i="14"/>
  <c r="F152" i="14"/>
  <c r="G152" i="14"/>
  <c r="H152" i="14"/>
  <c r="I152" i="14"/>
  <c r="J152" i="14"/>
  <c r="K152" i="14"/>
  <c r="L152" i="14"/>
  <c r="M152" i="14"/>
  <c r="N152" i="14"/>
  <c r="O152" i="14"/>
  <c r="P152" i="14"/>
  <c r="Q152" i="14"/>
  <c r="R152" i="14"/>
  <c r="S152" i="14"/>
  <c r="T152" i="14"/>
  <c r="U152" i="14"/>
  <c r="V152" i="14"/>
  <c r="W152" i="14"/>
  <c r="A153" i="14"/>
  <c r="C153" i="14"/>
  <c r="D153" i="14"/>
  <c r="E153" i="14"/>
  <c r="F153" i="14"/>
  <c r="G153" i="14"/>
  <c r="H153" i="14"/>
  <c r="I153" i="14"/>
  <c r="J153" i="14"/>
  <c r="K153" i="14"/>
  <c r="L153" i="14"/>
  <c r="M153" i="14"/>
  <c r="N153" i="14"/>
  <c r="O153" i="14"/>
  <c r="P153" i="14"/>
  <c r="Q153" i="14"/>
  <c r="R153" i="14"/>
  <c r="S153" i="14"/>
  <c r="T153" i="14"/>
  <c r="U153" i="14"/>
  <c r="V153" i="14"/>
  <c r="W153" i="14"/>
  <c r="A154" i="14"/>
  <c r="C154" i="14"/>
  <c r="F154" i="14"/>
  <c r="G154" i="14"/>
  <c r="H154" i="14"/>
  <c r="I154" i="14"/>
  <c r="J154" i="14"/>
  <c r="K154" i="14"/>
  <c r="L154" i="14"/>
  <c r="M154" i="14"/>
  <c r="N154" i="14"/>
  <c r="O154" i="14"/>
  <c r="P154" i="14"/>
  <c r="Q154" i="14"/>
  <c r="R154" i="14"/>
  <c r="S154" i="14"/>
  <c r="T154" i="14"/>
  <c r="U154" i="14"/>
  <c r="V154" i="14"/>
  <c r="W154" i="14"/>
  <c r="A155" i="14"/>
  <c r="C155" i="14"/>
  <c r="F155" i="14"/>
  <c r="G155" i="14"/>
  <c r="H155" i="14"/>
  <c r="I155" i="14"/>
  <c r="J155" i="14"/>
  <c r="K155" i="14"/>
  <c r="L155" i="14"/>
  <c r="M155" i="14"/>
  <c r="N155" i="14"/>
  <c r="O155" i="14"/>
  <c r="P155" i="14"/>
  <c r="Q155" i="14"/>
  <c r="R155" i="14"/>
  <c r="S155" i="14"/>
  <c r="T155" i="14"/>
  <c r="U155" i="14"/>
  <c r="V155" i="14"/>
  <c r="W155" i="14"/>
  <c r="A156" i="14"/>
  <c r="C156" i="14"/>
  <c r="D156" i="14"/>
  <c r="E156" i="14"/>
  <c r="F156" i="14"/>
  <c r="G156" i="14"/>
  <c r="H156" i="14"/>
  <c r="I156" i="14"/>
  <c r="J156" i="14"/>
  <c r="K156" i="14"/>
  <c r="L156" i="14"/>
  <c r="M156" i="14"/>
  <c r="N156" i="14"/>
  <c r="O156" i="14"/>
  <c r="P156" i="14"/>
  <c r="Q156" i="14"/>
  <c r="R156" i="14"/>
  <c r="S156" i="14"/>
  <c r="T156" i="14"/>
  <c r="U156" i="14"/>
  <c r="V156" i="14"/>
  <c r="W156" i="14"/>
  <c r="A157" i="14"/>
  <c r="C157" i="14"/>
  <c r="F157" i="14"/>
  <c r="G157" i="14"/>
  <c r="H157" i="14"/>
  <c r="I157" i="14"/>
  <c r="J157" i="14"/>
  <c r="K157" i="14"/>
  <c r="L157" i="14"/>
  <c r="M157" i="14"/>
  <c r="N157" i="14"/>
  <c r="O157" i="14"/>
  <c r="P157" i="14"/>
  <c r="Q157" i="14"/>
  <c r="R157" i="14"/>
  <c r="S157" i="14"/>
  <c r="T157" i="14"/>
  <c r="U157" i="14"/>
  <c r="V157" i="14"/>
  <c r="W157" i="14"/>
  <c r="A158" i="14"/>
  <c r="C158" i="14"/>
  <c r="D158" i="14"/>
  <c r="E158" i="14"/>
  <c r="F158" i="14"/>
  <c r="G158" i="14"/>
  <c r="H158" i="14"/>
  <c r="I158" i="14"/>
  <c r="J158" i="14"/>
  <c r="K158" i="14"/>
  <c r="L158" i="14"/>
  <c r="M158" i="14"/>
  <c r="N158" i="14"/>
  <c r="O158" i="14"/>
  <c r="P158" i="14"/>
  <c r="Q158" i="14"/>
  <c r="R158" i="14"/>
  <c r="S158" i="14"/>
  <c r="T158" i="14"/>
  <c r="U158" i="14"/>
  <c r="V158" i="14"/>
  <c r="W158" i="14"/>
  <c r="A159" i="14"/>
  <c r="C159" i="14"/>
  <c r="F159" i="14"/>
  <c r="G159" i="14"/>
  <c r="H159" i="14"/>
  <c r="I159" i="14"/>
  <c r="J159" i="14"/>
  <c r="K159" i="14"/>
  <c r="L159" i="14"/>
  <c r="M159" i="14"/>
  <c r="N159" i="14"/>
  <c r="O159" i="14"/>
  <c r="P159" i="14"/>
  <c r="Q159" i="14"/>
  <c r="R159" i="14"/>
  <c r="S159" i="14"/>
  <c r="T159" i="14"/>
  <c r="U159" i="14"/>
  <c r="V159" i="14"/>
  <c r="W159" i="14"/>
  <c r="A160" i="14"/>
  <c r="C160" i="14"/>
  <c r="F160" i="14"/>
  <c r="G160" i="14"/>
  <c r="H160" i="14"/>
  <c r="I160" i="14"/>
  <c r="J160" i="14"/>
  <c r="K160" i="14"/>
  <c r="L160" i="14"/>
  <c r="M160" i="14"/>
  <c r="N160" i="14"/>
  <c r="O160" i="14"/>
  <c r="P160" i="14"/>
  <c r="Q160" i="14"/>
  <c r="R160" i="14"/>
  <c r="S160" i="14"/>
  <c r="T160" i="14"/>
  <c r="U160" i="14"/>
  <c r="V160" i="14"/>
  <c r="W160" i="14"/>
  <c r="A161" i="14"/>
  <c r="C161" i="14"/>
  <c r="F161" i="14"/>
  <c r="G161" i="14"/>
  <c r="H161" i="14"/>
  <c r="I161" i="14"/>
  <c r="J161" i="14"/>
  <c r="K161" i="14"/>
  <c r="L161" i="14"/>
  <c r="M161" i="14"/>
  <c r="N161" i="14"/>
  <c r="O161" i="14"/>
  <c r="P161" i="14"/>
  <c r="Q161" i="14"/>
  <c r="R161" i="14"/>
  <c r="S161" i="14"/>
  <c r="T161" i="14"/>
  <c r="U161" i="14"/>
  <c r="V161" i="14"/>
  <c r="W161" i="14"/>
  <c r="A162" i="14"/>
  <c r="C162" i="14"/>
  <c r="D162" i="14"/>
  <c r="E162" i="14"/>
  <c r="F162" i="14"/>
  <c r="G162" i="14"/>
  <c r="H162" i="14"/>
  <c r="I162" i="14"/>
  <c r="J162" i="14"/>
  <c r="K162" i="14"/>
  <c r="L162" i="14"/>
  <c r="M162" i="14"/>
  <c r="N162" i="14"/>
  <c r="O162" i="14"/>
  <c r="P162" i="14"/>
  <c r="Q162" i="14"/>
  <c r="R162" i="14"/>
  <c r="S162" i="14"/>
  <c r="T162" i="14"/>
  <c r="U162" i="14"/>
  <c r="V162" i="14"/>
  <c r="W162" i="14"/>
  <c r="A163" i="14"/>
  <c r="C163" i="14"/>
  <c r="F163" i="14"/>
  <c r="G163" i="14"/>
  <c r="H163" i="14"/>
  <c r="I163" i="14"/>
  <c r="J163" i="14"/>
  <c r="K163" i="14"/>
  <c r="L163" i="14"/>
  <c r="M163" i="14"/>
  <c r="N163" i="14"/>
  <c r="O163" i="14"/>
  <c r="P163" i="14"/>
  <c r="Q163" i="14"/>
  <c r="R163" i="14"/>
  <c r="S163" i="14"/>
  <c r="T163" i="14"/>
  <c r="U163" i="14"/>
  <c r="V163" i="14"/>
  <c r="W163" i="14"/>
  <c r="A164" i="14"/>
  <c r="C164" i="14"/>
  <c r="D164" i="14"/>
  <c r="E164" i="14"/>
  <c r="F164" i="14"/>
  <c r="G164" i="14"/>
  <c r="H164" i="14"/>
  <c r="I164" i="14"/>
  <c r="J164" i="14"/>
  <c r="K164" i="14"/>
  <c r="L164" i="14"/>
  <c r="M164" i="14"/>
  <c r="N164" i="14"/>
  <c r="O164" i="14"/>
  <c r="P164" i="14"/>
  <c r="Q164" i="14"/>
  <c r="R164" i="14"/>
  <c r="S164" i="14"/>
  <c r="T164" i="14"/>
  <c r="U164" i="14"/>
  <c r="V164" i="14"/>
  <c r="W164" i="14"/>
  <c r="A165" i="14"/>
  <c r="C165" i="14"/>
  <c r="F165" i="14"/>
  <c r="G165" i="14"/>
  <c r="H165" i="14"/>
  <c r="I165" i="14"/>
  <c r="J165" i="14"/>
  <c r="K165" i="14"/>
  <c r="L165" i="14"/>
  <c r="M165" i="14"/>
  <c r="N165" i="14"/>
  <c r="O165" i="14"/>
  <c r="P165" i="14"/>
  <c r="Q165" i="14"/>
  <c r="R165" i="14"/>
  <c r="S165" i="14"/>
  <c r="T165" i="14"/>
  <c r="U165" i="14"/>
  <c r="V165" i="14"/>
  <c r="W165" i="14"/>
  <c r="A166" i="14"/>
  <c r="C166" i="14"/>
  <c r="F166" i="14"/>
  <c r="G166" i="14"/>
  <c r="H166" i="14"/>
  <c r="I166" i="14"/>
  <c r="J166" i="14"/>
  <c r="K166" i="14"/>
  <c r="L166" i="14"/>
  <c r="M166" i="14"/>
  <c r="N166" i="14"/>
  <c r="O166" i="14"/>
  <c r="P166" i="14"/>
  <c r="Q166" i="14"/>
  <c r="R166" i="14"/>
  <c r="S166" i="14"/>
  <c r="T166" i="14"/>
  <c r="U166" i="14"/>
  <c r="V166" i="14"/>
  <c r="W166" i="14"/>
  <c r="A167" i="14"/>
  <c r="C167" i="14"/>
  <c r="D167" i="14"/>
  <c r="E167" i="14"/>
  <c r="F167" i="14"/>
  <c r="G167" i="14"/>
  <c r="H167" i="14"/>
  <c r="I167" i="14"/>
  <c r="J167" i="14"/>
  <c r="K167" i="14"/>
  <c r="L167" i="14"/>
  <c r="M167" i="14"/>
  <c r="N167" i="14"/>
  <c r="O167" i="14"/>
  <c r="P167" i="14"/>
  <c r="Q167" i="14"/>
  <c r="R167" i="14"/>
  <c r="S167" i="14"/>
  <c r="T167" i="14"/>
  <c r="U167" i="14"/>
  <c r="V167" i="14"/>
  <c r="W167" i="14"/>
  <c r="A168" i="14"/>
  <c r="C168" i="14"/>
  <c r="F168" i="14"/>
  <c r="G168" i="14"/>
  <c r="H168" i="14"/>
  <c r="I168" i="14"/>
  <c r="J168" i="14"/>
  <c r="K168" i="14"/>
  <c r="L168" i="14"/>
  <c r="M168" i="14"/>
  <c r="N168" i="14"/>
  <c r="O168" i="14"/>
  <c r="P168" i="14"/>
  <c r="Q168" i="14"/>
  <c r="R168" i="14"/>
  <c r="S168" i="14"/>
  <c r="T168" i="14"/>
  <c r="U168" i="14"/>
  <c r="V168" i="14"/>
  <c r="W168" i="14"/>
  <c r="A169" i="14"/>
  <c r="C169" i="14"/>
  <c r="D169" i="14"/>
  <c r="E169" i="14"/>
  <c r="F169" i="14"/>
  <c r="G169" i="14"/>
  <c r="H169" i="14"/>
  <c r="I169" i="14"/>
  <c r="J169" i="14"/>
  <c r="K169" i="14"/>
  <c r="L169" i="14"/>
  <c r="M169" i="14"/>
  <c r="N169" i="14"/>
  <c r="O169" i="14"/>
  <c r="P169" i="14"/>
  <c r="Q169" i="14"/>
  <c r="R169" i="14"/>
  <c r="S169" i="14"/>
  <c r="T169" i="14"/>
  <c r="U169" i="14"/>
  <c r="V169" i="14"/>
  <c r="W169" i="14"/>
  <c r="A170" i="14"/>
  <c r="C170" i="14"/>
  <c r="D170" i="14"/>
  <c r="E170" i="14"/>
  <c r="F170" i="14"/>
  <c r="G170" i="14"/>
  <c r="H170" i="14"/>
  <c r="I170" i="14"/>
  <c r="J170" i="14"/>
  <c r="K170" i="14"/>
  <c r="L170" i="14"/>
  <c r="M170" i="14"/>
  <c r="N170" i="14"/>
  <c r="O170" i="14"/>
  <c r="P170" i="14"/>
  <c r="Q170" i="14"/>
  <c r="R170" i="14"/>
  <c r="S170" i="14"/>
  <c r="T170" i="14"/>
  <c r="U170" i="14"/>
  <c r="V170" i="14"/>
  <c r="W170" i="14"/>
  <c r="A171" i="14"/>
  <c r="C171" i="14"/>
  <c r="F171" i="14"/>
  <c r="G171" i="14"/>
  <c r="H171" i="14"/>
  <c r="I171" i="14"/>
  <c r="J171" i="14"/>
  <c r="K171" i="14"/>
  <c r="L171" i="14"/>
  <c r="M171" i="14"/>
  <c r="N171" i="14"/>
  <c r="O171" i="14"/>
  <c r="P171" i="14"/>
  <c r="Q171" i="14"/>
  <c r="R171" i="14"/>
  <c r="S171" i="14"/>
  <c r="T171" i="14"/>
  <c r="U171" i="14"/>
  <c r="V171" i="14"/>
  <c r="W171" i="14"/>
  <c r="A172" i="14"/>
  <c r="C172" i="14"/>
  <c r="F172" i="14"/>
  <c r="G172" i="14"/>
  <c r="H172" i="14"/>
  <c r="I172" i="14"/>
  <c r="J172" i="14"/>
  <c r="K172" i="14"/>
  <c r="L172" i="14"/>
  <c r="M172" i="14"/>
  <c r="N172" i="14"/>
  <c r="O172" i="14"/>
  <c r="P172" i="14"/>
  <c r="Q172" i="14"/>
  <c r="R172" i="14"/>
  <c r="S172" i="14"/>
  <c r="T172" i="14"/>
  <c r="U172" i="14"/>
  <c r="V172" i="14"/>
  <c r="W172" i="14"/>
  <c r="A173" i="14"/>
  <c r="C173" i="14"/>
  <c r="D173" i="14"/>
  <c r="E173" i="14"/>
  <c r="F173" i="14"/>
  <c r="G173" i="14"/>
  <c r="H173" i="14"/>
  <c r="I173" i="14"/>
  <c r="J173" i="14"/>
  <c r="K173" i="14"/>
  <c r="L173" i="14"/>
  <c r="M173" i="14"/>
  <c r="N173" i="14"/>
  <c r="O173" i="14"/>
  <c r="P173" i="14"/>
  <c r="Q173" i="14"/>
  <c r="R173" i="14"/>
  <c r="S173" i="14"/>
  <c r="T173" i="14"/>
  <c r="U173" i="14"/>
  <c r="V173" i="14"/>
  <c r="W173" i="14"/>
  <c r="A174" i="14"/>
  <c r="C174" i="14"/>
  <c r="F174" i="14"/>
  <c r="G174" i="14"/>
  <c r="H174" i="14"/>
  <c r="I174" i="14"/>
  <c r="J174" i="14"/>
  <c r="K174" i="14"/>
  <c r="L174" i="14"/>
  <c r="M174" i="14"/>
  <c r="N174" i="14"/>
  <c r="O174" i="14"/>
  <c r="P174" i="14"/>
  <c r="Q174" i="14"/>
  <c r="R174" i="14"/>
  <c r="S174" i="14"/>
  <c r="T174" i="14"/>
  <c r="U174" i="14"/>
  <c r="V174" i="14"/>
  <c r="W174" i="14"/>
  <c r="A175" i="14"/>
  <c r="C175" i="14"/>
  <c r="D175" i="14"/>
  <c r="E175" i="14"/>
  <c r="F175" i="14"/>
  <c r="G175" i="14"/>
  <c r="H175" i="14"/>
  <c r="I175" i="14"/>
  <c r="J175" i="14"/>
  <c r="K175" i="14"/>
  <c r="L175" i="14"/>
  <c r="M175" i="14"/>
  <c r="N175" i="14"/>
  <c r="O175" i="14"/>
  <c r="P175" i="14"/>
  <c r="Q175" i="14"/>
  <c r="R175" i="14"/>
  <c r="S175" i="14"/>
  <c r="T175" i="14"/>
  <c r="U175" i="14"/>
  <c r="V175" i="14"/>
  <c r="W175" i="14"/>
  <c r="A176" i="14"/>
  <c r="C176" i="14"/>
  <c r="F176" i="14"/>
  <c r="G176" i="14"/>
  <c r="H176" i="14"/>
  <c r="I176" i="14"/>
  <c r="J176" i="14"/>
  <c r="K176" i="14"/>
  <c r="L176" i="14"/>
  <c r="M176" i="14"/>
  <c r="N176" i="14"/>
  <c r="O176" i="14"/>
  <c r="P176" i="14"/>
  <c r="Q176" i="14"/>
  <c r="R176" i="14"/>
  <c r="S176" i="14"/>
  <c r="T176" i="14"/>
  <c r="U176" i="14"/>
  <c r="V176" i="14"/>
  <c r="W176" i="14"/>
  <c r="A177" i="14"/>
  <c r="C177" i="14"/>
  <c r="D177" i="14"/>
  <c r="E177" i="14"/>
  <c r="F177" i="14"/>
  <c r="G177" i="14"/>
  <c r="H177" i="14"/>
  <c r="I177" i="14"/>
  <c r="J177" i="14"/>
  <c r="K177" i="14"/>
  <c r="L177" i="14"/>
  <c r="M177" i="14"/>
  <c r="N177" i="14"/>
  <c r="O177" i="14"/>
  <c r="P177" i="14"/>
  <c r="Q177" i="14"/>
  <c r="R177" i="14"/>
  <c r="S177" i="14"/>
  <c r="T177" i="14"/>
  <c r="U177" i="14"/>
  <c r="V177" i="14"/>
  <c r="W177" i="14"/>
  <c r="A178" i="14"/>
  <c r="C178" i="14"/>
  <c r="D178" i="14"/>
  <c r="E178" i="14"/>
  <c r="F178" i="14"/>
  <c r="G178" i="14"/>
  <c r="H178" i="14"/>
  <c r="I178" i="14"/>
  <c r="J178" i="14"/>
  <c r="K178" i="14"/>
  <c r="L178" i="14"/>
  <c r="M178" i="14"/>
  <c r="N178" i="14"/>
  <c r="O178" i="14"/>
  <c r="P178" i="14"/>
  <c r="Q178" i="14"/>
  <c r="R178" i="14"/>
  <c r="S178" i="14"/>
  <c r="T178" i="14"/>
  <c r="U178" i="14"/>
  <c r="V178" i="14"/>
  <c r="W178" i="14"/>
  <c r="A179" i="14"/>
  <c r="C179" i="14"/>
  <c r="F179" i="14"/>
  <c r="G179" i="14"/>
  <c r="H179" i="14"/>
  <c r="I179" i="14"/>
  <c r="J179" i="14"/>
  <c r="K179" i="14"/>
  <c r="L179" i="14"/>
  <c r="M179" i="14"/>
  <c r="N179" i="14"/>
  <c r="O179" i="14"/>
  <c r="P179" i="14"/>
  <c r="Q179" i="14"/>
  <c r="R179" i="14"/>
  <c r="S179" i="14"/>
  <c r="T179" i="14"/>
  <c r="U179" i="14"/>
  <c r="V179" i="14"/>
  <c r="W179" i="14"/>
  <c r="A180" i="14"/>
  <c r="C180" i="14"/>
  <c r="F180" i="14"/>
  <c r="G180" i="14"/>
  <c r="H180" i="14"/>
  <c r="I180" i="14"/>
  <c r="J180" i="14"/>
  <c r="K180" i="14"/>
  <c r="L180" i="14"/>
  <c r="M180" i="14"/>
  <c r="N180" i="14"/>
  <c r="O180" i="14"/>
  <c r="P180" i="14"/>
  <c r="Q180" i="14"/>
  <c r="R180" i="14"/>
  <c r="S180" i="14"/>
  <c r="T180" i="14"/>
  <c r="U180" i="14"/>
  <c r="V180" i="14"/>
  <c r="W180" i="14"/>
  <c r="A181" i="14"/>
  <c r="C181" i="14"/>
  <c r="D181" i="14"/>
  <c r="E181" i="14"/>
  <c r="F181" i="14"/>
  <c r="G181" i="14"/>
  <c r="H181" i="14"/>
  <c r="I181" i="14"/>
  <c r="J181" i="14"/>
  <c r="K181" i="14"/>
  <c r="L181" i="14"/>
  <c r="M181" i="14"/>
  <c r="N181" i="14"/>
  <c r="O181" i="14"/>
  <c r="P181" i="14"/>
  <c r="Q181" i="14"/>
  <c r="R181" i="14"/>
  <c r="S181" i="14"/>
  <c r="T181" i="14"/>
  <c r="U181" i="14"/>
  <c r="V181" i="14"/>
  <c r="W181" i="14"/>
  <c r="A182" i="14"/>
  <c r="C182" i="14"/>
  <c r="F182" i="14"/>
  <c r="G182" i="14"/>
  <c r="H182" i="14"/>
  <c r="I182" i="14"/>
  <c r="J182" i="14"/>
  <c r="K182" i="14"/>
  <c r="L182" i="14"/>
  <c r="M182" i="14"/>
  <c r="N182" i="14"/>
  <c r="O182" i="14"/>
  <c r="P182" i="14"/>
  <c r="Q182" i="14"/>
  <c r="R182" i="14"/>
  <c r="S182" i="14"/>
  <c r="T182" i="14"/>
  <c r="U182" i="14"/>
  <c r="V182" i="14"/>
  <c r="W182" i="14"/>
  <c r="A183" i="14"/>
  <c r="C183" i="14"/>
  <c r="D183" i="14"/>
  <c r="E183" i="14"/>
  <c r="F183" i="14"/>
  <c r="G183" i="14"/>
  <c r="H183" i="14"/>
  <c r="I183" i="14"/>
  <c r="J183" i="14"/>
  <c r="K183" i="14"/>
  <c r="L183" i="14"/>
  <c r="M183" i="14"/>
  <c r="N183" i="14"/>
  <c r="O183" i="14"/>
  <c r="P183" i="14"/>
  <c r="Q183" i="14"/>
  <c r="R183" i="14"/>
  <c r="S183" i="14"/>
  <c r="T183" i="14"/>
  <c r="U183" i="14"/>
  <c r="V183" i="14"/>
  <c r="W183" i="14"/>
  <c r="A184" i="14"/>
  <c r="C184" i="14"/>
  <c r="F184" i="14"/>
  <c r="G184" i="14"/>
  <c r="H184" i="14"/>
  <c r="I184" i="14"/>
  <c r="J184" i="14"/>
  <c r="K184" i="14"/>
  <c r="L184" i="14"/>
  <c r="M184" i="14"/>
  <c r="N184" i="14"/>
  <c r="O184" i="14"/>
  <c r="P184" i="14"/>
  <c r="Q184" i="14"/>
  <c r="R184" i="14"/>
  <c r="S184" i="14"/>
  <c r="T184" i="14"/>
  <c r="U184" i="14"/>
  <c r="V184" i="14"/>
  <c r="W184" i="14"/>
  <c r="A185" i="14"/>
  <c r="C185" i="14"/>
  <c r="D185" i="14"/>
  <c r="E185" i="14"/>
  <c r="F185" i="14"/>
  <c r="G185" i="14"/>
  <c r="H185" i="14"/>
  <c r="I185" i="14"/>
  <c r="J185" i="14"/>
  <c r="K185" i="14"/>
  <c r="L185" i="14"/>
  <c r="M185" i="14"/>
  <c r="N185" i="14"/>
  <c r="O185" i="14"/>
  <c r="P185" i="14"/>
  <c r="Q185" i="14"/>
  <c r="R185" i="14"/>
  <c r="S185" i="14"/>
  <c r="T185" i="14"/>
  <c r="U185" i="14"/>
  <c r="V185" i="14"/>
  <c r="W185" i="14"/>
  <c r="A186" i="14"/>
  <c r="C186" i="14"/>
  <c r="D186" i="14"/>
  <c r="E186" i="14"/>
  <c r="F186" i="14"/>
  <c r="G186" i="14"/>
  <c r="H186" i="14"/>
  <c r="I186" i="14"/>
  <c r="J186" i="14"/>
  <c r="K186" i="14"/>
  <c r="L186" i="14"/>
  <c r="M186" i="14"/>
  <c r="N186" i="14"/>
  <c r="O186" i="14"/>
  <c r="P186" i="14"/>
  <c r="Q186" i="14"/>
  <c r="R186" i="14"/>
  <c r="S186" i="14"/>
  <c r="T186" i="14"/>
  <c r="U186" i="14"/>
  <c r="V186" i="14"/>
  <c r="W186" i="14"/>
  <c r="A187" i="14"/>
  <c r="C187" i="14"/>
  <c r="F187" i="14"/>
  <c r="G187" i="14"/>
  <c r="H187" i="14"/>
  <c r="I187" i="14"/>
  <c r="J187" i="14"/>
  <c r="K187" i="14"/>
  <c r="L187" i="14"/>
  <c r="M187" i="14"/>
  <c r="N187" i="14"/>
  <c r="O187" i="14"/>
  <c r="P187" i="14"/>
  <c r="Q187" i="14"/>
  <c r="R187" i="14"/>
  <c r="S187" i="14"/>
  <c r="T187" i="14"/>
  <c r="U187" i="14"/>
  <c r="V187" i="14"/>
  <c r="W187" i="14"/>
  <c r="A188" i="14"/>
  <c r="C188" i="14"/>
  <c r="D188" i="14"/>
  <c r="E188" i="14"/>
  <c r="F188" i="14"/>
  <c r="G188" i="14"/>
  <c r="H188" i="14"/>
  <c r="I188" i="14"/>
  <c r="J188" i="14"/>
  <c r="K188" i="14"/>
  <c r="L188" i="14"/>
  <c r="M188" i="14"/>
  <c r="N188" i="14"/>
  <c r="O188" i="14"/>
  <c r="P188" i="14"/>
  <c r="Q188" i="14"/>
  <c r="R188" i="14"/>
  <c r="S188" i="14"/>
  <c r="T188" i="14"/>
  <c r="U188" i="14"/>
  <c r="V188" i="14"/>
  <c r="W188" i="14"/>
  <c r="A189" i="14"/>
  <c r="C189" i="14"/>
  <c r="F189" i="14"/>
  <c r="G189" i="14"/>
  <c r="H189" i="14"/>
  <c r="I189" i="14"/>
  <c r="J189" i="14"/>
  <c r="K189" i="14"/>
  <c r="L189" i="14"/>
  <c r="M189" i="14"/>
  <c r="N189" i="14"/>
  <c r="O189" i="14"/>
  <c r="P189" i="14"/>
  <c r="Q189" i="14"/>
  <c r="R189" i="14"/>
  <c r="S189" i="14"/>
  <c r="T189" i="14"/>
  <c r="U189" i="14"/>
  <c r="V189" i="14"/>
  <c r="W189" i="14"/>
  <c r="A190" i="14"/>
  <c r="C190" i="14"/>
  <c r="D190" i="14"/>
  <c r="E190" i="14"/>
  <c r="F190" i="14"/>
  <c r="G190" i="14"/>
  <c r="H190" i="14"/>
  <c r="I190" i="14"/>
  <c r="J190" i="14"/>
  <c r="K190" i="14"/>
  <c r="L190" i="14"/>
  <c r="M190" i="14"/>
  <c r="N190" i="14"/>
  <c r="O190" i="14"/>
  <c r="P190" i="14"/>
  <c r="Q190" i="14"/>
  <c r="R190" i="14"/>
  <c r="S190" i="14"/>
  <c r="T190" i="14"/>
  <c r="U190" i="14"/>
  <c r="V190" i="14"/>
  <c r="W190" i="14"/>
  <c r="A191" i="14"/>
  <c r="C191" i="14"/>
  <c r="F191" i="14"/>
  <c r="G191" i="14"/>
  <c r="H191" i="14"/>
  <c r="I191" i="14"/>
  <c r="J191" i="14"/>
  <c r="K191" i="14"/>
  <c r="L191" i="14"/>
  <c r="M191" i="14"/>
  <c r="N191" i="14"/>
  <c r="O191" i="14"/>
  <c r="P191" i="14"/>
  <c r="Q191" i="14"/>
  <c r="R191" i="14"/>
  <c r="S191" i="14"/>
  <c r="T191" i="14"/>
  <c r="U191" i="14"/>
  <c r="V191" i="14"/>
  <c r="W191" i="14"/>
  <c r="A192" i="14"/>
  <c r="C192" i="14"/>
  <c r="D192" i="14"/>
  <c r="E192" i="14"/>
  <c r="F192" i="14"/>
  <c r="G192" i="14"/>
  <c r="H192" i="14"/>
  <c r="I192" i="14"/>
  <c r="J192" i="14"/>
  <c r="K192" i="14"/>
  <c r="L192" i="14"/>
  <c r="M192" i="14"/>
  <c r="N192" i="14"/>
  <c r="O192" i="14"/>
  <c r="P192" i="14"/>
  <c r="Q192" i="14"/>
  <c r="R192" i="14"/>
  <c r="S192" i="14"/>
  <c r="T192" i="14"/>
  <c r="U192" i="14"/>
  <c r="V192" i="14"/>
  <c r="W192" i="14"/>
  <c r="A193" i="14"/>
  <c r="C193" i="14"/>
  <c r="F193" i="14"/>
  <c r="G193" i="14"/>
  <c r="H193" i="14"/>
  <c r="I193" i="14"/>
  <c r="J193" i="14"/>
  <c r="K193" i="14"/>
  <c r="L193" i="14"/>
  <c r="M193" i="14"/>
  <c r="N193" i="14"/>
  <c r="O193" i="14"/>
  <c r="P193" i="14"/>
  <c r="Q193" i="14"/>
  <c r="R193" i="14"/>
  <c r="S193" i="14"/>
  <c r="T193" i="14"/>
  <c r="U193" i="14"/>
  <c r="V193" i="14"/>
  <c r="W193" i="14"/>
  <c r="A194" i="14"/>
  <c r="C194" i="14"/>
  <c r="D194" i="14"/>
  <c r="E194" i="14"/>
  <c r="F194" i="14"/>
  <c r="G194" i="14"/>
  <c r="H194" i="14"/>
  <c r="I194" i="14"/>
  <c r="J194" i="14"/>
  <c r="K194" i="14"/>
  <c r="L194" i="14"/>
  <c r="M194" i="14"/>
  <c r="N194" i="14"/>
  <c r="O194" i="14"/>
  <c r="P194" i="14"/>
  <c r="Q194" i="14"/>
  <c r="R194" i="14"/>
  <c r="S194" i="14"/>
  <c r="T194" i="14"/>
  <c r="U194" i="14"/>
  <c r="V194" i="14"/>
  <c r="W194" i="14"/>
  <c r="A195" i="14"/>
  <c r="C195" i="14"/>
  <c r="F195" i="14"/>
  <c r="G195" i="14"/>
  <c r="H195" i="14"/>
  <c r="I195" i="14"/>
  <c r="J195" i="14"/>
  <c r="K195" i="14"/>
  <c r="L195" i="14"/>
  <c r="M195" i="14"/>
  <c r="N195" i="14"/>
  <c r="O195" i="14"/>
  <c r="P195" i="14"/>
  <c r="Q195" i="14"/>
  <c r="R195" i="14"/>
  <c r="S195" i="14"/>
  <c r="T195" i="14"/>
  <c r="U195" i="14"/>
  <c r="V195" i="14"/>
  <c r="W195" i="14"/>
  <c r="A196" i="14"/>
  <c r="C196" i="14"/>
  <c r="D196" i="14"/>
  <c r="E196" i="14"/>
  <c r="F196" i="14"/>
  <c r="G196" i="14"/>
  <c r="H196" i="14"/>
  <c r="I196" i="14"/>
  <c r="J196" i="14"/>
  <c r="K196" i="14"/>
  <c r="L196" i="14"/>
  <c r="M196" i="14"/>
  <c r="N196" i="14"/>
  <c r="O196" i="14"/>
  <c r="P196" i="14"/>
  <c r="Q196" i="14"/>
  <c r="R196" i="14"/>
  <c r="S196" i="14"/>
  <c r="T196" i="14"/>
  <c r="U196" i="14"/>
  <c r="V196" i="14"/>
  <c r="W196" i="14"/>
  <c r="A197" i="14"/>
  <c r="C197" i="14"/>
  <c r="F197" i="14"/>
  <c r="G197" i="14"/>
  <c r="H197" i="14"/>
  <c r="I197" i="14"/>
  <c r="J197" i="14"/>
  <c r="K197" i="14"/>
  <c r="L197" i="14"/>
  <c r="M197" i="14"/>
  <c r="N197" i="14"/>
  <c r="O197" i="14"/>
  <c r="P197" i="14"/>
  <c r="Q197" i="14"/>
  <c r="R197" i="14"/>
  <c r="S197" i="14"/>
  <c r="T197" i="14"/>
  <c r="U197" i="14"/>
  <c r="V197" i="14"/>
  <c r="W197" i="14"/>
  <c r="A198" i="14"/>
  <c r="C198" i="14"/>
  <c r="D198" i="14"/>
  <c r="E198" i="14"/>
  <c r="F198" i="14"/>
  <c r="G198" i="14"/>
  <c r="H198" i="14"/>
  <c r="I198" i="14"/>
  <c r="J198" i="14"/>
  <c r="K198" i="14"/>
  <c r="L198" i="14"/>
  <c r="M198" i="14"/>
  <c r="N198" i="14"/>
  <c r="O198" i="14"/>
  <c r="P198" i="14"/>
  <c r="Q198" i="14"/>
  <c r="R198" i="14"/>
  <c r="S198" i="14"/>
  <c r="T198" i="14"/>
  <c r="U198" i="14"/>
  <c r="V198" i="14"/>
  <c r="W198" i="14"/>
  <c r="A199" i="14"/>
  <c r="C199" i="14"/>
  <c r="D199" i="14"/>
  <c r="E199" i="14"/>
  <c r="F199" i="14"/>
  <c r="G199" i="14"/>
  <c r="H199" i="14"/>
  <c r="I199" i="14"/>
  <c r="J199" i="14"/>
  <c r="K199" i="14"/>
  <c r="L199" i="14"/>
  <c r="M199" i="14"/>
  <c r="N199" i="14"/>
  <c r="O199" i="14"/>
  <c r="P199" i="14"/>
  <c r="Q199" i="14"/>
  <c r="R199" i="14"/>
  <c r="S199" i="14"/>
  <c r="T199" i="14"/>
  <c r="U199" i="14"/>
  <c r="V199" i="14"/>
  <c r="W199" i="14"/>
  <c r="A200" i="14"/>
  <c r="C200" i="14"/>
  <c r="F200" i="14"/>
  <c r="G200" i="14"/>
  <c r="H200" i="14"/>
  <c r="I200" i="14"/>
  <c r="J200" i="14"/>
  <c r="K200" i="14"/>
  <c r="L200" i="14"/>
  <c r="M200" i="14"/>
  <c r="N200" i="14"/>
  <c r="O200" i="14"/>
  <c r="P200" i="14"/>
  <c r="Q200" i="14"/>
  <c r="R200" i="14"/>
  <c r="S200" i="14"/>
  <c r="T200" i="14"/>
  <c r="U200" i="14"/>
  <c r="V200" i="14"/>
  <c r="W200" i="14"/>
  <c r="A201" i="14"/>
  <c r="C201" i="14"/>
  <c r="F201" i="14"/>
  <c r="G201" i="14"/>
  <c r="H201" i="14"/>
  <c r="I201" i="14"/>
  <c r="J201" i="14"/>
  <c r="K201" i="14"/>
  <c r="L201" i="14"/>
  <c r="M201" i="14"/>
  <c r="N201" i="14"/>
  <c r="O201" i="14"/>
  <c r="P201" i="14"/>
  <c r="Q201" i="14"/>
  <c r="R201" i="14"/>
  <c r="S201" i="14"/>
  <c r="T201" i="14"/>
  <c r="U201" i="14"/>
  <c r="V201" i="14"/>
  <c r="W201" i="14"/>
  <c r="A202" i="14"/>
  <c r="C202" i="14"/>
  <c r="D202" i="14"/>
  <c r="E202" i="14"/>
  <c r="F202" i="14"/>
  <c r="G202" i="14"/>
  <c r="H202" i="14"/>
  <c r="I202" i="14"/>
  <c r="J202" i="14"/>
  <c r="K202" i="14"/>
  <c r="L202" i="14"/>
  <c r="M202" i="14"/>
  <c r="N202" i="14"/>
  <c r="O202" i="14"/>
  <c r="P202" i="14"/>
  <c r="Q202" i="14"/>
  <c r="R202" i="14"/>
  <c r="S202" i="14"/>
  <c r="T202" i="14"/>
  <c r="U202" i="14"/>
  <c r="V202" i="14"/>
  <c r="W202" i="14"/>
  <c r="A203" i="14"/>
  <c r="C203" i="14"/>
  <c r="F203" i="14"/>
  <c r="G203" i="14"/>
  <c r="H203" i="14"/>
  <c r="I203" i="14"/>
  <c r="J203" i="14"/>
  <c r="K203" i="14"/>
  <c r="L203" i="14"/>
  <c r="M203" i="14"/>
  <c r="N203" i="14"/>
  <c r="O203" i="14"/>
  <c r="P203" i="14"/>
  <c r="Q203" i="14"/>
  <c r="R203" i="14"/>
  <c r="S203" i="14"/>
  <c r="T203" i="14"/>
  <c r="U203" i="14"/>
  <c r="V203" i="14"/>
  <c r="W203" i="14"/>
  <c r="A204" i="14"/>
  <c r="C204" i="14"/>
  <c r="F204" i="14"/>
  <c r="G204" i="14"/>
  <c r="H204" i="14"/>
  <c r="I204" i="14"/>
  <c r="J204" i="14"/>
  <c r="K204" i="14"/>
  <c r="L204" i="14"/>
  <c r="M204" i="14"/>
  <c r="N204" i="14"/>
  <c r="O204" i="14"/>
  <c r="P204" i="14"/>
  <c r="Q204" i="14"/>
  <c r="R204" i="14"/>
  <c r="S204" i="14"/>
  <c r="T204" i="14"/>
  <c r="U204" i="14"/>
  <c r="V204" i="14"/>
  <c r="W204" i="14"/>
  <c r="A205" i="14"/>
  <c r="C205" i="14"/>
  <c r="F205" i="14"/>
  <c r="G205" i="14"/>
  <c r="H205" i="14"/>
  <c r="I205" i="14"/>
  <c r="J205" i="14"/>
  <c r="K205" i="14"/>
  <c r="L205" i="14"/>
  <c r="M205" i="14"/>
  <c r="N205" i="14"/>
  <c r="O205" i="14"/>
  <c r="P205" i="14"/>
  <c r="Q205" i="14"/>
  <c r="R205" i="14"/>
  <c r="S205" i="14"/>
  <c r="T205" i="14"/>
  <c r="U205" i="14"/>
  <c r="V205" i="14"/>
  <c r="W205" i="14"/>
  <c r="A206" i="14"/>
  <c r="C206" i="14"/>
  <c r="F206" i="14"/>
  <c r="G206" i="14"/>
  <c r="H206" i="14"/>
  <c r="I206" i="14"/>
  <c r="J206" i="14"/>
  <c r="K206" i="14"/>
  <c r="L206" i="14"/>
  <c r="M206" i="14"/>
  <c r="N206" i="14"/>
  <c r="O206" i="14"/>
  <c r="P206" i="14"/>
  <c r="Q206" i="14"/>
  <c r="R206" i="14"/>
  <c r="S206" i="14"/>
  <c r="T206" i="14"/>
  <c r="U206" i="14"/>
  <c r="V206" i="14"/>
  <c r="W206" i="14"/>
  <c r="A207" i="14"/>
  <c r="C207" i="14"/>
  <c r="D207" i="14"/>
  <c r="E207" i="14"/>
  <c r="F207" i="14"/>
  <c r="G207" i="14"/>
  <c r="H207" i="14"/>
  <c r="I207" i="14"/>
  <c r="J207" i="14"/>
  <c r="K207" i="14"/>
  <c r="L207" i="14"/>
  <c r="M207" i="14"/>
  <c r="N207" i="14"/>
  <c r="O207" i="14"/>
  <c r="P207" i="14"/>
  <c r="Q207" i="14"/>
  <c r="R207" i="14"/>
  <c r="S207" i="14"/>
  <c r="T207" i="14"/>
  <c r="U207" i="14"/>
  <c r="V207" i="14"/>
  <c r="W207" i="14"/>
  <c r="A208" i="14"/>
  <c r="C208" i="14"/>
  <c r="F208" i="14"/>
  <c r="G208" i="14"/>
  <c r="H208" i="14"/>
  <c r="I208" i="14"/>
  <c r="J208" i="14"/>
  <c r="K208" i="14"/>
  <c r="L208" i="14"/>
  <c r="M208" i="14"/>
  <c r="N208" i="14"/>
  <c r="O208" i="14"/>
  <c r="P208" i="14"/>
  <c r="Q208" i="14"/>
  <c r="R208" i="14"/>
  <c r="S208" i="14"/>
  <c r="T208" i="14"/>
  <c r="U208" i="14"/>
  <c r="V208" i="14"/>
  <c r="W208" i="14"/>
  <c r="A209" i="14"/>
  <c r="C209" i="14"/>
  <c r="D209" i="14"/>
  <c r="E209" i="14"/>
  <c r="F209" i="14"/>
  <c r="G209" i="14"/>
  <c r="H209" i="14"/>
  <c r="I209" i="14"/>
  <c r="J209" i="14"/>
  <c r="K209" i="14"/>
  <c r="L209" i="14"/>
  <c r="M209" i="14"/>
  <c r="N209" i="14"/>
  <c r="O209" i="14"/>
  <c r="P209" i="14"/>
  <c r="Q209" i="14"/>
  <c r="R209" i="14"/>
  <c r="S209" i="14"/>
  <c r="T209" i="14"/>
  <c r="U209" i="14"/>
  <c r="V209" i="14"/>
  <c r="W209" i="14"/>
  <c r="A210" i="14"/>
  <c r="C210" i="14"/>
  <c r="D210" i="14"/>
  <c r="E210" i="14"/>
  <c r="F210" i="14"/>
  <c r="G210" i="14"/>
  <c r="H210" i="14"/>
  <c r="I210" i="14"/>
  <c r="J210" i="14"/>
  <c r="K210" i="14"/>
  <c r="L210" i="14"/>
  <c r="M210" i="14"/>
  <c r="N210" i="14"/>
  <c r="O210" i="14"/>
  <c r="P210" i="14"/>
  <c r="Q210" i="14"/>
  <c r="R210" i="14"/>
  <c r="S210" i="14"/>
  <c r="T210" i="14"/>
  <c r="U210" i="14"/>
  <c r="V210" i="14"/>
  <c r="W210" i="14"/>
  <c r="A211" i="14"/>
  <c r="C211" i="14"/>
  <c r="F211" i="14"/>
  <c r="G211" i="14"/>
  <c r="H211" i="14"/>
  <c r="I211" i="14"/>
  <c r="J211" i="14"/>
  <c r="K211" i="14"/>
  <c r="L211" i="14"/>
  <c r="M211" i="14"/>
  <c r="N211" i="14"/>
  <c r="O211" i="14"/>
  <c r="P211" i="14"/>
  <c r="Q211" i="14"/>
  <c r="R211" i="14"/>
  <c r="S211" i="14"/>
  <c r="T211" i="14"/>
  <c r="U211" i="14"/>
  <c r="V211" i="14"/>
  <c r="W211" i="14"/>
  <c r="A212" i="14"/>
  <c r="C212" i="14"/>
  <c r="F212" i="14"/>
  <c r="G212" i="14"/>
  <c r="H212" i="14"/>
  <c r="I212" i="14"/>
  <c r="J212" i="14"/>
  <c r="K212" i="14"/>
  <c r="L212" i="14"/>
  <c r="M212" i="14"/>
  <c r="N212" i="14"/>
  <c r="O212" i="14"/>
  <c r="P212" i="14"/>
  <c r="Q212" i="14"/>
  <c r="R212" i="14"/>
  <c r="S212" i="14"/>
  <c r="T212" i="14"/>
  <c r="U212" i="14"/>
  <c r="V212" i="14"/>
  <c r="W212" i="14"/>
  <c r="A213" i="14"/>
  <c r="C213" i="14"/>
  <c r="D213" i="14"/>
  <c r="E213" i="14"/>
  <c r="F213" i="14"/>
  <c r="G213" i="14"/>
  <c r="H213" i="14"/>
  <c r="I213" i="14"/>
  <c r="J213" i="14"/>
  <c r="K213" i="14"/>
  <c r="L213" i="14"/>
  <c r="M213" i="14"/>
  <c r="N213" i="14"/>
  <c r="O213" i="14"/>
  <c r="P213" i="14"/>
  <c r="Q213" i="14"/>
  <c r="R213" i="14"/>
  <c r="S213" i="14"/>
  <c r="T213" i="14"/>
  <c r="U213" i="14"/>
  <c r="V213" i="14"/>
  <c r="W213" i="14"/>
  <c r="A214" i="14"/>
  <c r="C214" i="14"/>
  <c r="F214" i="14"/>
  <c r="G214" i="14"/>
  <c r="H214" i="14"/>
  <c r="I214" i="14"/>
  <c r="J214" i="14"/>
  <c r="K214" i="14"/>
  <c r="L214" i="14"/>
  <c r="M214" i="14"/>
  <c r="N214" i="14"/>
  <c r="O214" i="14"/>
  <c r="P214" i="14"/>
  <c r="Q214" i="14"/>
  <c r="R214" i="14"/>
  <c r="S214" i="14"/>
  <c r="T214" i="14"/>
  <c r="U214" i="14"/>
  <c r="V214" i="14"/>
  <c r="W214" i="14"/>
  <c r="A215" i="14"/>
  <c r="C215" i="14"/>
  <c r="F215" i="14"/>
  <c r="G215" i="14"/>
  <c r="H215" i="14"/>
  <c r="I215" i="14"/>
  <c r="J215" i="14"/>
  <c r="K215" i="14"/>
  <c r="L215" i="14"/>
  <c r="M215" i="14"/>
  <c r="N215" i="14"/>
  <c r="O215" i="14"/>
  <c r="P215" i="14"/>
  <c r="Q215" i="14"/>
  <c r="R215" i="14"/>
  <c r="S215" i="14"/>
  <c r="T215" i="14"/>
  <c r="U215" i="14"/>
  <c r="V215" i="14"/>
  <c r="W215" i="14"/>
  <c r="A216" i="14"/>
  <c r="C216" i="14"/>
  <c r="F216" i="14"/>
  <c r="G216" i="14"/>
  <c r="H216" i="14"/>
  <c r="I216" i="14"/>
  <c r="J216" i="14"/>
  <c r="K216" i="14"/>
  <c r="L216" i="14"/>
  <c r="M216" i="14"/>
  <c r="N216" i="14"/>
  <c r="O216" i="14"/>
  <c r="P216" i="14"/>
  <c r="Q216" i="14"/>
  <c r="R216" i="14"/>
  <c r="S216" i="14"/>
  <c r="T216" i="14"/>
  <c r="U216" i="14"/>
  <c r="V216" i="14"/>
  <c r="W216" i="14"/>
  <c r="A217" i="14"/>
  <c r="C217" i="14"/>
  <c r="F217" i="14"/>
  <c r="G217" i="14"/>
  <c r="H217" i="14"/>
  <c r="I217" i="14"/>
  <c r="J217" i="14"/>
  <c r="K217" i="14"/>
  <c r="L217" i="14"/>
  <c r="M217" i="14"/>
  <c r="N217" i="14"/>
  <c r="O217" i="14"/>
  <c r="P217" i="14"/>
  <c r="Q217" i="14"/>
  <c r="R217" i="14"/>
  <c r="S217" i="14"/>
  <c r="T217" i="14"/>
  <c r="U217" i="14"/>
  <c r="V217" i="14"/>
  <c r="W217" i="14"/>
  <c r="A218" i="14"/>
  <c r="C218" i="14"/>
  <c r="D218" i="14"/>
  <c r="E218" i="14"/>
  <c r="F218" i="14"/>
  <c r="G218" i="14"/>
  <c r="H218" i="14"/>
  <c r="I218" i="14"/>
  <c r="J218" i="14"/>
  <c r="K218" i="14"/>
  <c r="L218" i="14"/>
  <c r="M218" i="14"/>
  <c r="N218" i="14"/>
  <c r="O218" i="14"/>
  <c r="P218" i="14"/>
  <c r="Q218" i="14"/>
  <c r="R218" i="14"/>
  <c r="S218" i="14"/>
  <c r="T218" i="14"/>
  <c r="U218" i="14"/>
  <c r="V218" i="14"/>
  <c r="W218" i="14"/>
  <c r="A219" i="14"/>
  <c r="C219" i="14"/>
  <c r="F219" i="14"/>
  <c r="G219" i="14"/>
  <c r="H219" i="14"/>
  <c r="I219" i="14"/>
  <c r="J219" i="14"/>
  <c r="K219" i="14"/>
  <c r="L219" i="14"/>
  <c r="M219" i="14"/>
  <c r="N219" i="14"/>
  <c r="O219" i="14"/>
  <c r="P219" i="14"/>
  <c r="Q219" i="14"/>
  <c r="R219" i="14"/>
  <c r="S219" i="14"/>
  <c r="T219" i="14"/>
  <c r="U219" i="14"/>
  <c r="V219" i="14"/>
  <c r="W219" i="14"/>
  <c r="A220" i="14"/>
  <c r="C220" i="14"/>
  <c r="D220" i="14"/>
  <c r="E220" i="14"/>
  <c r="F220" i="14"/>
  <c r="G220" i="14"/>
  <c r="H220" i="14"/>
  <c r="I220" i="14"/>
  <c r="J220" i="14"/>
  <c r="K220" i="14"/>
  <c r="L220" i="14"/>
  <c r="M220" i="14"/>
  <c r="N220" i="14"/>
  <c r="O220" i="14"/>
  <c r="P220" i="14"/>
  <c r="Q220" i="14"/>
  <c r="R220" i="14"/>
  <c r="S220" i="14"/>
  <c r="T220" i="14"/>
  <c r="U220" i="14"/>
  <c r="V220" i="14"/>
  <c r="W220" i="14"/>
  <c r="A221" i="14"/>
  <c r="C221" i="14"/>
  <c r="F221" i="14"/>
  <c r="G221" i="14"/>
  <c r="H221" i="14"/>
  <c r="I221" i="14"/>
  <c r="J221" i="14"/>
  <c r="K221" i="14"/>
  <c r="L221" i="14"/>
  <c r="M221" i="14"/>
  <c r="N221" i="14"/>
  <c r="O221" i="14"/>
  <c r="P221" i="14"/>
  <c r="Q221" i="14"/>
  <c r="R221" i="14"/>
  <c r="S221" i="14"/>
  <c r="T221" i="14"/>
  <c r="U221" i="14"/>
  <c r="V221" i="14"/>
  <c r="W221" i="14"/>
  <c r="A222" i="14"/>
  <c r="C222" i="14"/>
  <c r="D222" i="14"/>
  <c r="E222" i="14"/>
  <c r="F222" i="14"/>
  <c r="G222" i="14"/>
  <c r="H222" i="14"/>
  <c r="I222" i="14"/>
  <c r="J222" i="14"/>
  <c r="K222" i="14"/>
  <c r="L222" i="14"/>
  <c r="M222" i="14"/>
  <c r="N222" i="14"/>
  <c r="O222" i="14"/>
  <c r="P222" i="14"/>
  <c r="Q222" i="14"/>
  <c r="R222" i="14"/>
  <c r="S222" i="14"/>
  <c r="T222" i="14"/>
  <c r="U222" i="14"/>
  <c r="V222" i="14"/>
  <c r="W222" i="14"/>
  <c r="A223" i="14"/>
  <c r="C223" i="14"/>
  <c r="F223" i="14"/>
  <c r="G223" i="14"/>
  <c r="H223" i="14"/>
  <c r="I223" i="14"/>
  <c r="J223" i="14"/>
  <c r="K223" i="14"/>
  <c r="L223" i="14"/>
  <c r="M223" i="14"/>
  <c r="N223" i="14"/>
  <c r="O223" i="14"/>
  <c r="P223" i="14"/>
  <c r="Q223" i="14"/>
  <c r="R223" i="14"/>
  <c r="S223" i="14"/>
  <c r="T223" i="14"/>
  <c r="U223" i="14"/>
  <c r="V223" i="14"/>
  <c r="W223" i="14"/>
  <c r="A224" i="14"/>
  <c r="C224" i="14"/>
  <c r="D224" i="14"/>
  <c r="E224" i="14"/>
  <c r="F224" i="14"/>
  <c r="G224" i="14"/>
  <c r="H224" i="14"/>
  <c r="I224" i="14"/>
  <c r="J224" i="14"/>
  <c r="K224" i="14"/>
  <c r="L224" i="14"/>
  <c r="M224" i="14"/>
  <c r="N224" i="14"/>
  <c r="O224" i="14"/>
  <c r="P224" i="14"/>
  <c r="Q224" i="14"/>
  <c r="R224" i="14"/>
  <c r="S224" i="14"/>
  <c r="T224" i="14"/>
  <c r="U224" i="14"/>
  <c r="V224" i="14"/>
  <c r="W224" i="14"/>
  <c r="A225" i="14"/>
  <c r="C225" i="14"/>
  <c r="F225" i="14"/>
  <c r="G225" i="14"/>
  <c r="H225" i="14"/>
  <c r="I225" i="14"/>
  <c r="J225" i="14"/>
  <c r="K225" i="14"/>
  <c r="L225" i="14"/>
  <c r="M225" i="14"/>
  <c r="N225" i="14"/>
  <c r="O225" i="14"/>
  <c r="P225" i="14"/>
  <c r="Q225" i="14"/>
  <c r="R225" i="14"/>
  <c r="S225" i="14"/>
  <c r="T225" i="14"/>
  <c r="U225" i="14"/>
  <c r="V225" i="14"/>
  <c r="W225" i="14"/>
  <c r="A226" i="14"/>
  <c r="C226" i="14"/>
  <c r="F226" i="14"/>
  <c r="G226" i="14"/>
  <c r="H226" i="14"/>
  <c r="I226" i="14"/>
  <c r="J226" i="14"/>
  <c r="K226" i="14"/>
  <c r="L226" i="14"/>
  <c r="M226" i="14"/>
  <c r="N226" i="14"/>
  <c r="O226" i="14"/>
  <c r="P226" i="14"/>
  <c r="Q226" i="14"/>
  <c r="R226" i="14"/>
  <c r="S226" i="14"/>
  <c r="T226" i="14"/>
  <c r="U226" i="14"/>
  <c r="V226" i="14"/>
  <c r="W226" i="14"/>
  <c r="A227" i="14"/>
  <c r="C227" i="14"/>
  <c r="D227" i="14"/>
  <c r="E227" i="14"/>
  <c r="F227" i="14"/>
  <c r="G227" i="14"/>
  <c r="H227" i="14"/>
  <c r="I227" i="14"/>
  <c r="J227" i="14"/>
  <c r="K227" i="14"/>
  <c r="L227" i="14"/>
  <c r="M227" i="14"/>
  <c r="N227" i="14"/>
  <c r="O227" i="14"/>
  <c r="P227" i="14"/>
  <c r="Q227" i="14"/>
  <c r="R227" i="14"/>
  <c r="S227" i="14"/>
  <c r="T227" i="14"/>
  <c r="U227" i="14"/>
  <c r="V227" i="14"/>
  <c r="W227" i="14"/>
  <c r="A228" i="14"/>
  <c r="C228" i="14"/>
  <c r="F228" i="14"/>
  <c r="G228" i="14"/>
  <c r="H228" i="14"/>
  <c r="I228" i="14"/>
  <c r="J228" i="14"/>
  <c r="K228" i="14"/>
  <c r="L228" i="14"/>
  <c r="M228" i="14"/>
  <c r="N228" i="14"/>
  <c r="O228" i="14"/>
  <c r="P228" i="14"/>
  <c r="Q228" i="14"/>
  <c r="R228" i="14"/>
  <c r="S228" i="14"/>
  <c r="T228" i="14"/>
  <c r="U228" i="14"/>
  <c r="V228" i="14"/>
  <c r="W228" i="14"/>
  <c r="A229" i="14"/>
  <c r="C229" i="14"/>
  <c r="D229" i="14"/>
  <c r="E229" i="14"/>
  <c r="F229" i="14"/>
  <c r="G229" i="14"/>
  <c r="H229" i="14"/>
  <c r="I229" i="14"/>
  <c r="J229" i="14"/>
  <c r="K229" i="14"/>
  <c r="L229" i="14"/>
  <c r="M229" i="14"/>
  <c r="N229" i="14"/>
  <c r="O229" i="14"/>
  <c r="P229" i="14"/>
  <c r="Q229" i="14"/>
  <c r="R229" i="14"/>
  <c r="S229" i="14"/>
  <c r="T229" i="14"/>
  <c r="U229" i="14"/>
  <c r="V229" i="14"/>
  <c r="W229" i="14"/>
  <c r="A230" i="14"/>
  <c r="C230" i="14"/>
  <c r="F230" i="14"/>
  <c r="G230" i="14"/>
  <c r="H230" i="14"/>
  <c r="I230" i="14"/>
  <c r="J230" i="14"/>
  <c r="K230" i="14"/>
  <c r="L230" i="14"/>
  <c r="M230" i="14"/>
  <c r="N230" i="14"/>
  <c r="O230" i="14"/>
  <c r="P230" i="14"/>
  <c r="Q230" i="14"/>
  <c r="R230" i="14"/>
  <c r="S230" i="14"/>
  <c r="T230" i="14"/>
  <c r="U230" i="14"/>
  <c r="V230" i="14"/>
  <c r="W230" i="14"/>
  <c r="A231" i="14"/>
  <c r="C231" i="14"/>
  <c r="F231" i="14"/>
  <c r="G231" i="14"/>
  <c r="H231" i="14"/>
  <c r="I231" i="14"/>
  <c r="J231" i="14"/>
  <c r="K231" i="14"/>
  <c r="L231" i="14"/>
  <c r="M231" i="14"/>
  <c r="N231" i="14"/>
  <c r="O231" i="14"/>
  <c r="P231" i="14"/>
  <c r="Q231" i="14"/>
  <c r="R231" i="14"/>
  <c r="S231" i="14"/>
  <c r="T231" i="14"/>
  <c r="U231" i="14"/>
  <c r="V231" i="14"/>
  <c r="W231" i="14"/>
  <c r="A232" i="14"/>
  <c r="C232" i="14"/>
  <c r="D232" i="14"/>
  <c r="E232" i="14"/>
  <c r="F232" i="14"/>
  <c r="G232" i="14"/>
  <c r="H232" i="14"/>
  <c r="I232" i="14"/>
  <c r="J232" i="14"/>
  <c r="K232" i="14"/>
  <c r="L232" i="14"/>
  <c r="M232" i="14"/>
  <c r="N232" i="14"/>
  <c r="O232" i="14"/>
  <c r="P232" i="14"/>
  <c r="Q232" i="14"/>
  <c r="R232" i="14"/>
  <c r="S232" i="14"/>
  <c r="T232" i="14"/>
  <c r="U232" i="14"/>
  <c r="V232" i="14"/>
  <c r="W232" i="14"/>
  <c r="A233" i="14"/>
  <c r="C233" i="14"/>
  <c r="F233" i="14"/>
  <c r="G233" i="14"/>
  <c r="H233" i="14"/>
  <c r="I233" i="14"/>
  <c r="J233" i="14"/>
  <c r="K233" i="14"/>
  <c r="L233" i="14"/>
  <c r="M233" i="14"/>
  <c r="N233" i="14"/>
  <c r="O233" i="14"/>
  <c r="P233" i="14"/>
  <c r="Q233" i="14"/>
  <c r="R233" i="14"/>
  <c r="S233" i="14"/>
  <c r="T233" i="14"/>
  <c r="U233" i="14"/>
  <c r="V233" i="14"/>
  <c r="W233" i="14"/>
  <c r="A234" i="14"/>
  <c r="C234" i="14"/>
  <c r="D234" i="14"/>
  <c r="E234" i="14"/>
  <c r="F234" i="14"/>
  <c r="G234" i="14"/>
  <c r="H234" i="14"/>
  <c r="I234" i="14"/>
  <c r="J234" i="14"/>
  <c r="K234" i="14"/>
  <c r="L234" i="14"/>
  <c r="M234" i="14"/>
  <c r="N234" i="14"/>
  <c r="O234" i="14"/>
  <c r="P234" i="14"/>
  <c r="Q234" i="14"/>
  <c r="R234" i="14"/>
  <c r="S234" i="14"/>
  <c r="T234" i="14"/>
  <c r="U234" i="14"/>
  <c r="V234" i="14"/>
  <c r="W234" i="14"/>
  <c r="A235" i="14"/>
  <c r="C235" i="14"/>
  <c r="F235" i="14"/>
  <c r="G235" i="14"/>
  <c r="H235" i="14"/>
  <c r="I235" i="14"/>
  <c r="J235" i="14"/>
  <c r="K235" i="14"/>
  <c r="L235" i="14"/>
  <c r="M235" i="14"/>
  <c r="N235" i="14"/>
  <c r="O235" i="14"/>
  <c r="P235" i="14"/>
  <c r="Q235" i="14"/>
  <c r="R235" i="14"/>
  <c r="S235" i="14"/>
  <c r="T235" i="14"/>
  <c r="U235" i="14"/>
  <c r="V235" i="14"/>
  <c r="W235" i="14"/>
  <c r="A236" i="14"/>
  <c r="C236" i="14"/>
  <c r="D236" i="14"/>
  <c r="E236" i="14"/>
  <c r="F236" i="14"/>
  <c r="G236" i="14"/>
  <c r="H236" i="14"/>
  <c r="I236" i="14"/>
  <c r="J236" i="14"/>
  <c r="K236" i="14"/>
  <c r="L236" i="14"/>
  <c r="M236" i="14"/>
  <c r="N236" i="14"/>
  <c r="O236" i="14"/>
  <c r="P236" i="14"/>
  <c r="Q236" i="14"/>
  <c r="R236" i="14"/>
  <c r="S236" i="14"/>
  <c r="T236" i="14"/>
  <c r="U236" i="14"/>
  <c r="V236" i="14"/>
  <c r="W236" i="14"/>
  <c r="A237" i="14"/>
  <c r="C237" i="14"/>
  <c r="F237" i="14"/>
  <c r="G237" i="14"/>
  <c r="H237" i="14"/>
  <c r="I237" i="14"/>
  <c r="J237" i="14"/>
  <c r="K237" i="14"/>
  <c r="L237" i="14"/>
  <c r="M237" i="14"/>
  <c r="N237" i="14"/>
  <c r="O237" i="14"/>
  <c r="P237" i="14"/>
  <c r="Q237" i="14"/>
  <c r="R237" i="14"/>
  <c r="S237" i="14"/>
  <c r="T237" i="14"/>
  <c r="U237" i="14"/>
  <c r="V237" i="14"/>
  <c r="W237" i="14"/>
  <c r="A238" i="14"/>
  <c r="C238" i="14"/>
  <c r="F238" i="14"/>
  <c r="G238" i="14"/>
  <c r="H238" i="14"/>
  <c r="I238" i="14"/>
  <c r="J238" i="14"/>
  <c r="K238" i="14"/>
  <c r="L238" i="14"/>
  <c r="M238" i="14"/>
  <c r="N238" i="14"/>
  <c r="O238" i="14"/>
  <c r="P238" i="14"/>
  <c r="Q238" i="14"/>
  <c r="R238" i="14"/>
  <c r="S238" i="14"/>
  <c r="T238" i="14"/>
  <c r="U238" i="14"/>
  <c r="V238" i="14"/>
  <c r="W238" i="14"/>
  <c r="A239" i="14"/>
  <c r="C239" i="14"/>
  <c r="D239" i="14"/>
  <c r="E239" i="14"/>
  <c r="F239" i="14"/>
  <c r="G239" i="14"/>
  <c r="H239" i="14"/>
  <c r="I239" i="14"/>
  <c r="J239" i="14"/>
  <c r="K239" i="14"/>
  <c r="L239" i="14"/>
  <c r="M239" i="14"/>
  <c r="N239" i="14"/>
  <c r="O239" i="14"/>
  <c r="P239" i="14"/>
  <c r="Q239" i="14"/>
  <c r="R239" i="14"/>
  <c r="S239" i="14"/>
  <c r="T239" i="14"/>
  <c r="U239" i="14"/>
  <c r="V239" i="14"/>
  <c r="W239" i="14"/>
  <c r="A240" i="14"/>
  <c r="C240" i="14"/>
  <c r="F240" i="14"/>
  <c r="G240" i="14"/>
  <c r="H240" i="14"/>
  <c r="I240" i="14"/>
  <c r="J240" i="14"/>
  <c r="K240" i="14"/>
  <c r="L240" i="14"/>
  <c r="M240" i="14"/>
  <c r="N240" i="14"/>
  <c r="O240" i="14"/>
  <c r="P240" i="14"/>
  <c r="Q240" i="14"/>
  <c r="R240" i="14"/>
  <c r="S240" i="14"/>
  <c r="T240" i="14"/>
  <c r="U240" i="14"/>
  <c r="V240" i="14"/>
  <c r="W240" i="14"/>
  <c r="A241" i="14"/>
  <c r="C241" i="14"/>
  <c r="F241" i="14"/>
  <c r="G241" i="14"/>
  <c r="H241" i="14"/>
  <c r="I241" i="14"/>
  <c r="J241" i="14"/>
  <c r="K241" i="14"/>
  <c r="L241" i="14"/>
  <c r="M241" i="14"/>
  <c r="N241" i="14"/>
  <c r="O241" i="14"/>
  <c r="P241" i="14"/>
  <c r="Q241" i="14"/>
  <c r="R241" i="14"/>
  <c r="S241" i="14"/>
  <c r="T241" i="14"/>
  <c r="U241" i="14"/>
  <c r="V241" i="14"/>
  <c r="W241" i="14"/>
  <c r="A242" i="14"/>
  <c r="C242" i="14"/>
  <c r="D242" i="14"/>
  <c r="E242" i="14"/>
  <c r="F242" i="14"/>
  <c r="G242" i="14"/>
  <c r="H242" i="14"/>
  <c r="I242" i="14"/>
  <c r="J242" i="14"/>
  <c r="K242" i="14"/>
  <c r="L242" i="14"/>
  <c r="M242" i="14"/>
  <c r="N242" i="14"/>
  <c r="O242" i="14"/>
  <c r="P242" i="14"/>
  <c r="Q242" i="14"/>
  <c r="R242" i="14"/>
  <c r="S242" i="14"/>
  <c r="T242" i="14"/>
  <c r="U242" i="14"/>
  <c r="V242" i="14"/>
  <c r="W242" i="14"/>
  <c r="A243" i="14"/>
  <c r="C243" i="14"/>
  <c r="F243" i="14"/>
  <c r="G243" i="14"/>
  <c r="H243" i="14"/>
  <c r="I243" i="14"/>
  <c r="J243" i="14"/>
  <c r="K243" i="14"/>
  <c r="L243" i="14"/>
  <c r="M243" i="14"/>
  <c r="N243" i="14"/>
  <c r="O243" i="14"/>
  <c r="P243" i="14"/>
  <c r="Q243" i="14"/>
  <c r="R243" i="14"/>
  <c r="S243" i="14"/>
  <c r="T243" i="14"/>
  <c r="U243" i="14"/>
  <c r="V243" i="14"/>
  <c r="W243" i="14"/>
  <c r="A244" i="14"/>
  <c r="C244" i="14"/>
  <c r="F244" i="14"/>
  <c r="G244" i="14"/>
  <c r="H244" i="14"/>
  <c r="I244" i="14"/>
  <c r="J244" i="14"/>
  <c r="K244" i="14"/>
  <c r="L244" i="14"/>
  <c r="M244" i="14"/>
  <c r="N244" i="14"/>
  <c r="O244" i="14"/>
  <c r="P244" i="14"/>
  <c r="Q244" i="14"/>
  <c r="R244" i="14"/>
  <c r="S244" i="14"/>
  <c r="T244" i="14"/>
  <c r="U244" i="14"/>
  <c r="V244" i="14"/>
  <c r="W244" i="14"/>
  <c r="A245" i="14"/>
  <c r="C245" i="14"/>
  <c r="F245" i="14"/>
  <c r="G245" i="14"/>
  <c r="H245" i="14"/>
  <c r="I245" i="14"/>
  <c r="J245" i="14"/>
  <c r="K245" i="14"/>
  <c r="L245" i="14"/>
  <c r="M245" i="14"/>
  <c r="N245" i="14"/>
  <c r="O245" i="14"/>
  <c r="P245" i="14"/>
  <c r="Q245" i="14"/>
  <c r="R245" i="14"/>
  <c r="S245" i="14"/>
  <c r="T245" i="14"/>
  <c r="U245" i="14"/>
  <c r="V245" i="14"/>
  <c r="W245" i="14"/>
  <c r="A246" i="14"/>
  <c r="C246" i="14"/>
  <c r="D246" i="14"/>
  <c r="E246" i="14"/>
  <c r="F246" i="14"/>
  <c r="G246" i="14"/>
  <c r="H246" i="14"/>
  <c r="I246" i="14"/>
  <c r="J246" i="14"/>
  <c r="K246" i="14"/>
  <c r="L246" i="14"/>
  <c r="M246" i="14"/>
  <c r="N246" i="14"/>
  <c r="O246" i="14"/>
  <c r="P246" i="14"/>
  <c r="Q246" i="14"/>
  <c r="R246" i="14"/>
  <c r="S246" i="14"/>
  <c r="T246" i="14"/>
  <c r="U246" i="14"/>
  <c r="V246" i="14"/>
  <c r="W246" i="14"/>
  <c r="A247" i="14"/>
  <c r="C247" i="14"/>
  <c r="F247" i="14"/>
  <c r="G247" i="14"/>
  <c r="H247" i="14"/>
  <c r="I247" i="14"/>
  <c r="J247" i="14"/>
  <c r="K247" i="14"/>
  <c r="L247" i="14"/>
  <c r="M247" i="14"/>
  <c r="N247" i="14"/>
  <c r="O247" i="14"/>
  <c r="P247" i="14"/>
  <c r="Q247" i="14"/>
  <c r="R247" i="14"/>
  <c r="S247" i="14"/>
  <c r="T247" i="14"/>
  <c r="U247" i="14"/>
  <c r="V247" i="14"/>
  <c r="W247" i="14"/>
  <c r="A248" i="14"/>
  <c r="C248" i="14"/>
  <c r="F248" i="14"/>
  <c r="G248" i="14"/>
  <c r="H248" i="14"/>
  <c r="I248" i="14"/>
  <c r="J248" i="14"/>
  <c r="K248" i="14"/>
  <c r="L248" i="14"/>
  <c r="M248" i="14"/>
  <c r="N248" i="14"/>
  <c r="O248" i="14"/>
  <c r="P248" i="14"/>
  <c r="Q248" i="14"/>
  <c r="R248" i="14"/>
  <c r="S248" i="14"/>
  <c r="T248" i="14"/>
  <c r="U248" i="14"/>
  <c r="V248" i="14"/>
  <c r="W248" i="14"/>
  <c r="A249" i="14"/>
  <c r="C249" i="14"/>
  <c r="F249" i="14"/>
  <c r="G249" i="14"/>
  <c r="H249" i="14"/>
  <c r="I249" i="14"/>
  <c r="J249" i="14"/>
  <c r="K249" i="14"/>
  <c r="L249" i="14"/>
  <c r="M249" i="14"/>
  <c r="N249" i="14"/>
  <c r="O249" i="14"/>
  <c r="P249" i="14"/>
  <c r="Q249" i="14"/>
  <c r="R249" i="14"/>
  <c r="S249" i="14"/>
  <c r="T249" i="14"/>
  <c r="U249" i="14"/>
  <c r="V249" i="14"/>
  <c r="W249" i="14"/>
  <c r="A250" i="14"/>
  <c r="C250" i="14"/>
  <c r="D250" i="14"/>
  <c r="E250" i="14"/>
  <c r="F250" i="14"/>
  <c r="G250" i="14"/>
  <c r="H250" i="14"/>
  <c r="I250" i="14"/>
  <c r="J250" i="14"/>
  <c r="K250" i="14"/>
  <c r="L250" i="14"/>
  <c r="M250" i="14"/>
  <c r="N250" i="14"/>
  <c r="O250" i="14"/>
  <c r="P250" i="14"/>
  <c r="Q250" i="14"/>
  <c r="R250" i="14"/>
  <c r="S250" i="14"/>
  <c r="T250" i="14"/>
  <c r="U250" i="14"/>
  <c r="V250" i="14"/>
  <c r="W250" i="14"/>
  <c r="A251" i="14"/>
  <c r="C251" i="14"/>
  <c r="F251" i="14"/>
  <c r="G251" i="14"/>
  <c r="H251" i="14"/>
  <c r="I251" i="14"/>
  <c r="J251" i="14"/>
  <c r="K251" i="14"/>
  <c r="L251" i="14"/>
  <c r="M251" i="14"/>
  <c r="N251" i="14"/>
  <c r="O251" i="14"/>
  <c r="P251" i="14"/>
  <c r="Q251" i="14"/>
  <c r="R251" i="14"/>
  <c r="S251" i="14"/>
  <c r="T251" i="14"/>
  <c r="U251" i="14"/>
  <c r="V251" i="14"/>
  <c r="W251" i="14"/>
  <c r="A252" i="14"/>
  <c r="C252" i="14"/>
  <c r="F252" i="14"/>
  <c r="G252" i="14"/>
  <c r="H252" i="14"/>
  <c r="I252" i="14"/>
  <c r="J252" i="14"/>
  <c r="K252" i="14"/>
  <c r="L252" i="14"/>
  <c r="M252" i="14"/>
  <c r="N252" i="14"/>
  <c r="O252" i="14"/>
  <c r="P252" i="14"/>
  <c r="Q252" i="14"/>
  <c r="R252" i="14"/>
  <c r="S252" i="14"/>
  <c r="T252" i="14"/>
  <c r="U252" i="14"/>
  <c r="V252" i="14"/>
  <c r="W252" i="14"/>
  <c r="A253" i="14"/>
  <c r="C253" i="14"/>
  <c r="D253" i="14"/>
  <c r="E253" i="14"/>
  <c r="F253" i="14"/>
  <c r="G253" i="14"/>
  <c r="H253" i="14"/>
  <c r="I253" i="14"/>
  <c r="J253" i="14"/>
  <c r="K253" i="14"/>
  <c r="L253" i="14"/>
  <c r="M253" i="14"/>
  <c r="N253" i="14"/>
  <c r="O253" i="14"/>
  <c r="P253" i="14"/>
  <c r="Q253" i="14"/>
  <c r="R253" i="14"/>
  <c r="S253" i="14"/>
  <c r="T253" i="14"/>
  <c r="U253" i="14"/>
  <c r="V253" i="14"/>
  <c r="W253" i="14"/>
  <c r="A254" i="14"/>
  <c r="C254" i="14"/>
  <c r="F254" i="14"/>
  <c r="G254" i="14"/>
  <c r="H254" i="14"/>
  <c r="I254" i="14"/>
  <c r="J254" i="14"/>
  <c r="K254" i="14"/>
  <c r="L254" i="14"/>
  <c r="M254" i="14"/>
  <c r="N254" i="14"/>
  <c r="O254" i="14"/>
  <c r="P254" i="14"/>
  <c r="Q254" i="14"/>
  <c r="R254" i="14"/>
  <c r="S254" i="14"/>
  <c r="T254" i="14"/>
  <c r="U254" i="14"/>
  <c r="V254" i="14"/>
  <c r="W254" i="14"/>
  <c r="A255" i="14"/>
  <c r="C255" i="14"/>
  <c r="D255" i="14"/>
  <c r="E255" i="14"/>
  <c r="F255" i="14"/>
  <c r="G255" i="14"/>
  <c r="H255" i="14"/>
  <c r="I255" i="14"/>
  <c r="J255" i="14"/>
  <c r="K255" i="14"/>
  <c r="L255" i="14"/>
  <c r="M255" i="14"/>
  <c r="N255" i="14"/>
  <c r="O255" i="14"/>
  <c r="P255" i="14"/>
  <c r="Q255" i="14"/>
  <c r="R255" i="14"/>
  <c r="S255" i="14"/>
  <c r="T255" i="14"/>
  <c r="U255" i="14"/>
  <c r="V255" i="14"/>
  <c r="W255" i="14"/>
  <c r="A256" i="14"/>
  <c r="C256" i="14"/>
  <c r="D256" i="14"/>
  <c r="E256" i="14"/>
  <c r="F256" i="14"/>
  <c r="G256" i="14"/>
  <c r="H256" i="14"/>
  <c r="I256" i="14"/>
  <c r="J256" i="14"/>
  <c r="K256" i="14"/>
  <c r="L256" i="14"/>
  <c r="M256" i="14"/>
  <c r="N256" i="14"/>
  <c r="O256" i="14"/>
  <c r="P256" i="14"/>
  <c r="Q256" i="14"/>
  <c r="R256" i="14"/>
  <c r="S256" i="14"/>
  <c r="T256" i="14"/>
  <c r="U256" i="14"/>
  <c r="V256" i="14"/>
  <c r="W256" i="14"/>
  <c r="A257" i="14"/>
  <c r="C257" i="14"/>
  <c r="F257" i="14"/>
  <c r="G257" i="14"/>
  <c r="H257" i="14"/>
  <c r="I257" i="14"/>
  <c r="J257" i="14"/>
  <c r="K257" i="14"/>
  <c r="L257" i="14"/>
  <c r="M257" i="14"/>
  <c r="N257" i="14"/>
  <c r="O257" i="14"/>
  <c r="P257" i="14"/>
  <c r="Q257" i="14"/>
  <c r="R257" i="14"/>
  <c r="S257" i="14"/>
  <c r="T257" i="14"/>
  <c r="U257" i="14"/>
  <c r="V257" i="14"/>
  <c r="W257" i="14"/>
  <c r="A258" i="14"/>
  <c r="C258" i="14"/>
  <c r="F258" i="14"/>
  <c r="G258" i="14"/>
  <c r="H258" i="14"/>
  <c r="I258" i="14"/>
  <c r="J258" i="14"/>
  <c r="K258" i="14"/>
  <c r="L258" i="14"/>
  <c r="M258" i="14"/>
  <c r="N258" i="14"/>
  <c r="O258" i="14"/>
  <c r="P258" i="14"/>
  <c r="Q258" i="14"/>
  <c r="R258" i="14"/>
  <c r="S258" i="14"/>
  <c r="T258" i="14"/>
  <c r="U258" i="14"/>
  <c r="V258" i="14"/>
  <c r="W258" i="14"/>
  <c r="A259" i="14"/>
  <c r="C259" i="14"/>
  <c r="D259" i="14"/>
  <c r="E259" i="14"/>
  <c r="F259" i="14"/>
  <c r="G259" i="14"/>
  <c r="H259" i="14"/>
  <c r="I259" i="14"/>
  <c r="J259" i="14"/>
  <c r="K259" i="14"/>
  <c r="L259" i="14"/>
  <c r="M259" i="14"/>
  <c r="N259" i="14"/>
  <c r="O259" i="14"/>
  <c r="P259" i="14"/>
  <c r="Q259" i="14"/>
  <c r="R259" i="14"/>
  <c r="S259" i="14"/>
  <c r="T259" i="14"/>
  <c r="U259" i="14"/>
  <c r="V259" i="14"/>
  <c r="W259" i="14"/>
  <c r="A260" i="14"/>
  <c r="C260" i="14"/>
  <c r="F260" i="14"/>
  <c r="G260" i="14"/>
  <c r="H260" i="14"/>
  <c r="I260" i="14"/>
  <c r="J260" i="14"/>
  <c r="K260" i="14"/>
  <c r="L260" i="14"/>
  <c r="M260" i="14"/>
  <c r="N260" i="14"/>
  <c r="O260" i="14"/>
  <c r="P260" i="14"/>
  <c r="Q260" i="14"/>
  <c r="R260" i="14"/>
  <c r="S260" i="14"/>
  <c r="T260" i="14"/>
  <c r="U260" i="14"/>
  <c r="V260" i="14"/>
  <c r="W260" i="14"/>
  <c r="A261" i="14"/>
  <c r="C261" i="14"/>
  <c r="D261" i="14"/>
  <c r="E261" i="14"/>
  <c r="F261" i="14"/>
  <c r="G261" i="14"/>
  <c r="H261" i="14"/>
  <c r="I261" i="14"/>
  <c r="J261" i="14"/>
  <c r="K261" i="14"/>
  <c r="L261" i="14"/>
  <c r="M261" i="14"/>
  <c r="N261" i="14"/>
  <c r="O261" i="14"/>
  <c r="P261" i="14"/>
  <c r="Q261" i="14"/>
  <c r="R261" i="14"/>
  <c r="S261" i="14"/>
  <c r="T261" i="14"/>
  <c r="U261" i="14"/>
  <c r="V261" i="14"/>
  <c r="W261" i="14"/>
  <c r="A262" i="14"/>
  <c r="C262" i="14"/>
  <c r="D262" i="14"/>
  <c r="E262" i="14"/>
  <c r="F262" i="14"/>
  <c r="G262" i="14"/>
  <c r="H262" i="14"/>
  <c r="I262" i="14"/>
  <c r="J262" i="14"/>
  <c r="K262" i="14"/>
  <c r="L262" i="14"/>
  <c r="M262" i="14"/>
  <c r="N262" i="14"/>
  <c r="O262" i="14"/>
  <c r="P262" i="14"/>
  <c r="Q262" i="14"/>
  <c r="R262" i="14"/>
  <c r="S262" i="14"/>
  <c r="T262" i="14"/>
  <c r="U262" i="14"/>
  <c r="V262" i="14"/>
  <c r="W262" i="14"/>
  <c r="A263" i="14"/>
  <c r="C263" i="14"/>
  <c r="F263" i="14"/>
  <c r="G263" i="14"/>
  <c r="H263" i="14"/>
  <c r="I263" i="14"/>
  <c r="J263" i="14"/>
  <c r="K263" i="14"/>
  <c r="L263" i="14"/>
  <c r="M263" i="14"/>
  <c r="N263" i="14"/>
  <c r="O263" i="14"/>
  <c r="P263" i="14"/>
  <c r="Q263" i="14"/>
  <c r="R263" i="14"/>
  <c r="S263" i="14"/>
  <c r="T263" i="14"/>
  <c r="U263" i="14"/>
  <c r="V263" i="14"/>
  <c r="W263" i="14"/>
  <c r="A264" i="14"/>
  <c r="C264" i="14"/>
  <c r="F264" i="14"/>
  <c r="G264" i="14"/>
  <c r="H264" i="14"/>
  <c r="I264" i="14"/>
  <c r="J264" i="14"/>
  <c r="K264" i="14"/>
  <c r="L264" i="14"/>
  <c r="M264" i="14"/>
  <c r="N264" i="14"/>
  <c r="O264" i="14"/>
  <c r="P264" i="14"/>
  <c r="Q264" i="14"/>
  <c r="R264" i="14"/>
  <c r="S264" i="14"/>
  <c r="T264" i="14"/>
  <c r="U264" i="14"/>
  <c r="V264" i="14"/>
  <c r="W264" i="14"/>
  <c r="A265" i="14"/>
  <c r="C265" i="14"/>
  <c r="F265" i="14"/>
  <c r="G265" i="14"/>
  <c r="H265" i="14"/>
  <c r="I265" i="14"/>
  <c r="J265" i="14"/>
  <c r="K265" i="14"/>
  <c r="L265" i="14"/>
  <c r="M265" i="14"/>
  <c r="N265" i="14"/>
  <c r="O265" i="14"/>
  <c r="P265" i="14"/>
  <c r="Q265" i="14"/>
  <c r="R265" i="14"/>
  <c r="S265" i="14"/>
  <c r="T265" i="14"/>
  <c r="U265" i="14"/>
  <c r="V265" i="14"/>
  <c r="W265" i="14"/>
  <c r="A266" i="14"/>
  <c r="C266" i="14"/>
  <c r="F266" i="14"/>
  <c r="G266" i="14"/>
  <c r="H266" i="14"/>
  <c r="I266" i="14"/>
  <c r="J266" i="14"/>
  <c r="K266" i="14"/>
  <c r="L266" i="14"/>
  <c r="M266" i="14"/>
  <c r="N266" i="14"/>
  <c r="O266" i="14"/>
  <c r="P266" i="14"/>
  <c r="Q266" i="14"/>
  <c r="R266" i="14"/>
  <c r="S266" i="14"/>
  <c r="T266" i="14"/>
  <c r="U266" i="14"/>
  <c r="V266" i="14"/>
  <c r="W266" i="14"/>
  <c r="A267" i="14"/>
  <c r="C267" i="14"/>
  <c r="F267" i="14"/>
  <c r="G267" i="14"/>
  <c r="H267" i="14"/>
  <c r="I267" i="14"/>
  <c r="J267" i="14"/>
  <c r="K267" i="14"/>
  <c r="L267" i="14"/>
  <c r="M267" i="14"/>
  <c r="N267" i="14"/>
  <c r="O267" i="14"/>
  <c r="P267" i="14"/>
  <c r="Q267" i="14"/>
  <c r="R267" i="14"/>
  <c r="S267" i="14"/>
  <c r="T267" i="14"/>
  <c r="U267" i="14"/>
  <c r="V267" i="14"/>
  <c r="W267" i="14"/>
  <c r="A268" i="14"/>
  <c r="C268" i="14"/>
  <c r="F268" i="14"/>
  <c r="G268" i="14"/>
  <c r="H268" i="14"/>
  <c r="I268" i="14"/>
  <c r="J268" i="14"/>
  <c r="K268" i="14"/>
  <c r="L268" i="14"/>
  <c r="M268" i="14"/>
  <c r="N268" i="14"/>
  <c r="O268" i="14"/>
  <c r="P268" i="14"/>
  <c r="Q268" i="14"/>
  <c r="R268" i="14"/>
  <c r="S268" i="14"/>
  <c r="T268" i="14"/>
  <c r="U268" i="14"/>
  <c r="V268" i="14"/>
  <c r="W268" i="14"/>
  <c r="A269" i="14"/>
  <c r="C269" i="14"/>
  <c r="F269" i="14"/>
  <c r="G269" i="14"/>
  <c r="H269" i="14"/>
  <c r="I269" i="14"/>
  <c r="J269" i="14"/>
  <c r="K269" i="14"/>
  <c r="L269" i="14"/>
  <c r="M269" i="14"/>
  <c r="N269" i="14"/>
  <c r="O269" i="14"/>
  <c r="P269" i="14"/>
  <c r="Q269" i="14"/>
  <c r="R269" i="14"/>
  <c r="S269" i="14"/>
  <c r="T269" i="14"/>
  <c r="U269" i="14"/>
  <c r="V269" i="14"/>
  <c r="W269" i="14"/>
  <c r="A270" i="14"/>
  <c r="C270" i="14"/>
  <c r="F270" i="14"/>
  <c r="G270" i="14"/>
  <c r="H270" i="14"/>
  <c r="I270" i="14"/>
  <c r="J270" i="14"/>
  <c r="K270" i="14"/>
  <c r="L270" i="14"/>
  <c r="M270" i="14"/>
  <c r="N270" i="14"/>
  <c r="O270" i="14"/>
  <c r="P270" i="14"/>
  <c r="Q270" i="14"/>
  <c r="R270" i="14"/>
  <c r="S270" i="14"/>
  <c r="T270" i="14"/>
  <c r="U270" i="14"/>
  <c r="V270" i="14"/>
  <c r="W270" i="14"/>
  <c r="A271" i="14"/>
  <c r="C271" i="14"/>
  <c r="D271" i="14"/>
  <c r="E271" i="14"/>
  <c r="F271" i="14"/>
  <c r="G271" i="14"/>
  <c r="H271" i="14"/>
  <c r="I271" i="14"/>
  <c r="J271" i="14"/>
  <c r="K271" i="14"/>
  <c r="L271" i="14"/>
  <c r="M271" i="14"/>
  <c r="N271" i="14"/>
  <c r="O271" i="14"/>
  <c r="P271" i="14"/>
  <c r="Q271" i="14"/>
  <c r="R271" i="14"/>
  <c r="S271" i="14"/>
  <c r="T271" i="14"/>
  <c r="U271" i="14"/>
  <c r="V271" i="14"/>
  <c r="W271" i="14"/>
  <c r="A272" i="14"/>
  <c r="C272" i="14"/>
  <c r="F272" i="14"/>
  <c r="G272" i="14"/>
  <c r="H272" i="14"/>
  <c r="I272" i="14"/>
  <c r="J272" i="14"/>
  <c r="K272" i="14"/>
  <c r="L272" i="14"/>
  <c r="M272" i="14"/>
  <c r="N272" i="14"/>
  <c r="O272" i="14"/>
  <c r="P272" i="14"/>
  <c r="Q272" i="14"/>
  <c r="R272" i="14"/>
  <c r="S272" i="14"/>
  <c r="T272" i="14"/>
  <c r="U272" i="14"/>
  <c r="V272" i="14"/>
  <c r="W272" i="14"/>
  <c r="A273" i="14"/>
  <c r="C273" i="14"/>
  <c r="F273" i="14"/>
  <c r="G273" i="14"/>
  <c r="H273" i="14"/>
  <c r="I273" i="14"/>
  <c r="J273" i="14"/>
  <c r="K273" i="14"/>
  <c r="L273" i="14"/>
  <c r="M273" i="14"/>
  <c r="N273" i="14"/>
  <c r="O273" i="14"/>
  <c r="P273" i="14"/>
  <c r="Q273" i="14"/>
  <c r="R273" i="14"/>
  <c r="S273" i="14"/>
  <c r="T273" i="14"/>
  <c r="U273" i="14"/>
  <c r="V273" i="14"/>
  <c r="W273" i="14"/>
  <c r="A274" i="14"/>
  <c r="C274" i="14"/>
  <c r="F274" i="14"/>
  <c r="G274" i="14"/>
  <c r="H274" i="14"/>
  <c r="I274" i="14"/>
  <c r="J274" i="14"/>
  <c r="K274" i="14"/>
  <c r="L274" i="14"/>
  <c r="M274" i="14"/>
  <c r="N274" i="14"/>
  <c r="O274" i="14"/>
  <c r="P274" i="14"/>
  <c r="Q274" i="14"/>
  <c r="R274" i="14"/>
  <c r="S274" i="14"/>
  <c r="T274" i="14"/>
  <c r="U274" i="14"/>
  <c r="V274" i="14"/>
  <c r="W274" i="14"/>
  <c r="A275" i="14"/>
  <c r="C275" i="14"/>
  <c r="F275" i="14"/>
  <c r="G275" i="14"/>
  <c r="H275" i="14"/>
  <c r="I275" i="14"/>
  <c r="J275" i="14"/>
  <c r="K275" i="14"/>
  <c r="L275" i="14"/>
  <c r="M275" i="14"/>
  <c r="N275" i="14"/>
  <c r="O275" i="14"/>
  <c r="P275" i="14"/>
  <c r="Q275" i="14"/>
  <c r="R275" i="14"/>
  <c r="S275" i="14"/>
  <c r="T275" i="14"/>
  <c r="U275" i="14"/>
  <c r="V275" i="14"/>
  <c r="W275" i="14"/>
  <c r="A276" i="14"/>
  <c r="C276" i="14"/>
  <c r="D276" i="14"/>
  <c r="E276" i="14"/>
  <c r="F276" i="14"/>
  <c r="G276" i="14"/>
  <c r="H276" i="14"/>
  <c r="I276" i="14"/>
  <c r="J276" i="14"/>
  <c r="K276" i="14"/>
  <c r="L276" i="14"/>
  <c r="M276" i="14"/>
  <c r="N276" i="14"/>
  <c r="O276" i="14"/>
  <c r="P276" i="14"/>
  <c r="Q276" i="14"/>
  <c r="R276" i="14"/>
  <c r="S276" i="14"/>
  <c r="T276" i="14"/>
  <c r="U276" i="14"/>
  <c r="V276" i="14"/>
  <c r="W276" i="14"/>
  <c r="A277" i="14"/>
  <c r="C277" i="14"/>
  <c r="F277" i="14"/>
  <c r="G277" i="14"/>
  <c r="H277" i="14"/>
  <c r="I277" i="14"/>
  <c r="J277" i="14"/>
  <c r="K277" i="14"/>
  <c r="L277" i="14"/>
  <c r="M277" i="14"/>
  <c r="N277" i="14"/>
  <c r="O277" i="14"/>
  <c r="P277" i="14"/>
  <c r="Q277" i="14"/>
  <c r="R277" i="14"/>
  <c r="S277" i="14"/>
  <c r="T277" i="14"/>
  <c r="U277" i="14"/>
  <c r="V277" i="14"/>
  <c r="W277" i="14"/>
  <c r="A278" i="14"/>
  <c r="C278" i="14"/>
  <c r="F278" i="14"/>
  <c r="G278" i="14"/>
  <c r="H278" i="14"/>
  <c r="I278" i="14"/>
  <c r="J278" i="14"/>
  <c r="K278" i="14"/>
  <c r="L278" i="14"/>
  <c r="M278" i="14"/>
  <c r="N278" i="14"/>
  <c r="O278" i="14"/>
  <c r="P278" i="14"/>
  <c r="Q278" i="14"/>
  <c r="R278" i="14"/>
  <c r="S278" i="14"/>
  <c r="T278" i="14"/>
  <c r="U278" i="14"/>
  <c r="V278" i="14"/>
  <c r="W278" i="14"/>
  <c r="A279" i="14"/>
  <c r="B279" i="14"/>
  <c r="C279" i="14"/>
  <c r="D279" i="14"/>
  <c r="E279" i="14"/>
  <c r="F279" i="14"/>
  <c r="G279" i="14"/>
  <c r="H279" i="14"/>
  <c r="I279" i="14"/>
  <c r="J279" i="14"/>
  <c r="K279" i="14"/>
  <c r="L279" i="14"/>
  <c r="M279" i="14"/>
  <c r="N279" i="14"/>
  <c r="O279" i="14"/>
  <c r="P279" i="14"/>
  <c r="Q279" i="14"/>
  <c r="R279" i="14"/>
  <c r="S279" i="14"/>
  <c r="T279" i="14"/>
  <c r="U279" i="14"/>
  <c r="V279" i="14"/>
  <c r="W279" i="14"/>
  <c r="A280" i="14"/>
  <c r="C280" i="14"/>
  <c r="F280" i="14"/>
  <c r="G280" i="14"/>
  <c r="H280" i="14"/>
  <c r="I280" i="14"/>
  <c r="J280" i="14"/>
  <c r="K280" i="14"/>
  <c r="L280" i="14"/>
  <c r="M280" i="14"/>
  <c r="N280" i="14"/>
  <c r="O280" i="14"/>
  <c r="P280" i="14"/>
  <c r="Q280" i="14"/>
  <c r="R280" i="14"/>
  <c r="S280" i="14"/>
  <c r="T280" i="14"/>
  <c r="U280" i="14"/>
  <c r="V280" i="14"/>
  <c r="W280" i="14"/>
  <c r="A281" i="14"/>
  <c r="B281" i="14"/>
  <c r="C281" i="14"/>
  <c r="D281" i="14"/>
  <c r="E281" i="14"/>
  <c r="F281" i="14"/>
  <c r="G281" i="14"/>
  <c r="H281" i="14"/>
  <c r="I281" i="14"/>
  <c r="J281" i="14"/>
  <c r="K281" i="14"/>
  <c r="L281" i="14"/>
  <c r="M281" i="14"/>
  <c r="N281" i="14"/>
  <c r="O281" i="14"/>
  <c r="P281" i="14"/>
  <c r="Q281" i="14"/>
  <c r="R281" i="14"/>
  <c r="S281" i="14"/>
  <c r="T281" i="14"/>
  <c r="U281" i="14"/>
  <c r="V281" i="14"/>
  <c r="W281" i="14"/>
  <c r="A282" i="14"/>
  <c r="C282" i="14"/>
  <c r="F282" i="14"/>
  <c r="G282" i="14"/>
  <c r="H282" i="14"/>
  <c r="I282" i="14"/>
  <c r="J282" i="14"/>
  <c r="K282" i="14"/>
  <c r="L282" i="14"/>
  <c r="M282" i="14"/>
  <c r="N282" i="14"/>
  <c r="O282" i="14"/>
  <c r="P282" i="14"/>
  <c r="Q282" i="14"/>
  <c r="R282" i="14"/>
  <c r="S282" i="14"/>
  <c r="T282" i="14"/>
  <c r="U282" i="14"/>
  <c r="V282" i="14"/>
  <c r="W282" i="14"/>
  <c r="A283" i="14"/>
  <c r="C283" i="14"/>
  <c r="F283" i="14"/>
  <c r="G283" i="14"/>
  <c r="H283" i="14"/>
  <c r="I283" i="14"/>
  <c r="J283" i="14"/>
  <c r="K283" i="14"/>
  <c r="L283" i="14"/>
  <c r="M283" i="14"/>
  <c r="N283" i="14"/>
  <c r="O283" i="14"/>
  <c r="P283" i="14"/>
  <c r="Q283" i="14"/>
  <c r="R283" i="14"/>
  <c r="S283" i="14"/>
  <c r="T283" i="14"/>
  <c r="U283" i="14"/>
  <c r="V283" i="14"/>
  <c r="W283" i="14"/>
  <c r="A284" i="14"/>
  <c r="C284" i="14"/>
  <c r="F284" i="14"/>
  <c r="G284" i="14"/>
  <c r="H284" i="14"/>
  <c r="I284" i="14"/>
  <c r="J284" i="14"/>
  <c r="K284" i="14"/>
  <c r="L284" i="14"/>
  <c r="M284" i="14"/>
  <c r="N284" i="14"/>
  <c r="O284" i="14"/>
  <c r="P284" i="14"/>
  <c r="Q284" i="14"/>
  <c r="R284" i="14"/>
  <c r="S284" i="14"/>
  <c r="T284" i="14"/>
  <c r="U284" i="14"/>
  <c r="V284" i="14"/>
  <c r="W284" i="14"/>
  <c r="A285" i="14"/>
  <c r="C285" i="14"/>
  <c r="D285" i="14"/>
  <c r="E285" i="14"/>
  <c r="F285" i="14"/>
  <c r="G285" i="14"/>
  <c r="H285" i="14"/>
  <c r="I285" i="14"/>
  <c r="J285" i="14"/>
  <c r="K285" i="14"/>
  <c r="L285" i="14"/>
  <c r="M285" i="14"/>
  <c r="N285" i="14"/>
  <c r="O285" i="14"/>
  <c r="P285" i="14"/>
  <c r="Q285" i="14"/>
  <c r="R285" i="14"/>
  <c r="S285" i="14"/>
  <c r="T285" i="14"/>
  <c r="U285" i="14"/>
  <c r="V285" i="14"/>
  <c r="W285" i="14"/>
  <c r="A286" i="14"/>
  <c r="C286" i="14"/>
  <c r="F286" i="14"/>
  <c r="G286" i="14"/>
  <c r="H286" i="14"/>
  <c r="I286" i="14"/>
  <c r="J286" i="14"/>
  <c r="K286" i="14"/>
  <c r="L286" i="14"/>
  <c r="M286" i="14"/>
  <c r="N286" i="14"/>
  <c r="O286" i="14"/>
  <c r="P286" i="14"/>
  <c r="Q286" i="14"/>
  <c r="R286" i="14"/>
  <c r="S286" i="14"/>
  <c r="T286" i="14"/>
  <c r="U286" i="14"/>
  <c r="V286" i="14"/>
  <c r="W286" i="14"/>
  <c r="A287" i="14"/>
  <c r="C287" i="14"/>
  <c r="D287" i="14"/>
  <c r="E287" i="14"/>
  <c r="F287" i="14"/>
  <c r="G287" i="14"/>
  <c r="H287" i="14"/>
  <c r="I287" i="14"/>
  <c r="J287" i="14"/>
  <c r="K287" i="14"/>
  <c r="L287" i="14"/>
  <c r="M287" i="14"/>
  <c r="N287" i="14"/>
  <c r="O287" i="14"/>
  <c r="P287" i="14"/>
  <c r="Q287" i="14"/>
  <c r="R287" i="14"/>
  <c r="S287" i="14"/>
  <c r="T287" i="14"/>
  <c r="U287" i="14"/>
  <c r="V287" i="14"/>
  <c r="W287" i="14"/>
  <c r="A288" i="14"/>
  <c r="C288" i="14"/>
  <c r="D288" i="14"/>
  <c r="E288" i="14"/>
  <c r="F288" i="14"/>
  <c r="G288" i="14"/>
  <c r="H288" i="14"/>
  <c r="I288" i="14"/>
  <c r="J288" i="14"/>
  <c r="K288" i="14"/>
  <c r="L288" i="14"/>
  <c r="M288" i="14"/>
  <c r="N288" i="14"/>
  <c r="O288" i="14"/>
  <c r="P288" i="14"/>
  <c r="Q288" i="14"/>
  <c r="R288" i="14"/>
  <c r="S288" i="14"/>
  <c r="T288" i="14"/>
  <c r="U288" i="14"/>
  <c r="V288" i="14"/>
  <c r="W288" i="14"/>
  <c r="A289" i="14"/>
  <c r="C289" i="14"/>
  <c r="F289" i="14"/>
  <c r="G289" i="14"/>
  <c r="H289" i="14"/>
  <c r="I289" i="14"/>
  <c r="J289" i="14"/>
  <c r="K289" i="14"/>
  <c r="L289" i="14"/>
  <c r="M289" i="14"/>
  <c r="N289" i="14"/>
  <c r="O289" i="14"/>
  <c r="P289" i="14"/>
  <c r="Q289" i="14"/>
  <c r="R289" i="14"/>
  <c r="S289" i="14"/>
  <c r="T289" i="14"/>
  <c r="U289" i="14"/>
  <c r="V289" i="14"/>
  <c r="W289" i="14"/>
  <c r="A290" i="14"/>
  <c r="C290" i="14"/>
  <c r="F290" i="14"/>
  <c r="G290" i="14"/>
  <c r="H290" i="14"/>
  <c r="I290" i="14"/>
  <c r="J290" i="14"/>
  <c r="K290" i="14"/>
  <c r="L290" i="14"/>
  <c r="M290" i="14"/>
  <c r="N290" i="14"/>
  <c r="O290" i="14"/>
  <c r="P290" i="14"/>
  <c r="Q290" i="14"/>
  <c r="R290" i="14"/>
  <c r="S290" i="14"/>
  <c r="T290" i="14"/>
  <c r="U290" i="14"/>
  <c r="V290" i="14"/>
  <c r="W290" i="14"/>
  <c r="A291" i="14"/>
  <c r="C291" i="14"/>
  <c r="D291" i="14"/>
  <c r="E291" i="14"/>
  <c r="F291" i="14"/>
  <c r="G291" i="14"/>
  <c r="H291" i="14"/>
  <c r="I291" i="14"/>
  <c r="J291" i="14"/>
  <c r="K291" i="14"/>
  <c r="L291" i="14"/>
  <c r="M291" i="14"/>
  <c r="N291" i="14"/>
  <c r="O291" i="14"/>
  <c r="P291" i="14"/>
  <c r="Q291" i="14"/>
  <c r="R291" i="14"/>
  <c r="S291" i="14"/>
  <c r="T291" i="14"/>
  <c r="U291" i="14"/>
  <c r="V291" i="14"/>
  <c r="W291" i="14"/>
  <c r="A292" i="14"/>
  <c r="C292" i="14"/>
  <c r="D292" i="14"/>
  <c r="E292" i="14"/>
  <c r="F292" i="14"/>
  <c r="G292" i="14"/>
  <c r="H292" i="14"/>
  <c r="I292" i="14"/>
  <c r="J292" i="14"/>
  <c r="K292" i="14"/>
  <c r="L292" i="14"/>
  <c r="M292" i="14"/>
  <c r="N292" i="14"/>
  <c r="O292" i="14"/>
  <c r="P292" i="14"/>
  <c r="Q292" i="14"/>
  <c r="R292" i="14"/>
  <c r="S292" i="14"/>
  <c r="T292" i="14"/>
  <c r="U292" i="14"/>
  <c r="V292" i="14"/>
  <c r="W292" i="14"/>
  <c r="A293" i="14"/>
  <c r="C293" i="14"/>
  <c r="F293" i="14"/>
  <c r="G293" i="14"/>
  <c r="H293" i="14"/>
  <c r="I293" i="14"/>
  <c r="J293" i="14"/>
  <c r="K293" i="14"/>
  <c r="L293" i="14"/>
  <c r="M293" i="14"/>
  <c r="N293" i="14"/>
  <c r="O293" i="14"/>
  <c r="P293" i="14"/>
  <c r="Q293" i="14"/>
  <c r="R293" i="14"/>
  <c r="S293" i="14"/>
  <c r="T293" i="14"/>
  <c r="U293" i="14"/>
  <c r="V293" i="14"/>
  <c r="W293" i="14"/>
  <c r="A294" i="14"/>
  <c r="C294" i="14"/>
  <c r="D294" i="14"/>
  <c r="E294" i="14"/>
  <c r="F294" i="14"/>
  <c r="G294" i="14"/>
  <c r="H294" i="14"/>
  <c r="I294" i="14"/>
  <c r="J294" i="14"/>
  <c r="K294" i="14"/>
  <c r="L294" i="14"/>
  <c r="M294" i="14"/>
  <c r="N294" i="14"/>
  <c r="O294" i="14"/>
  <c r="P294" i="14"/>
  <c r="Q294" i="14"/>
  <c r="R294" i="14"/>
  <c r="S294" i="14"/>
  <c r="T294" i="14"/>
  <c r="U294" i="14"/>
  <c r="V294" i="14"/>
  <c r="W294" i="14"/>
  <c r="A295" i="14"/>
  <c r="C295" i="14"/>
  <c r="F295" i="14"/>
  <c r="G295" i="14"/>
  <c r="H295" i="14"/>
  <c r="I295" i="14"/>
  <c r="J295" i="14"/>
  <c r="K295" i="14"/>
  <c r="L295" i="14"/>
  <c r="M295" i="14"/>
  <c r="N295" i="14"/>
  <c r="O295" i="14"/>
  <c r="P295" i="14"/>
  <c r="Q295" i="14"/>
  <c r="R295" i="14"/>
  <c r="S295" i="14"/>
  <c r="T295" i="14"/>
  <c r="U295" i="14"/>
  <c r="V295" i="14"/>
  <c r="W295" i="14"/>
  <c r="A296" i="14"/>
  <c r="C296" i="14"/>
  <c r="D296" i="14"/>
  <c r="E296" i="14"/>
  <c r="F296" i="14"/>
  <c r="G296" i="14"/>
  <c r="H296" i="14"/>
  <c r="I296" i="14"/>
  <c r="J296" i="14"/>
  <c r="K296" i="14"/>
  <c r="L296" i="14"/>
  <c r="M296" i="14"/>
  <c r="N296" i="14"/>
  <c r="O296" i="14"/>
  <c r="P296" i="14"/>
  <c r="Q296" i="14"/>
  <c r="R296" i="14"/>
  <c r="S296" i="14"/>
  <c r="T296" i="14"/>
  <c r="U296" i="14"/>
  <c r="V296" i="14"/>
  <c r="W296" i="14"/>
  <c r="A297" i="14"/>
  <c r="C297" i="14"/>
  <c r="F297" i="14"/>
  <c r="G297" i="14"/>
  <c r="H297" i="14"/>
  <c r="I297" i="14"/>
  <c r="J297" i="14"/>
  <c r="K297" i="14"/>
  <c r="L297" i="14"/>
  <c r="M297" i="14"/>
  <c r="N297" i="14"/>
  <c r="O297" i="14"/>
  <c r="P297" i="14"/>
  <c r="Q297" i="14"/>
  <c r="R297" i="14"/>
  <c r="S297" i="14"/>
  <c r="T297" i="14"/>
  <c r="U297" i="14"/>
  <c r="V297" i="14"/>
  <c r="W297" i="14"/>
  <c r="A298" i="14"/>
  <c r="C298" i="14"/>
  <c r="D298" i="14"/>
  <c r="E298" i="14"/>
  <c r="F298" i="14"/>
  <c r="G298" i="14"/>
  <c r="H298" i="14"/>
  <c r="I298" i="14"/>
  <c r="J298" i="14"/>
  <c r="K298" i="14"/>
  <c r="L298" i="14"/>
  <c r="M298" i="14"/>
  <c r="N298" i="14"/>
  <c r="O298" i="14"/>
  <c r="P298" i="14"/>
  <c r="Q298" i="14"/>
  <c r="R298" i="14"/>
  <c r="S298" i="14"/>
  <c r="T298" i="14"/>
  <c r="U298" i="14"/>
  <c r="V298" i="14"/>
  <c r="W298" i="14"/>
  <c r="A299" i="14"/>
  <c r="C299" i="14"/>
  <c r="F299" i="14"/>
  <c r="G299" i="14"/>
  <c r="H299" i="14"/>
  <c r="I299" i="14"/>
  <c r="J299" i="14"/>
  <c r="K299" i="14"/>
  <c r="L299" i="14"/>
  <c r="M299" i="14"/>
  <c r="N299" i="14"/>
  <c r="O299" i="14"/>
  <c r="P299" i="14"/>
  <c r="Q299" i="14"/>
  <c r="R299" i="14"/>
  <c r="S299" i="14"/>
  <c r="T299" i="14"/>
  <c r="U299" i="14"/>
  <c r="V299" i="14"/>
  <c r="W299" i="14"/>
  <c r="A300" i="14"/>
  <c r="C300" i="14"/>
  <c r="F300" i="14"/>
  <c r="G300" i="14"/>
  <c r="H300" i="14"/>
  <c r="I300" i="14"/>
  <c r="J300" i="14"/>
  <c r="K300" i="14"/>
  <c r="L300" i="14"/>
  <c r="M300" i="14"/>
  <c r="N300" i="14"/>
  <c r="O300" i="14"/>
  <c r="P300" i="14"/>
  <c r="Q300" i="14"/>
  <c r="R300" i="14"/>
  <c r="S300" i="14"/>
  <c r="T300" i="14"/>
  <c r="U300" i="14"/>
  <c r="V300" i="14"/>
  <c r="W300" i="14"/>
  <c r="A301" i="14"/>
  <c r="C301" i="14"/>
  <c r="D301" i="14"/>
  <c r="E301" i="14"/>
  <c r="F301" i="14"/>
  <c r="G301" i="14"/>
  <c r="H301" i="14"/>
  <c r="I301" i="14"/>
  <c r="J301" i="14"/>
  <c r="K301" i="14"/>
  <c r="L301" i="14"/>
  <c r="M301" i="14"/>
  <c r="N301" i="14"/>
  <c r="O301" i="14"/>
  <c r="P301" i="14"/>
  <c r="Q301" i="14"/>
  <c r="R301" i="14"/>
  <c r="S301" i="14"/>
  <c r="T301" i="14"/>
  <c r="U301" i="14"/>
  <c r="V301" i="14"/>
  <c r="W301" i="14"/>
  <c r="A302" i="14"/>
  <c r="C302" i="14"/>
  <c r="F302" i="14"/>
  <c r="G302" i="14"/>
  <c r="H302" i="14"/>
  <c r="I302" i="14"/>
  <c r="J302" i="14"/>
  <c r="K302" i="14"/>
  <c r="L302" i="14"/>
  <c r="M302" i="14"/>
  <c r="N302" i="14"/>
  <c r="O302" i="14"/>
  <c r="P302" i="14"/>
  <c r="Q302" i="14"/>
  <c r="R302" i="14"/>
  <c r="S302" i="14"/>
  <c r="T302" i="14"/>
  <c r="U302" i="14"/>
  <c r="V302" i="14"/>
  <c r="W302" i="14"/>
  <c r="A303" i="14"/>
  <c r="C303" i="14"/>
  <c r="F303" i="14"/>
  <c r="G303" i="14"/>
  <c r="H303" i="14"/>
  <c r="I303" i="14"/>
  <c r="J303" i="14"/>
  <c r="K303" i="14"/>
  <c r="L303" i="14"/>
  <c r="M303" i="14"/>
  <c r="N303" i="14"/>
  <c r="O303" i="14"/>
  <c r="P303" i="14"/>
  <c r="Q303" i="14"/>
  <c r="R303" i="14"/>
  <c r="S303" i="14"/>
  <c r="T303" i="14"/>
  <c r="U303" i="14"/>
  <c r="V303" i="14"/>
  <c r="W303" i="14"/>
  <c r="A304" i="14"/>
  <c r="C304" i="14"/>
  <c r="D304" i="14"/>
  <c r="E304" i="14"/>
  <c r="F304" i="14"/>
  <c r="G304" i="14"/>
  <c r="H304" i="14"/>
  <c r="I304" i="14"/>
  <c r="J304" i="14"/>
  <c r="K304" i="14"/>
  <c r="L304" i="14"/>
  <c r="M304" i="14"/>
  <c r="N304" i="14"/>
  <c r="O304" i="14"/>
  <c r="P304" i="14"/>
  <c r="Q304" i="14"/>
  <c r="R304" i="14"/>
  <c r="S304" i="14"/>
  <c r="T304" i="14"/>
  <c r="U304" i="14"/>
  <c r="V304" i="14"/>
  <c r="W304" i="14"/>
  <c r="A305" i="14"/>
  <c r="C305" i="14"/>
  <c r="F305" i="14"/>
  <c r="G305" i="14"/>
  <c r="H305" i="14"/>
  <c r="I305" i="14"/>
  <c r="J305" i="14"/>
  <c r="K305" i="14"/>
  <c r="L305" i="14"/>
  <c r="M305" i="14"/>
  <c r="N305" i="14"/>
  <c r="O305" i="14"/>
  <c r="P305" i="14"/>
  <c r="Q305" i="14"/>
  <c r="R305" i="14"/>
  <c r="S305" i="14"/>
  <c r="T305" i="14"/>
  <c r="U305" i="14"/>
  <c r="V305" i="14"/>
  <c r="W305" i="14"/>
  <c r="A306" i="14"/>
  <c r="C306" i="14"/>
  <c r="F306" i="14"/>
  <c r="G306" i="14"/>
  <c r="H306" i="14"/>
  <c r="I306" i="14"/>
  <c r="J306" i="14"/>
  <c r="K306" i="14"/>
  <c r="L306" i="14"/>
  <c r="M306" i="14"/>
  <c r="N306" i="14"/>
  <c r="O306" i="14"/>
  <c r="P306" i="14"/>
  <c r="Q306" i="14"/>
  <c r="R306" i="14"/>
  <c r="S306" i="14"/>
  <c r="T306" i="14"/>
  <c r="U306" i="14"/>
  <c r="V306" i="14"/>
  <c r="W306" i="14"/>
  <c r="A307" i="14"/>
  <c r="C307" i="14"/>
  <c r="D307" i="14"/>
  <c r="E307" i="14"/>
  <c r="F307" i="14"/>
  <c r="G307" i="14"/>
  <c r="H307" i="14"/>
  <c r="I307" i="14"/>
  <c r="J307" i="14"/>
  <c r="K307" i="14"/>
  <c r="L307" i="14"/>
  <c r="M307" i="14"/>
  <c r="N307" i="14"/>
  <c r="O307" i="14"/>
  <c r="P307" i="14"/>
  <c r="Q307" i="14"/>
  <c r="R307" i="14"/>
  <c r="S307" i="14"/>
  <c r="T307" i="14"/>
  <c r="U307" i="14"/>
  <c r="V307" i="14"/>
  <c r="W307" i="14"/>
  <c r="A308" i="14"/>
  <c r="C308" i="14"/>
  <c r="D308" i="14"/>
  <c r="E308" i="14"/>
  <c r="F308" i="14"/>
  <c r="G308" i="14"/>
  <c r="H308" i="14"/>
  <c r="I308" i="14"/>
  <c r="J308" i="14"/>
  <c r="K308" i="14"/>
  <c r="L308" i="14"/>
  <c r="M308" i="14"/>
  <c r="N308" i="14"/>
  <c r="O308" i="14"/>
  <c r="P308" i="14"/>
  <c r="Q308" i="14"/>
  <c r="R308" i="14"/>
  <c r="S308" i="14"/>
  <c r="T308" i="14"/>
  <c r="U308" i="14"/>
  <c r="V308" i="14"/>
  <c r="W308" i="14"/>
  <c r="A309" i="14"/>
  <c r="C309" i="14"/>
  <c r="F309" i="14"/>
  <c r="G309" i="14"/>
  <c r="H309" i="14"/>
  <c r="I309" i="14"/>
  <c r="J309" i="14"/>
  <c r="K309" i="14"/>
  <c r="L309" i="14"/>
  <c r="M309" i="14"/>
  <c r="N309" i="14"/>
  <c r="O309" i="14"/>
  <c r="P309" i="14"/>
  <c r="Q309" i="14"/>
  <c r="R309" i="14"/>
  <c r="S309" i="14"/>
  <c r="T309" i="14"/>
  <c r="U309" i="14"/>
  <c r="V309" i="14"/>
  <c r="W309" i="14"/>
  <c r="A310" i="14"/>
  <c r="C310" i="14"/>
  <c r="F310" i="14"/>
  <c r="G310" i="14"/>
  <c r="H310" i="14"/>
  <c r="I310" i="14"/>
  <c r="J310" i="14"/>
  <c r="K310" i="14"/>
  <c r="L310" i="14"/>
  <c r="M310" i="14"/>
  <c r="N310" i="14"/>
  <c r="O310" i="14"/>
  <c r="P310" i="14"/>
  <c r="Q310" i="14"/>
  <c r="R310" i="14"/>
  <c r="S310" i="14"/>
  <c r="T310" i="14"/>
  <c r="U310" i="14"/>
  <c r="V310" i="14"/>
  <c r="W310" i="14"/>
  <c r="A311" i="14"/>
  <c r="C311" i="14"/>
  <c r="F311" i="14"/>
  <c r="G311" i="14"/>
  <c r="H311" i="14"/>
  <c r="I311" i="14"/>
  <c r="J311" i="14"/>
  <c r="K311" i="14"/>
  <c r="L311" i="14"/>
  <c r="M311" i="14"/>
  <c r="N311" i="14"/>
  <c r="O311" i="14"/>
  <c r="P311" i="14"/>
  <c r="Q311" i="14"/>
  <c r="R311" i="14"/>
  <c r="S311" i="14"/>
  <c r="T311" i="14"/>
  <c r="U311" i="14"/>
  <c r="V311" i="14"/>
  <c r="W311" i="14"/>
  <c r="A312" i="14"/>
  <c r="C312" i="14"/>
  <c r="F312" i="14"/>
  <c r="G312" i="14"/>
  <c r="H312" i="14"/>
  <c r="I312" i="14"/>
  <c r="J312" i="14"/>
  <c r="K312" i="14"/>
  <c r="L312" i="14"/>
  <c r="M312" i="14"/>
  <c r="N312" i="14"/>
  <c r="O312" i="14"/>
  <c r="P312" i="14"/>
  <c r="Q312" i="14"/>
  <c r="R312" i="14"/>
  <c r="S312" i="14"/>
  <c r="T312" i="14"/>
  <c r="U312" i="14"/>
  <c r="V312" i="14"/>
  <c r="W312" i="14"/>
  <c r="A313" i="14"/>
  <c r="C313" i="14"/>
  <c r="D313" i="14"/>
  <c r="E313" i="14"/>
  <c r="F313" i="14"/>
  <c r="G313" i="14"/>
  <c r="H313" i="14"/>
  <c r="I313" i="14"/>
  <c r="J313" i="14"/>
  <c r="K313" i="14"/>
  <c r="L313" i="14"/>
  <c r="M313" i="14"/>
  <c r="N313" i="14"/>
  <c r="O313" i="14"/>
  <c r="P313" i="14"/>
  <c r="Q313" i="14"/>
  <c r="R313" i="14"/>
  <c r="S313" i="14"/>
  <c r="T313" i="14"/>
  <c r="U313" i="14"/>
  <c r="V313" i="14"/>
  <c r="W313" i="14"/>
  <c r="A314" i="14"/>
  <c r="C314" i="14"/>
  <c r="D314" i="14"/>
  <c r="E314" i="14"/>
  <c r="F314" i="14"/>
  <c r="G314" i="14"/>
  <c r="H314" i="14"/>
  <c r="I314" i="14"/>
  <c r="J314" i="14"/>
  <c r="K314" i="14"/>
  <c r="L314" i="14"/>
  <c r="M314" i="14"/>
  <c r="N314" i="14"/>
  <c r="O314" i="14"/>
  <c r="P314" i="14"/>
  <c r="Q314" i="14"/>
  <c r="R314" i="14"/>
  <c r="S314" i="14"/>
  <c r="T314" i="14"/>
  <c r="U314" i="14"/>
  <c r="V314" i="14"/>
  <c r="W314" i="14"/>
  <c r="A315" i="14"/>
  <c r="C315" i="14"/>
  <c r="F315" i="14"/>
  <c r="G315" i="14"/>
  <c r="H315" i="14"/>
  <c r="I315" i="14"/>
  <c r="J315" i="14"/>
  <c r="K315" i="14"/>
  <c r="L315" i="14"/>
  <c r="M315" i="14"/>
  <c r="N315" i="14"/>
  <c r="O315" i="14"/>
  <c r="P315" i="14"/>
  <c r="Q315" i="14"/>
  <c r="R315" i="14"/>
  <c r="S315" i="14"/>
  <c r="T315" i="14"/>
  <c r="U315" i="14"/>
  <c r="V315" i="14"/>
  <c r="W315" i="14"/>
  <c r="A316" i="14"/>
  <c r="C316" i="14"/>
  <c r="D316" i="14"/>
  <c r="E316" i="14"/>
  <c r="F316" i="14"/>
  <c r="G316" i="14"/>
  <c r="H316" i="14"/>
  <c r="I316" i="14"/>
  <c r="J316" i="14"/>
  <c r="K316" i="14"/>
  <c r="L316" i="14"/>
  <c r="M316" i="14"/>
  <c r="N316" i="14"/>
  <c r="O316" i="14"/>
  <c r="P316" i="14"/>
  <c r="Q316" i="14"/>
  <c r="R316" i="14"/>
  <c r="S316" i="14"/>
  <c r="T316" i="14"/>
  <c r="U316" i="14"/>
  <c r="V316" i="14"/>
  <c r="W316" i="14"/>
  <c r="A317" i="14"/>
  <c r="C317" i="14"/>
  <c r="F317" i="14"/>
  <c r="G317" i="14"/>
  <c r="H317" i="14"/>
  <c r="I317" i="14"/>
  <c r="J317" i="14"/>
  <c r="K317" i="14"/>
  <c r="L317" i="14"/>
  <c r="M317" i="14"/>
  <c r="N317" i="14"/>
  <c r="O317" i="14"/>
  <c r="P317" i="14"/>
  <c r="Q317" i="14"/>
  <c r="R317" i="14"/>
  <c r="S317" i="14"/>
  <c r="T317" i="14"/>
  <c r="U317" i="14"/>
  <c r="V317" i="14"/>
  <c r="W317" i="14"/>
  <c r="A318" i="14"/>
  <c r="C318" i="14"/>
  <c r="D318" i="14"/>
  <c r="E318" i="14"/>
  <c r="F318" i="14"/>
  <c r="G318" i="14"/>
  <c r="H318" i="14"/>
  <c r="I318" i="14"/>
  <c r="J318" i="14"/>
  <c r="K318" i="14"/>
  <c r="L318" i="14"/>
  <c r="M318" i="14"/>
  <c r="N318" i="14"/>
  <c r="O318" i="14"/>
  <c r="P318" i="14"/>
  <c r="Q318" i="14"/>
  <c r="R318" i="14"/>
  <c r="S318" i="14"/>
  <c r="T318" i="14"/>
  <c r="U318" i="14"/>
  <c r="V318" i="14"/>
  <c r="W318" i="14"/>
  <c r="A319" i="14"/>
  <c r="C319" i="14"/>
  <c r="F319" i="14"/>
  <c r="G319" i="14"/>
  <c r="H319" i="14"/>
  <c r="I319" i="14"/>
  <c r="J319" i="14"/>
  <c r="K319" i="14"/>
  <c r="L319" i="14"/>
  <c r="M319" i="14"/>
  <c r="N319" i="14"/>
  <c r="O319" i="14"/>
  <c r="P319" i="14"/>
  <c r="Q319" i="14"/>
  <c r="R319" i="14"/>
  <c r="S319" i="14"/>
  <c r="T319" i="14"/>
  <c r="U319" i="14"/>
  <c r="V319" i="14"/>
  <c r="W319" i="14"/>
  <c r="A320" i="14"/>
  <c r="C320" i="14"/>
  <c r="D320" i="14"/>
  <c r="E320" i="14"/>
  <c r="F320" i="14"/>
  <c r="G320" i="14"/>
  <c r="H320" i="14"/>
  <c r="I320" i="14"/>
  <c r="J320" i="14"/>
  <c r="K320" i="14"/>
  <c r="L320" i="14"/>
  <c r="M320" i="14"/>
  <c r="N320" i="14"/>
  <c r="O320" i="14"/>
  <c r="P320" i="14"/>
  <c r="Q320" i="14"/>
  <c r="R320" i="14"/>
  <c r="S320" i="14"/>
  <c r="T320" i="14"/>
  <c r="U320" i="14"/>
  <c r="V320" i="14"/>
  <c r="W320" i="14"/>
  <c r="A321" i="14"/>
  <c r="C321" i="14"/>
  <c r="F321" i="14"/>
  <c r="G321" i="14"/>
  <c r="H321" i="14"/>
  <c r="I321" i="14"/>
  <c r="J321" i="14"/>
  <c r="K321" i="14"/>
  <c r="L321" i="14"/>
  <c r="M321" i="14"/>
  <c r="N321" i="14"/>
  <c r="O321" i="14"/>
  <c r="P321" i="14"/>
  <c r="Q321" i="14"/>
  <c r="R321" i="14"/>
  <c r="S321" i="14"/>
  <c r="T321" i="14"/>
  <c r="U321" i="14"/>
  <c r="V321" i="14"/>
  <c r="W321" i="14"/>
  <c r="A322" i="14"/>
  <c r="C322" i="14"/>
  <c r="D322" i="14"/>
  <c r="E322" i="14"/>
  <c r="F322" i="14"/>
  <c r="G322" i="14"/>
  <c r="H322" i="14"/>
  <c r="I322" i="14"/>
  <c r="J322" i="14"/>
  <c r="K322" i="14"/>
  <c r="L322" i="14"/>
  <c r="M322" i="14"/>
  <c r="N322" i="14"/>
  <c r="O322" i="14"/>
  <c r="P322" i="14"/>
  <c r="Q322" i="14"/>
  <c r="R322" i="14"/>
  <c r="S322" i="14"/>
  <c r="T322" i="14"/>
  <c r="U322" i="14"/>
  <c r="V322" i="14"/>
  <c r="W322" i="14"/>
  <c r="A323" i="14"/>
  <c r="C323" i="14"/>
  <c r="F323" i="14"/>
  <c r="G323" i="14"/>
  <c r="H323" i="14"/>
  <c r="I323" i="14"/>
  <c r="J323" i="14"/>
  <c r="K323" i="14"/>
  <c r="L323" i="14"/>
  <c r="M323" i="14"/>
  <c r="N323" i="14"/>
  <c r="O323" i="14"/>
  <c r="P323" i="14"/>
  <c r="Q323" i="14"/>
  <c r="R323" i="14"/>
  <c r="S323" i="14"/>
  <c r="T323" i="14"/>
  <c r="U323" i="14"/>
  <c r="V323" i="14"/>
  <c r="W323" i="14"/>
  <c r="A324" i="14"/>
  <c r="C324" i="14"/>
  <c r="D324" i="14"/>
  <c r="E324" i="14"/>
  <c r="F324" i="14"/>
  <c r="G324" i="14"/>
  <c r="H324" i="14"/>
  <c r="I324" i="14"/>
  <c r="J324" i="14"/>
  <c r="K324" i="14"/>
  <c r="L324" i="14"/>
  <c r="M324" i="14"/>
  <c r="N324" i="14"/>
  <c r="O324" i="14"/>
  <c r="P324" i="14"/>
  <c r="Q324" i="14"/>
  <c r="R324" i="14"/>
  <c r="S324" i="14"/>
  <c r="T324" i="14"/>
  <c r="U324" i="14"/>
  <c r="V324" i="14"/>
  <c r="W324" i="14"/>
  <c r="A325" i="14"/>
  <c r="C325" i="14"/>
  <c r="D325" i="14"/>
  <c r="E325" i="14"/>
  <c r="F325" i="14"/>
  <c r="G325" i="14"/>
  <c r="H325" i="14"/>
  <c r="I325" i="14"/>
  <c r="J325" i="14"/>
  <c r="K325" i="14"/>
  <c r="L325" i="14"/>
  <c r="M325" i="14"/>
  <c r="N325" i="14"/>
  <c r="O325" i="14"/>
  <c r="P325" i="14"/>
  <c r="Q325" i="14"/>
  <c r="R325" i="14"/>
  <c r="S325" i="14"/>
  <c r="T325" i="14"/>
  <c r="U325" i="14"/>
  <c r="V325" i="14"/>
  <c r="W325" i="14"/>
  <c r="A326" i="14"/>
  <c r="C326" i="14"/>
  <c r="D326" i="14"/>
  <c r="E326" i="14"/>
  <c r="F326" i="14"/>
  <c r="G326" i="14"/>
  <c r="H326" i="14"/>
  <c r="I326" i="14"/>
  <c r="J326" i="14"/>
  <c r="K326" i="14"/>
  <c r="L326" i="14"/>
  <c r="M326" i="14"/>
  <c r="N326" i="14"/>
  <c r="O326" i="14"/>
  <c r="P326" i="14"/>
  <c r="Q326" i="14"/>
  <c r="R326" i="14"/>
  <c r="S326" i="14"/>
  <c r="T326" i="14"/>
  <c r="U326" i="14"/>
  <c r="V326" i="14"/>
  <c r="W326" i="14"/>
  <c r="A327" i="14"/>
  <c r="C327" i="14"/>
  <c r="D327" i="14"/>
  <c r="E327" i="14"/>
  <c r="F327" i="14"/>
  <c r="G327" i="14"/>
  <c r="H327" i="14"/>
  <c r="I327" i="14"/>
  <c r="J327" i="14"/>
  <c r="K327" i="14"/>
  <c r="L327" i="14"/>
  <c r="M327" i="14"/>
  <c r="N327" i="14"/>
  <c r="O327" i="14"/>
  <c r="P327" i="14"/>
  <c r="Q327" i="14"/>
  <c r="R327" i="14"/>
  <c r="S327" i="14"/>
  <c r="T327" i="14"/>
  <c r="U327" i="14"/>
  <c r="V327" i="14"/>
  <c r="W327" i="14"/>
  <c r="A328" i="14"/>
  <c r="C328" i="14"/>
  <c r="F328" i="14"/>
  <c r="G328" i="14"/>
  <c r="H328" i="14"/>
  <c r="I328" i="14"/>
  <c r="J328" i="14"/>
  <c r="K328" i="14"/>
  <c r="L328" i="14"/>
  <c r="M328" i="14"/>
  <c r="N328" i="14"/>
  <c r="O328" i="14"/>
  <c r="P328" i="14"/>
  <c r="Q328" i="14"/>
  <c r="R328" i="14"/>
  <c r="S328" i="14"/>
  <c r="T328" i="14"/>
  <c r="U328" i="14"/>
  <c r="V328" i="14"/>
  <c r="W328" i="14"/>
  <c r="A329" i="14"/>
  <c r="C329" i="14"/>
  <c r="D329" i="14"/>
  <c r="E329" i="14"/>
  <c r="F329" i="14"/>
  <c r="G329" i="14"/>
  <c r="H329" i="14"/>
  <c r="I329" i="14"/>
  <c r="J329" i="14"/>
  <c r="K329" i="14"/>
  <c r="L329" i="14"/>
  <c r="M329" i="14"/>
  <c r="N329" i="14"/>
  <c r="O329" i="14"/>
  <c r="P329" i="14"/>
  <c r="Q329" i="14"/>
  <c r="R329" i="14"/>
  <c r="S329" i="14"/>
  <c r="T329" i="14"/>
  <c r="U329" i="14"/>
  <c r="V329" i="14"/>
  <c r="W329" i="14"/>
  <c r="A330" i="14"/>
  <c r="C330" i="14"/>
  <c r="F330" i="14"/>
  <c r="G330" i="14"/>
  <c r="H330" i="14"/>
  <c r="I330" i="14"/>
  <c r="J330" i="14"/>
  <c r="K330" i="14"/>
  <c r="L330" i="14"/>
  <c r="M330" i="14"/>
  <c r="N330" i="14"/>
  <c r="O330" i="14"/>
  <c r="P330" i="14"/>
  <c r="Q330" i="14"/>
  <c r="R330" i="14"/>
  <c r="S330" i="14"/>
  <c r="T330" i="14"/>
  <c r="U330" i="14"/>
  <c r="V330" i="14"/>
  <c r="W330" i="14"/>
  <c r="A331" i="14"/>
  <c r="C331" i="14"/>
  <c r="D331" i="14"/>
  <c r="E331" i="14"/>
  <c r="F331" i="14"/>
  <c r="G331" i="14"/>
  <c r="H331" i="14"/>
  <c r="I331" i="14"/>
  <c r="J331" i="14"/>
  <c r="K331" i="14"/>
  <c r="L331" i="14"/>
  <c r="M331" i="14"/>
  <c r="N331" i="14"/>
  <c r="O331" i="14"/>
  <c r="P331" i="14"/>
  <c r="Q331" i="14"/>
  <c r="R331" i="14"/>
  <c r="S331" i="14"/>
  <c r="T331" i="14"/>
  <c r="U331" i="14"/>
  <c r="V331" i="14"/>
  <c r="W331" i="14"/>
  <c r="A332" i="14"/>
  <c r="C332" i="14"/>
  <c r="F332" i="14"/>
  <c r="G332" i="14"/>
  <c r="H332" i="14"/>
  <c r="I332" i="14"/>
  <c r="J332" i="14"/>
  <c r="K332" i="14"/>
  <c r="L332" i="14"/>
  <c r="M332" i="14"/>
  <c r="N332" i="14"/>
  <c r="O332" i="14"/>
  <c r="P332" i="14"/>
  <c r="Q332" i="14"/>
  <c r="R332" i="14"/>
  <c r="S332" i="14"/>
  <c r="T332" i="14"/>
  <c r="U332" i="14"/>
  <c r="V332" i="14"/>
  <c r="W332" i="14"/>
  <c r="A333" i="14"/>
  <c r="C333" i="14"/>
  <c r="D333" i="14"/>
  <c r="E333" i="14"/>
  <c r="F333" i="14"/>
  <c r="G333" i="14"/>
  <c r="H333" i="14"/>
  <c r="I333" i="14"/>
  <c r="J333" i="14"/>
  <c r="K333" i="14"/>
  <c r="L333" i="14"/>
  <c r="M333" i="14"/>
  <c r="N333" i="14"/>
  <c r="O333" i="14"/>
  <c r="P333" i="14"/>
  <c r="Q333" i="14"/>
  <c r="R333" i="14"/>
  <c r="S333" i="14"/>
  <c r="T333" i="14"/>
  <c r="U333" i="14"/>
  <c r="V333" i="14"/>
  <c r="W333" i="14"/>
  <c r="A334" i="14"/>
  <c r="C334" i="14"/>
  <c r="F334" i="14"/>
  <c r="G334" i="14"/>
  <c r="H334" i="14"/>
  <c r="I334" i="14"/>
  <c r="J334" i="14"/>
  <c r="K334" i="14"/>
  <c r="L334" i="14"/>
  <c r="M334" i="14"/>
  <c r="N334" i="14"/>
  <c r="O334" i="14"/>
  <c r="P334" i="14"/>
  <c r="Q334" i="14"/>
  <c r="R334" i="14"/>
  <c r="S334" i="14"/>
  <c r="T334" i="14"/>
  <c r="U334" i="14"/>
  <c r="V334" i="14"/>
  <c r="W334" i="14"/>
  <c r="A335" i="14"/>
  <c r="C335" i="14"/>
  <c r="D335" i="14"/>
  <c r="E335" i="14"/>
  <c r="F335" i="14"/>
  <c r="G335" i="14"/>
  <c r="H335" i="14"/>
  <c r="I335" i="14"/>
  <c r="J335" i="14"/>
  <c r="K335" i="14"/>
  <c r="L335" i="14"/>
  <c r="M335" i="14"/>
  <c r="N335" i="14"/>
  <c r="O335" i="14"/>
  <c r="P335" i="14"/>
  <c r="Q335" i="14"/>
  <c r="R335" i="14"/>
  <c r="S335" i="14"/>
  <c r="T335" i="14"/>
  <c r="U335" i="14"/>
  <c r="V335" i="14"/>
  <c r="W335" i="14"/>
  <c r="A336" i="14"/>
  <c r="C336" i="14"/>
  <c r="F336" i="14"/>
  <c r="G336" i="14"/>
  <c r="H336" i="14"/>
  <c r="I336" i="14"/>
  <c r="J336" i="14"/>
  <c r="K336" i="14"/>
  <c r="L336" i="14"/>
  <c r="M336" i="14"/>
  <c r="N336" i="14"/>
  <c r="O336" i="14"/>
  <c r="P336" i="14"/>
  <c r="Q336" i="14"/>
  <c r="R336" i="14"/>
  <c r="S336" i="14"/>
  <c r="T336" i="14"/>
  <c r="U336" i="14"/>
  <c r="V336" i="14"/>
  <c r="W336" i="14"/>
  <c r="A337" i="14"/>
  <c r="C337" i="14"/>
  <c r="D337" i="14"/>
  <c r="E337" i="14"/>
  <c r="F337" i="14"/>
  <c r="G337" i="14"/>
  <c r="H337" i="14"/>
  <c r="I337" i="14"/>
  <c r="J337" i="14"/>
  <c r="K337" i="14"/>
  <c r="L337" i="14"/>
  <c r="M337" i="14"/>
  <c r="N337" i="14"/>
  <c r="O337" i="14"/>
  <c r="P337" i="14"/>
  <c r="Q337" i="14"/>
  <c r="R337" i="14"/>
  <c r="S337" i="14"/>
  <c r="T337" i="14"/>
  <c r="U337" i="14"/>
  <c r="V337" i="14"/>
  <c r="W337" i="14"/>
  <c r="A338" i="14"/>
  <c r="C338" i="14"/>
  <c r="F338" i="14"/>
  <c r="G338" i="14"/>
  <c r="H338" i="14"/>
  <c r="I338" i="14"/>
  <c r="J338" i="14"/>
  <c r="K338" i="14"/>
  <c r="L338" i="14"/>
  <c r="M338" i="14"/>
  <c r="N338" i="14"/>
  <c r="O338" i="14"/>
  <c r="P338" i="14"/>
  <c r="Q338" i="14"/>
  <c r="R338" i="14"/>
  <c r="S338" i="14"/>
  <c r="T338" i="14"/>
  <c r="U338" i="14"/>
  <c r="V338" i="14"/>
  <c r="W338" i="14"/>
  <c r="A339" i="14"/>
  <c r="C339" i="14"/>
  <c r="F339" i="14"/>
  <c r="G339" i="14"/>
  <c r="H339" i="14"/>
  <c r="I339" i="14"/>
  <c r="J339" i="14"/>
  <c r="K339" i="14"/>
  <c r="L339" i="14"/>
  <c r="M339" i="14"/>
  <c r="N339" i="14"/>
  <c r="O339" i="14"/>
  <c r="P339" i="14"/>
  <c r="Q339" i="14"/>
  <c r="R339" i="14"/>
  <c r="S339" i="14"/>
  <c r="T339" i="14"/>
  <c r="U339" i="14"/>
  <c r="V339" i="14"/>
  <c r="W339" i="14"/>
  <c r="A340" i="14"/>
  <c r="C340" i="14"/>
  <c r="D340" i="14"/>
  <c r="E340" i="14"/>
  <c r="F340" i="14"/>
  <c r="G340" i="14"/>
  <c r="H340" i="14"/>
  <c r="I340" i="14"/>
  <c r="J340" i="14"/>
  <c r="K340" i="14"/>
  <c r="L340" i="14"/>
  <c r="M340" i="14"/>
  <c r="N340" i="14"/>
  <c r="O340" i="14"/>
  <c r="P340" i="14"/>
  <c r="Q340" i="14"/>
  <c r="R340" i="14"/>
  <c r="S340" i="14"/>
  <c r="T340" i="14"/>
  <c r="U340" i="14"/>
  <c r="V340" i="14"/>
  <c r="W340" i="14"/>
  <c r="A341" i="14"/>
  <c r="C341" i="14"/>
  <c r="F341" i="14"/>
  <c r="G341" i="14"/>
  <c r="H341" i="14"/>
  <c r="I341" i="14"/>
  <c r="J341" i="14"/>
  <c r="K341" i="14"/>
  <c r="L341" i="14"/>
  <c r="M341" i="14"/>
  <c r="N341" i="14"/>
  <c r="O341" i="14"/>
  <c r="P341" i="14"/>
  <c r="Q341" i="14"/>
  <c r="R341" i="14"/>
  <c r="S341" i="14"/>
  <c r="T341" i="14"/>
  <c r="U341" i="14"/>
  <c r="V341" i="14"/>
  <c r="W341" i="14"/>
  <c r="A342" i="14"/>
  <c r="C342" i="14"/>
  <c r="F342" i="14"/>
  <c r="G342" i="14"/>
  <c r="H342" i="14"/>
  <c r="I342" i="14"/>
  <c r="J342" i="14"/>
  <c r="K342" i="14"/>
  <c r="L342" i="14"/>
  <c r="M342" i="14"/>
  <c r="N342" i="14"/>
  <c r="O342" i="14"/>
  <c r="P342" i="14"/>
  <c r="Q342" i="14"/>
  <c r="R342" i="14"/>
  <c r="S342" i="14"/>
  <c r="T342" i="14"/>
  <c r="U342" i="14"/>
  <c r="V342" i="14"/>
  <c r="W342" i="14"/>
  <c r="A343" i="14"/>
  <c r="C343" i="14"/>
  <c r="D343" i="14"/>
  <c r="E343" i="14"/>
  <c r="F343" i="14"/>
  <c r="G343" i="14"/>
  <c r="H343" i="14"/>
  <c r="I343" i="14"/>
  <c r="J343" i="14"/>
  <c r="K343" i="14"/>
  <c r="L343" i="14"/>
  <c r="M343" i="14"/>
  <c r="N343" i="14"/>
  <c r="O343" i="14"/>
  <c r="P343" i="14"/>
  <c r="Q343" i="14"/>
  <c r="R343" i="14"/>
  <c r="S343" i="14"/>
  <c r="T343" i="14"/>
  <c r="U343" i="14"/>
  <c r="V343" i="14"/>
  <c r="W343" i="14"/>
  <c r="A344" i="14"/>
  <c r="C344" i="14"/>
  <c r="F344" i="14"/>
  <c r="G344" i="14"/>
  <c r="H344" i="14"/>
  <c r="I344" i="14"/>
  <c r="J344" i="14"/>
  <c r="K344" i="14"/>
  <c r="L344" i="14"/>
  <c r="M344" i="14"/>
  <c r="N344" i="14"/>
  <c r="O344" i="14"/>
  <c r="P344" i="14"/>
  <c r="Q344" i="14"/>
  <c r="R344" i="14"/>
  <c r="S344" i="14"/>
  <c r="T344" i="14"/>
  <c r="U344" i="14"/>
  <c r="V344" i="14"/>
  <c r="W344" i="14"/>
  <c r="A345" i="14"/>
  <c r="C345" i="14"/>
  <c r="D345" i="14"/>
  <c r="E345" i="14"/>
  <c r="F345" i="14"/>
  <c r="G345" i="14"/>
  <c r="H345" i="14"/>
  <c r="I345" i="14"/>
  <c r="J345" i="14"/>
  <c r="K345" i="14"/>
  <c r="L345" i="14"/>
  <c r="M345" i="14"/>
  <c r="N345" i="14"/>
  <c r="O345" i="14"/>
  <c r="P345" i="14"/>
  <c r="Q345" i="14"/>
  <c r="R345" i="14"/>
  <c r="S345" i="14"/>
  <c r="T345" i="14"/>
  <c r="U345" i="14"/>
  <c r="V345" i="14"/>
  <c r="W345" i="14"/>
  <c r="A346" i="14"/>
  <c r="C346" i="14"/>
  <c r="F346" i="14"/>
  <c r="G346" i="14"/>
  <c r="H346" i="14"/>
  <c r="I346" i="14"/>
  <c r="J346" i="14"/>
  <c r="K346" i="14"/>
  <c r="L346" i="14"/>
  <c r="M346" i="14"/>
  <c r="N346" i="14"/>
  <c r="O346" i="14"/>
  <c r="P346" i="14"/>
  <c r="Q346" i="14"/>
  <c r="R346" i="14"/>
  <c r="S346" i="14"/>
  <c r="T346" i="14"/>
  <c r="U346" i="14"/>
  <c r="V346" i="14"/>
  <c r="W346" i="14"/>
  <c r="A347" i="14"/>
  <c r="C347" i="14"/>
  <c r="F347" i="14"/>
  <c r="G347" i="14"/>
  <c r="H347" i="14"/>
  <c r="I347" i="14"/>
  <c r="J347" i="14"/>
  <c r="K347" i="14"/>
  <c r="L347" i="14"/>
  <c r="M347" i="14"/>
  <c r="N347" i="14"/>
  <c r="O347" i="14"/>
  <c r="P347" i="14"/>
  <c r="Q347" i="14"/>
  <c r="R347" i="14"/>
  <c r="S347" i="14"/>
  <c r="T347" i="14"/>
  <c r="U347" i="14"/>
  <c r="V347" i="14"/>
  <c r="W347" i="14"/>
  <c r="A348" i="14"/>
  <c r="C348" i="14"/>
  <c r="D348" i="14"/>
  <c r="E348" i="14"/>
  <c r="F348" i="14"/>
  <c r="G348" i="14"/>
  <c r="H348" i="14"/>
  <c r="I348" i="14"/>
  <c r="J348" i="14"/>
  <c r="K348" i="14"/>
  <c r="L348" i="14"/>
  <c r="M348" i="14"/>
  <c r="N348" i="14"/>
  <c r="O348" i="14"/>
  <c r="P348" i="14"/>
  <c r="Q348" i="14"/>
  <c r="R348" i="14"/>
  <c r="S348" i="14"/>
  <c r="T348" i="14"/>
  <c r="U348" i="14"/>
  <c r="V348" i="14"/>
  <c r="W348" i="14"/>
  <c r="A349" i="14"/>
  <c r="C349" i="14"/>
  <c r="F349" i="14"/>
  <c r="G349" i="14"/>
  <c r="H349" i="14"/>
  <c r="I349" i="14"/>
  <c r="J349" i="14"/>
  <c r="K349" i="14"/>
  <c r="L349" i="14"/>
  <c r="M349" i="14"/>
  <c r="N349" i="14"/>
  <c r="O349" i="14"/>
  <c r="P349" i="14"/>
  <c r="Q349" i="14"/>
  <c r="R349" i="14"/>
  <c r="S349" i="14"/>
  <c r="T349" i="14"/>
  <c r="U349" i="14"/>
  <c r="V349" i="14"/>
  <c r="W349" i="14"/>
  <c r="A350" i="14"/>
  <c r="C350" i="14"/>
  <c r="F350" i="14"/>
  <c r="G350" i="14"/>
  <c r="H350" i="14"/>
  <c r="I350" i="14"/>
  <c r="J350" i="14"/>
  <c r="K350" i="14"/>
  <c r="L350" i="14"/>
  <c r="M350" i="14"/>
  <c r="N350" i="14"/>
  <c r="O350" i="14"/>
  <c r="P350" i="14"/>
  <c r="Q350" i="14"/>
  <c r="R350" i="14"/>
  <c r="S350" i="14"/>
  <c r="T350" i="14"/>
  <c r="U350" i="14"/>
  <c r="V350" i="14"/>
  <c r="W350" i="14"/>
  <c r="A351" i="14"/>
  <c r="C351" i="14"/>
  <c r="D351" i="14"/>
  <c r="E351" i="14"/>
  <c r="F351" i="14"/>
  <c r="G351" i="14"/>
  <c r="H351" i="14"/>
  <c r="I351" i="14"/>
  <c r="J351" i="14"/>
  <c r="K351" i="14"/>
  <c r="L351" i="14"/>
  <c r="M351" i="14"/>
  <c r="N351" i="14"/>
  <c r="O351" i="14"/>
  <c r="P351" i="14"/>
  <c r="Q351" i="14"/>
  <c r="R351" i="14"/>
  <c r="S351" i="14"/>
  <c r="T351" i="14"/>
  <c r="U351" i="14"/>
  <c r="V351" i="14"/>
  <c r="W351" i="14"/>
  <c r="A352" i="14"/>
  <c r="C352" i="14"/>
  <c r="F352" i="14"/>
  <c r="G352" i="14"/>
  <c r="H352" i="14"/>
  <c r="I352" i="14"/>
  <c r="J352" i="14"/>
  <c r="K352" i="14"/>
  <c r="L352" i="14"/>
  <c r="M352" i="14"/>
  <c r="N352" i="14"/>
  <c r="O352" i="14"/>
  <c r="P352" i="14"/>
  <c r="Q352" i="14"/>
  <c r="R352" i="14"/>
  <c r="S352" i="14"/>
  <c r="T352" i="14"/>
  <c r="U352" i="14"/>
  <c r="V352" i="14"/>
  <c r="W352" i="14"/>
  <c r="A353" i="14"/>
  <c r="C353" i="14"/>
  <c r="D353" i="14"/>
  <c r="E353" i="14"/>
  <c r="F353" i="14"/>
  <c r="G353" i="14"/>
  <c r="H353" i="14"/>
  <c r="I353" i="14"/>
  <c r="J353" i="14"/>
  <c r="K353" i="14"/>
  <c r="L353" i="14"/>
  <c r="M353" i="14"/>
  <c r="N353" i="14"/>
  <c r="O353" i="14"/>
  <c r="P353" i="14"/>
  <c r="Q353" i="14"/>
  <c r="R353" i="14"/>
  <c r="S353" i="14"/>
  <c r="T353" i="14"/>
  <c r="U353" i="14"/>
  <c r="V353" i="14"/>
  <c r="W353" i="14"/>
  <c r="A354" i="14"/>
  <c r="C354" i="14"/>
  <c r="F354" i="14"/>
  <c r="G354" i="14"/>
  <c r="H354" i="14"/>
  <c r="I354" i="14"/>
  <c r="J354" i="14"/>
  <c r="K354" i="14"/>
  <c r="L354" i="14"/>
  <c r="M354" i="14"/>
  <c r="N354" i="14"/>
  <c r="O354" i="14"/>
  <c r="P354" i="14"/>
  <c r="Q354" i="14"/>
  <c r="R354" i="14"/>
  <c r="S354" i="14"/>
  <c r="T354" i="14"/>
  <c r="U354" i="14"/>
  <c r="V354" i="14"/>
  <c r="W354" i="14"/>
  <c r="A355" i="14"/>
  <c r="C355" i="14"/>
  <c r="F355" i="14"/>
  <c r="G355" i="14"/>
  <c r="H355" i="14"/>
  <c r="I355" i="14"/>
  <c r="J355" i="14"/>
  <c r="K355" i="14"/>
  <c r="L355" i="14"/>
  <c r="M355" i="14"/>
  <c r="N355" i="14"/>
  <c r="O355" i="14"/>
  <c r="P355" i="14"/>
  <c r="Q355" i="14"/>
  <c r="R355" i="14"/>
  <c r="S355" i="14"/>
  <c r="T355" i="14"/>
  <c r="U355" i="14"/>
  <c r="V355" i="14"/>
  <c r="W355" i="14"/>
  <c r="A356" i="14"/>
  <c r="C356" i="14"/>
  <c r="D356" i="14"/>
  <c r="E356" i="14"/>
  <c r="F356" i="14"/>
  <c r="G356" i="14"/>
  <c r="H356" i="14"/>
  <c r="I356" i="14"/>
  <c r="J356" i="14"/>
  <c r="K356" i="14"/>
  <c r="L356" i="14"/>
  <c r="M356" i="14"/>
  <c r="N356" i="14"/>
  <c r="O356" i="14"/>
  <c r="P356" i="14"/>
  <c r="Q356" i="14"/>
  <c r="R356" i="14"/>
  <c r="S356" i="14"/>
  <c r="T356" i="14"/>
  <c r="U356" i="14"/>
  <c r="V356" i="14"/>
  <c r="W356" i="14"/>
  <c r="A357" i="14"/>
  <c r="C357" i="14"/>
  <c r="F357" i="14"/>
  <c r="G357" i="14"/>
  <c r="H357" i="14"/>
  <c r="I357" i="14"/>
  <c r="J357" i="14"/>
  <c r="K357" i="14"/>
  <c r="L357" i="14"/>
  <c r="M357" i="14"/>
  <c r="N357" i="14"/>
  <c r="O357" i="14"/>
  <c r="P357" i="14"/>
  <c r="Q357" i="14"/>
  <c r="R357" i="14"/>
  <c r="S357" i="14"/>
  <c r="T357" i="14"/>
  <c r="U357" i="14"/>
  <c r="V357" i="14"/>
  <c r="W357" i="14"/>
  <c r="A358" i="14"/>
  <c r="C358" i="14"/>
  <c r="F358" i="14"/>
  <c r="G358" i="14"/>
  <c r="H358" i="14"/>
  <c r="I358" i="14"/>
  <c r="J358" i="14"/>
  <c r="K358" i="14"/>
  <c r="L358" i="14"/>
  <c r="M358" i="14"/>
  <c r="N358" i="14"/>
  <c r="O358" i="14"/>
  <c r="P358" i="14"/>
  <c r="Q358" i="14"/>
  <c r="R358" i="14"/>
  <c r="S358" i="14"/>
  <c r="T358" i="14"/>
  <c r="U358" i="14"/>
  <c r="V358" i="14"/>
  <c r="W358" i="14"/>
  <c r="A359" i="14"/>
  <c r="C359" i="14"/>
  <c r="D359" i="14"/>
  <c r="E359" i="14"/>
  <c r="F359" i="14"/>
  <c r="G359" i="14"/>
  <c r="H359" i="14"/>
  <c r="I359" i="14"/>
  <c r="J359" i="14"/>
  <c r="K359" i="14"/>
  <c r="L359" i="14"/>
  <c r="M359" i="14"/>
  <c r="N359" i="14"/>
  <c r="O359" i="14"/>
  <c r="P359" i="14"/>
  <c r="Q359" i="14"/>
  <c r="R359" i="14"/>
  <c r="S359" i="14"/>
  <c r="T359" i="14"/>
  <c r="U359" i="14"/>
  <c r="V359" i="14"/>
  <c r="W359" i="14"/>
  <c r="A360" i="14"/>
  <c r="C360" i="14"/>
  <c r="F360" i="14"/>
  <c r="G360" i="14"/>
  <c r="H360" i="14"/>
  <c r="I360" i="14"/>
  <c r="J360" i="14"/>
  <c r="K360" i="14"/>
  <c r="L360" i="14"/>
  <c r="M360" i="14"/>
  <c r="N360" i="14"/>
  <c r="O360" i="14"/>
  <c r="P360" i="14"/>
  <c r="Q360" i="14"/>
  <c r="R360" i="14"/>
  <c r="S360" i="14"/>
  <c r="T360" i="14"/>
  <c r="U360" i="14"/>
  <c r="V360" i="14"/>
  <c r="W360" i="14"/>
  <c r="A361" i="14"/>
  <c r="C361" i="14"/>
  <c r="F361" i="14"/>
  <c r="G361" i="14"/>
  <c r="H361" i="14"/>
  <c r="I361" i="14"/>
  <c r="J361" i="14"/>
  <c r="K361" i="14"/>
  <c r="L361" i="14"/>
  <c r="M361" i="14"/>
  <c r="N361" i="14"/>
  <c r="O361" i="14"/>
  <c r="P361" i="14"/>
  <c r="Q361" i="14"/>
  <c r="R361" i="14"/>
  <c r="S361" i="14"/>
  <c r="T361" i="14"/>
  <c r="U361" i="14"/>
  <c r="V361" i="14"/>
  <c r="W361" i="14"/>
  <c r="A362" i="14"/>
  <c r="C362" i="14"/>
  <c r="D362" i="14"/>
  <c r="E362" i="14"/>
  <c r="F362" i="14"/>
  <c r="G362" i="14"/>
  <c r="H362" i="14"/>
  <c r="I362" i="14"/>
  <c r="J362" i="14"/>
  <c r="K362" i="14"/>
  <c r="L362" i="14"/>
  <c r="M362" i="14"/>
  <c r="N362" i="14"/>
  <c r="O362" i="14"/>
  <c r="P362" i="14"/>
  <c r="Q362" i="14"/>
  <c r="R362" i="14"/>
  <c r="S362" i="14"/>
  <c r="T362" i="14"/>
  <c r="U362" i="14"/>
  <c r="V362" i="14"/>
  <c r="W362" i="14"/>
  <c r="A363" i="14"/>
  <c r="C363" i="14"/>
  <c r="F363" i="14"/>
  <c r="G363" i="14"/>
  <c r="H363" i="14"/>
  <c r="I363" i="14"/>
  <c r="J363" i="14"/>
  <c r="K363" i="14"/>
  <c r="L363" i="14"/>
  <c r="M363" i="14"/>
  <c r="N363" i="14"/>
  <c r="O363" i="14"/>
  <c r="P363" i="14"/>
  <c r="Q363" i="14"/>
  <c r="R363" i="14"/>
  <c r="S363" i="14"/>
  <c r="T363" i="14"/>
  <c r="U363" i="14"/>
  <c r="V363" i="14"/>
  <c r="W363" i="14"/>
  <c r="A364" i="14"/>
  <c r="C364" i="14"/>
  <c r="D364" i="14"/>
  <c r="E364" i="14"/>
  <c r="F364" i="14"/>
  <c r="G364" i="14"/>
  <c r="H364" i="14"/>
  <c r="I364" i="14"/>
  <c r="J364" i="14"/>
  <c r="K364" i="14"/>
  <c r="L364" i="14"/>
  <c r="M364" i="14"/>
  <c r="N364" i="14"/>
  <c r="O364" i="14"/>
  <c r="P364" i="14"/>
  <c r="Q364" i="14"/>
  <c r="R364" i="14"/>
  <c r="S364" i="14"/>
  <c r="T364" i="14"/>
  <c r="U364" i="14"/>
  <c r="V364" i="14"/>
  <c r="W364" i="14"/>
  <c r="A365" i="14"/>
  <c r="C365" i="14"/>
  <c r="F365" i="14"/>
  <c r="G365" i="14"/>
  <c r="H365" i="14"/>
  <c r="I365" i="14"/>
  <c r="J365" i="14"/>
  <c r="K365" i="14"/>
  <c r="L365" i="14"/>
  <c r="M365" i="14"/>
  <c r="N365" i="14"/>
  <c r="O365" i="14"/>
  <c r="P365" i="14"/>
  <c r="Q365" i="14"/>
  <c r="R365" i="14"/>
  <c r="S365" i="14"/>
  <c r="T365" i="14"/>
  <c r="U365" i="14"/>
  <c r="V365" i="14"/>
  <c r="W365" i="14"/>
  <c r="A366" i="14"/>
  <c r="C366" i="14"/>
  <c r="D366" i="14"/>
  <c r="E366" i="14"/>
  <c r="F366" i="14"/>
  <c r="G366" i="14"/>
  <c r="H366" i="14"/>
  <c r="I366" i="14"/>
  <c r="J366" i="14"/>
  <c r="K366" i="14"/>
  <c r="L366" i="14"/>
  <c r="M366" i="14"/>
  <c r="N366" i="14"/>
  <c r="O366" i="14"/>
  <c r="P366" i="14"/>
  <c r="Q366" i="14"/>
  <c r="R366" i="14"/>
  <c r="S366" i="14"/>
  <c r="T366" i="14"/>
  <c r="U366" i="14"/>
  <c r="V366" i="14"/>
  <c r="W366" i="14"/>
  <c r="A367" i="14"/>
  <c r="C367" i="14"/>
  <c r="F367" i="14"/>
  <c r="G367" i="14"/>
  <c r="H367" i="14"/>
  <c r="I367" i="14"/>
  <c r="J367" i="14"/>
  <c r="K367" i="14"/>
  <c r="L367" i="14"/>
  <c r="M367" i="14"/>
  <c r="N367" i="14"/>
  <c r="O367" i="14"/>
  <c r="P367" i="14"/>
  <c r="Q367" i="14"/>
  <c r="R367" i="14"/>
  <c r="S367" i="14"/>
  <c r="T367" i="14"/>
  <c r="U367" i="14"/>
  <c r="V367" i="14"/>
  <c r="W367" i="14"/>
  <c r="A368" i="14"/>
  <c r="C368" i="14"/>
  <c r="D368" i="14"/>
  <c r="E368" i="14"/>
  <c r="F368" i="14"/>
  <c r="G368" i="14"/>
  <c r="H368" i="14"/>
  <c r="I368" i="14"/>
  <c r="J368" i="14"/>
  <c r="K368" i="14"/>
  <c r="L368" i="14"/>
  <c r="M368" i="14"/>
  <c r="N368" i="14"/>
  <c r="O368" i="14"/>
  <c r="P368" i="14"/>
  <c r="Q368" i="14"/>
  <c r="R368" i="14"/>
  <c r="S368" i="14"/>
  <c r="T368" i="14"/>
  <c r="U368" i="14"/>
  <c r="V368" i="14"/>
  <c r="W368" i="14"/>
  <c r="A369" i="14"/>
  <c r="C369" i="14"/>
  <c r="F369" i="14"/>
  <c r="G369" i="14"/>
  <c r="H369" i="14"/>
  <c r="I369" i="14"/>
  <c r="J369" i="14"/>
  <c r="K369" i="14"/>
  <c r="L369" i="14"/>
  <c r="M369" i="14"/>
  <c r="N369" i="14"/>
  <c r="O369" i="14"/>
  <c r="P369" i="14"/>
  <c r="Q369" i="14"/>
  <c r="R369" i="14"/>
  <c r="S369" i="14"/>
  <c r="T369" i="14"/>
  <c r="U369" i="14"/>
  <c r="V369" i="14"/>
  <c r="W369" i="14"/>
  <c r="A370" i="14"/>
  <c r="C370" i="14"/>
  <c r="F370" i="14"/>
  <c r="G370" i="14"/>
  <c r="H370" i="14"/>
  <c r="I370" i="14"/>
  <c r="J370" i="14"/>
  <c r="K370" i="14"/>
  <c r="L370" i="14"/>
  <c r="M370" i="14"/>
  <c r="N370" i="14"/>
  <c r="O370" i="14"/>
  <c r="P370" i="14"/>
  <c r="Q370" i="14"/>
  <c r="R370" i="14"/>
  <c r="S370" i="14"/>
  <c r="T370" i="14"/>
  <c r="U370" i="14"/>
  <c r="V370" i="14"/>
  <c r="W370" i="14"/>
  <c r="A371" i="14"/>
  <c r="C371" i="14"/>
  <c r="F371" i="14"/>
  <c r="G371" i="14"/>
  <c r="H371" i="14"/>
  <c r="I371" i="14"/>
  <c r="J371" i="14"/>
  <c r="K371" i="14"/>
  <c r="L371" i="14"/>
  <c r="M371" i="14"/>
  <c r="N371" i="14"/>
  <c r="O371" i="14"/>
  <c r="P371" i="14"/>
  <c r="Q371" i="14"/>
  <c r="R371" i="14"/>
  <c r="S371" i="14"/>
  <c r="T371" i="14"/>
  <c r="U371" i="14"/>
  <c r="V371" i="14"/>
  <c r="W371" i="14"/>
  <c r="A372" i="14"/>
  <c r="C372" i="14"/>
  <c r="D372" i="14"/>
  <c r="E372" i="14"/>
  <c r="F372" i="14"/>
  <c r="G372" i="14"/>
  <c r="H372" i="14"/>
  <c r="I372" i="14"/>
  <c r="J372" i="14"/>
  <c r="K372" i="14"/>
  <c r="L372" i="14"/>
  <c r="M372" i="14"/>
  <c r="N372" i="14"/>
  <c r="O372" i="14"/>
  <c r="P372" i="14"/>
  <c r="Q372" i="14"/>
  <c r="R372" i="14"/>
  <c r="S372" i="14"/>
  <c r="T372" i="14"/>
  <c r="U372" i="14"/>
  <c r="V372" i="14"/>
  <c r="W372" i="14"/>
  <c r="A373" i="14"/>
  <c r="C373" i="14"/>
  <c r="F373" i="14"/>
  <c r="G373" i="14"/>
  <c r="H373" i="14"/>
  <c r="I373" i="14"/>
  <c r="J373" i="14"/>
  <c r="K373" i="14"/>
  <c r="L373" i="14"/>
  <c r="M373" i="14"/>
  <c r="N373" i="14"/>
  <c r="O373" i="14"/>
  <c r="P373" i="14"/>
  <c r="Q373" i="14"/>
  <c r="R373" i="14"/>
  <c r="S373" i="14"/>
  <c r="T373" i="14"/>
  <c r="U373" i="14"/>
  <c r="V373" i="14"/>
  <c r="W373" i="14"/>
  <c r="A374" i="14"/>
  <c r="C374" i="14"/>
  <c r="F374" i="14"/>
  <c r="G374" i="14"/>
  <c r="H374" i="14"/>
  <c r="I374" i="14"/>
  <c r="J374" i="14"/>
  <c r="K374" i="14"/>
  <c r="L374" i="14"/>
  <c r="M374" i="14"/>
  <c r="N374" i="14"/>
  <c r="O374" i="14"/>
  <c r="P374" i="14"/>
  <c r="Q374" i="14"/>
  <c r="R374" i="14"/>
  <c r="S374" i="14"/>
  <c r="T374" i="14"/>
  <c r="U374" i="14"/>
  <c r="V374" i="14"/>
  <c r="W374" i="14"/>
  <c r="A375" i="14"/>
  <c r="C375" i="14"/>
  <c r="D375" i="14"/>
  <c r="E375" i="14"/>
  <c r="F375" i="14"/>
  <c r="G375" i="14"/>
  <c r="H375" i="14"/>
  <c r="I375" i="14"/>
  <c r="J375" i="14"/>
  <c r="K375" i="14"/>
  <c r="L375" i="14"/>
  <c r="M375" i="14"/>
  <c r="N375" i="14"/>
  <c r="O375" i="14"/>
  <c r="P375" i="14"/>
  <c r="Q375" i="14"/>
  <c r="R375" i="14"/>
  <c r="S375" i="14"/>
  <c r="T375" i="14"/>
  <c r="U375" i="14"/>
  <c r="V375" i="14"/>
  <c r="W375" i="14"/>
  <c r="A376" i="14"/>
  <c r="C376" i="14"/>
  <c r="F376" i="14"/>
  <c r="G376" i="14"/>
  <c r="H376" i="14"/>
  <c r="I376" i="14"/>
  <c r="J376" i="14"/>
  <c r="K376" i="14"/>
  <c r="L376" i="14"/>
  <c r="M376" i="14"/>
  <c r="N376" i="14"/>
  <c r="O376" i="14"/>
  <c r="P376" i="14"/>
  <c r="Q376" i="14"/>
  <c r="R376" i="14"/>
  <c r="S376" i="14"/>
  <c r="T376" i="14"/>
  <c r="U376" i="14"/>
  <c r="V376" i="14"/>
  <c r="W376" i="14"/>
  <c r="A377" i="14"/>
  <c r="C377" i="14"/>
  <c r="D377" i="14"/>
  <c r="E377" i="14"/>
  <c r="F377" i="14"/>
  <c r="G377" i="14"/>
  <c r="H377" i="14"/>
  <c r="I377" i="14"/>
  <c r="J377" i="14"/>
  <c r="K377" i="14"/>
  <c r="L377" i="14"/>
  <c r="M377" i="14"/>
  <c r="N377" i="14"/>
  <c r="O377" i="14"/>
  <c r="P377" i="14"/>
  <c r="Q377" i="14"/>
  <c r="R377" i="14"/>
  <c r="S377" i="14"/>
  <c r="T377" i="14"/>
  <c r="U377" i="14"/>
  <c r="V377" i="14"/>
  <c r="W377" i="14"/>
  <c r="A378" i="14"/>
  <c r="C378" i="14"/>
  <c r="F378" i="14"/>
  <c r="G378" i="14"/>
  <c r="H378" i="14"/>
  <c r="I378" i="14"/>
  <c r="J378" i="14"/>
  <c r="K378" i="14"/>
  <c r="L378" i="14"/>
  <c r="M378" i="14"/>
  <c r="N378" i="14"/>
  <c r="O378" i="14"/>
  <c r="P378" i="14"/>
  <c r="Q378" i="14"/>
  <c r="R378" i="14"/>
  <c r="S378" i="14"/>
  <c r="T378" i="14"/>
  <c r="U378" i="14"/>
  <c r="V378" i="14"/>
  <c r="W378" i="14"/>
  <c r="A379" i="14"/>
  <c r="C379" i="14"/>
  <c r="F379" i="14"/>
  <c r="G379" i="14"/>
  <c r="H379" i="14"/>
  <c r="I379" i="14"/>
  <c r="J379" i="14"/>
  <c r="K379" i="14"/>
  <c r="L379" i="14"/>
  <c r="M379" i="14"/>
  <c r="N379" i="14"/>
  <c r="O379" i="14"/>
  <c r="P379" i="14"/>
  <c r="Q379" i="14"/>
  <c r="R379" i="14"/>
  <c r="S379" i="14"/>
  <c r="T379" i="14"/>
  <c r="U379" i="14"/>
  <c r="V379" i="14"/>
  <c r="W379" i="14"/>
  <c r="A380" i="14"/>
  <c r="C380" i="14"/>
  <c r="F380" i="14"/>
  <c r="G380" i="14"/>
  <c r="H380" i="14"/>
  <c r="I380" i="14"/>
  <c r="J380" i="14"/>
  <c r="K380" i="14"/>
  <c r="L380" i="14"/>
  <c r="M380" i="14"/>
  <c r="N380" i="14"/>
  <c r="O380" i="14"/>
  <c r="P380" i="14"/>
  <c r="Q380" i="14"/>
  <c r="R380" i="14"/>
  <c r="S380" i="14"/>
  <c r="T380" i="14"/>
  <c r="U380" i="14"/>
  <c r="V380" i="14"/>
  <c r="W380" i="14"/>
  <c r="A381" i="14"/>
  <c r="C381" i="14"/>
  <c r="F381" i="14"/>
  <c r="G381" i="14"/>
  <c r="H381" i="14"/>
  <c r="I381" i="14"/>
  <c r="J381" i="14"/>
  <c r="K381" i="14"/>
  <c r="L381" i="14"/>
  <c r="M381" i="14"/>
  <c r="N381" i="14"/>
  <c r="O381" i="14"/>
  <c r="P381" i="14"/>
  <c r="Q381" i="14"/>
  <c r="R381" i="14"/>
  <c r="S381" i="14"/>
  <c r="T381" i="14"/>
  <c r="U381" i="14"/>
  <c r="V381" i="14"/>
  <c r="W381" i="14"/>
  <c r="A382" i="14"/>
  <c r="C382" i="14"/>
  <c r="F382" i="14"/>
  <c r="G382" i="14"/>
  <c r="H382" i="14"/>
  <c r="I382" i="14"/>
  <c r="J382" i="14"/>
  <c r="K382" i="14"/>
  <c r="L382" i="14"/>
  <c r="M382" i="14"/>
  <c r="N382" i="14"/>
  <c r="O382" i="14"/>
  <c r="P382" i="14"/>
  <c r="Q382" i="14"/>
  <c r="R382" i="14"/>
  <c r="S382" i="14"/>
  <c r="T382" i="14"/>
  <c r="U382" i="14"/>
  <c r="V382" i="14"/>
  <c r="W382" i="14"/>
  <c r="A383" i="14"/>
  <c r="C383" i="14"/>
  <c r="D383" i="14"/>
  <c r="E383" i="14"/>
  <c r="F383" i="14"/>
  <c r="G383" i="14"/>
  <c r="H383" i="14"/>
  <c r="I383" i="14"/>
  <c r="J383" i="14"/>
  <c r="K383" i="14"/>
  <c r="L383" i="14"/>
  <c r="M383" i="14"/>
  <c r="N383" i="14"/>
  <c r="O383" i="14"/>
  <c r="P383" i="14"/>
  <c r="Q383" i="14"/>
  <c r="R383" i="14"/>
  <c r="S383" i="14"/>
  <c r="T383" i="14"/>
  <c r="U383" i="14"/>
  <c r="V383" i="14"/>
  <c r="W383" i="14"/>
  <c r="A384" i="14"/>
  <c r="C384" i="14"/>
  <c r="D384" i="14"/>
  <c r="E384" i="14"/>
  <c r="F384" i="14"/>
  <c r="G384" i="14"/>
  <c r="H384" i="14"/>
  <c r="I384" i="14"/>
  <c r="J384" i="14"/>
  <c r="K384" i="14"/>
  <c r="L384" i="14"/>
  <c r="M384" i="14"/>
  <c r="N384" i="14"/>
  <c r="O384" i="14"/>
  <c r="P384" i="14"/>
  <c r="Q384" i="14"/>
  <c r="R384" i="14"/>
  <c r="S384" i="14"/>
  <c r="T384" i="14"/>
  <c r="U384" i="14"/>
  <c r="V384" i="14"/>
  <c r="W384" i="14"/>
  <c r="A385" i="14"/>
  <c r="C385" i="14"/>
  <c r="F385" i="14"/>
  <c r="G385" i="14"/>
  <c r="H385" i="14"/>
  <c r="I385" i="14"/>
  <c r="J385" i="14"/>
  <c r="K385" i="14"/>
  <c r="L385" i="14"/>
  <c r="M385" i="14"/>
  <c r="N385" i="14"/>
  <c r="O385" i="14"/>
  <c r="P385" i="14"/>
  <c r="Q385" i="14"/>
  <c r="R385" i="14"/>
  <c r="S385" i="14"/>
  <c r="T385" i="14"/>
  <c r="U385" i="14"/>
  <c r="V385" i="14"/>
  <c r="W385" i="14"/>
  <c r="A386" i="14"/>
  <c r="C386" i="14"/>
  <c r="D386" i="14"/>
  <c r="E386" i="14"/>
  <c r="F386" i="14"/>
  <c r="G386" i="14"/>
  <c r="H386" i="14"/>
  <c r="I386" i="14"/>
  <c r="J386" i="14"/>
  <c r="K386" i="14"/>
  <c r="L386" i="14"/>
  <c r="M386" i="14"/>
  <c r="N386" i="14"/>
  <c r="O386" i="14"/>
  <c r="P386" i="14"/>
  <c r="Q386" i="14"/>
  <c r="R386" i="14"/>
  <c r="S386" i="14"/>
  <c r="T386" i="14"/>
  <c r="U386" i="14"/>
  <c r="V386" i="14"/>
  <c r="W386" i="14"/>
  <c r="A387" i="14"/>
  <c r="C387" i="14"/>
  <c r="F387" i="14"/>
  <c r="G387" i="14"/>
  <c r="H387" i="14"/>
  <c r="I387" i="14"/>
  <c r="J387" i="14"/>
  <c r="K387" i="14"/>
  <c r="L387" i="14"/>
  <c r="M387" i="14"/>
  <c r="N387" i="14"/>
  <c r="O387" i="14"/>
  <c r="P387" i="14"/>
  <c r="Q387" i="14"/>
  <c r="R387" i="14"/>
  <c r="S387" i="14"/>
  <c r="T387" i="14"/>
  <c r="U387" i="14"/>
  <c r="V387" i="14"/>
  <c r="W387" i="14"/>
  <c r="A388" i="14"/>
  <c r="C388" i="14"/>
  <c r="D388" i="14"/>
  <c r="E388" i="14"/>
  <c r="F388" i="14"/>
  <c r="G388" i="14"/>
  <c r="H388" i="14"/>
  <c r="I388" i="14"/>
  <c r="J388" i="14"/>
  <c r="K388" i="14"/>
  <c r="L388" i="14"/>
  <c r="M388" i="14"/>
  <c r="N388" i="14"/>
  <c r="O388" i="14"/>
  <c r="P388" i="14"/>
  <c r="Q388" i="14"/>
  <c r="R388" i="14"/>
  <c r="S388" i="14"/>
  <c r="T388" i="14"/>
  <c r="U388" i="14"/>
  <c r="V388" i="14"/>
  <c r="W388" i="14"/>
  <c r="A389" i="14"/>
  <c r="C389" i="14"/>
  <c r="F389" i="14"/>
  <c r="G389" i="14"/>
  <c r="H389" i="14"/>
  <c r="I389" i="14"/>
  <c r="J389" i="14"/>
  <c r="K389" i="14"/>
  <c r="L389" i="14"/>
  <c r="M389" i="14"/>
  <c r="N389" i="14"/>
  <c r="O389" i="14"/>
  <c r="P389" i="14"/>
  <c r="Q389" i="14"/>
  <c r="R389" i="14"/>
  <c r="S389" i="14"/>
  <c r="T389" i="14"/>
  <c r="U389" i="14"/>
  <c r="V389" i="14"/>
  <c r="W389" i="14"/>
  <c r="A390" i="14"/>
  <c r="C390" i="14"/>
  <c r="D390" i="14"/>
  <c r="E390" i="14"/>
  <c r="F390" i="14"/>
  <c r="G390" i="14"/>
  <c r="H390" i="14"/>
  <c r="I390" i="14"/>
  <c r="J390" i="14"/>
  <c r="K390" i="14"/>
  <c r="L390" i="14"/>
  <c r="M390" i="14"/>
  <c r="N390" i="14"/>
  <c r="O390" i="14"/>
  <c r="P390" i="14"/>
  <c r="Q390" i="14"/>
  <c r="R390" i="14"/>
  <c r="S390" i="14"/>
  <c r="T390" i="14"/>
  <c r="U390" i="14"/>
  <c r="V390" i="14"/>
  <c r="W390" i="14"/>
  <c r="A391" i="14"/>
  <c r="C391" i="14"/>
  <c r="D391" i="14"/>
  <c r="E391" i="14"/>
  <c r="F391" i="14"/>
  <c r="G391" i="14"/>
  <c r="H391" i="14"/>
  <c r="I391" i="14"/>
  <c r="J391" i="14"/>
  <c r="K391" i="14"/>
  <c r="L391" i="14"/>
  <c r="M391" i="14"/>
  <c r="N391" i="14"/>
  <c r="O391" i="14"/>
  <c r="P391" i="14"/>
  <c r="Q391" i="14"/>
  <c r="R391" i="14"/>
  <c r="S391" i="14"/>
  <c r="T391" i="14"/>
  <c r="U391" i="14"/>
  <c r="V391" i="14"/>
  <c r="W391" i="14"/>
  <c r="A392" i="14"/>
  <c r="C392" i="14"/>
  <c r="F392" i="14"/>
  <c r="G392" i="14"/>
  <c r="H392" i="14"/>
  <c r="I392" i="14"/>
  <c r="J392" i="14"/>
  <c r="K392" i="14"/>
  <c r="L392" i="14"/>
  <c r="M392" i="14"/>
  <c r="N392" i="14"/>
  <c r="O392" i="14"/>
  <c r="P392" i="14"/>
  <c r="Q392" i="14"/>
  <c r="R392" i="14"/>
  <c r="S392" i="14"/>
  <c r="T392" i="14"/>
  <c r="U392" i="14"/>
  <c r="V392" i="14"/>
  <c r="W392" i="14"/>
  <c r="A393" i="14"/>
  <c r="C393" i="14"/>
  <c r="F393" i="14"/>
  <c r="G393" i="14"/>
  <c r="H393" i="14"/>
  <c r="I393" i="14"/>
  <c r="J393" i="14"/>
  <c r="K393" i="14"/>
  <c r="L393" i="14"/>
  <c r="M393" i="14"/>
  <c r="N393" i="14"/>
  <c r="O393" i="14"/>
  <c r="P393" i="14"/>
  <c r="Q393" i="14"/>
  <c r="R393" i="14"/>
  <c r="S393" i="14"/>
  <c r="T393" i="14"/>
  <c r="U393" i="14"/>
  <c r="V393" i="14"/>
  <c r="W393" i="14"/>
  <c r="A394" i="14"/>
  <c r="C394" i="14"/>
  <c r="F394" i="14"/>
  <c r="G394" i="14"/>
  <c r="H394" i="14"/>
  <c r="I394" i="14"/>
  <c r="J394" i="14"/>
  <c r="K394" i="14"/>
  <c r="L394" i="14"/>
  <c r="M394" i="14"/>
  <c r="N394" i="14"/>
  <c r="O394" i="14"/>
  <c r="P394" i="14"/>
  <c r="Q394" i="14"/>
  <c r="R394" i="14"/>
  <c r="S394" i="14"/>
  <c r="T394" i="14"/>
  <c r="U394" i="14"/>
  <c r="V394" i="14"/>
  <c r="W394" i="14"/>
  <c r="A395" i="14"/>
  <c r="C395" i="14"/>
  <c r="D395" i="14"/>
  <c r="E395" i="14"/>
  <c r="F395" i="14"/>
  <c r="G395" i="14"/>
  <c r="H395" i="14"/>
  <c r="I395" i="14"/>
  <c r="J395" i="14"/>
  <c r="K395" i="14"/>
  <c r="L395" i="14"/>
  <c r="M395" i="14"/>
  <c r="N395" i="14"/>
  <c r="O395" i="14"/>
  <c r="P395" i="14"/>
  <c r="Q395" i="14"/>
  <c r="R395" i="14"/>
  <c r="S395" i="14"/>
  <c r="T395" i="14"/>
  <c r="U395" i="14"/>
  <c r="V395" i="14"/>
  <c r="W395" i="14"/>
  <c r="A396" i="14"/>
  <c r="C396" i="14"/>
  <c r="F396" i="14"/>
  <c r="G396" i="14"/>
  <c r="H396" i="14"/>
  <c r="I396" i="14"/>
  <c r="J396" i="14"/>
  <c r="K396" i="14"/>
  <c r="L396" i="14"/>
  <c r="M396" i="14"/>
  <c r="N396" i="14"/>
  <c r="O396" i="14"/>
  <c r="P396" i="14"/>
  <c r="Q396" i="14"/>
  <c r="R396" i="14"/>
  <c r="S396" i="14"/>
  <c r="T396" i="14"/>
  <c r="U396" i="14"/>
  <c r="V396" i="14"/>
  <c r="W396" i="14"/>
  <c r="A397" i="14"/>
  <c r="C397" i="14"/>
  <c r="D397" i="14"/>
  <c r="E397" i="14"/>
  <c r="F397" i="14"/>
  <c r="G397" i="14"/>
  <c r="H397" i="14"/>
  <c r="I397" i="14"/>
  <c r="J397" i="14"/>
  <c r="K397" i="14"/>
  <c r="L397" i="14"/>
  <c r="M397" i="14"/>
  <c r="N397" i="14"/>
  <c r="O397" i="14"/>
  <c r="P397" i="14"/>
  <c r="Q397" i="14"/>
  <c r="R397" i="14"/>
  <c r="S397" i="14"/>
  <c r="T397" i="14"/>
  <c r="U397" i="14"/>
  <c r="V397" i="14"/>
  <c r="W397" i="14"/>
  <c r="A398" i="14"/>
  <c r="C398" i="14"/>
  <c r="F398" i="14"/>
  <c r="G398" i="14"/>
  <c r="H398" i="14"/>
  <c r="I398" i="14"/>
  <c r="J398" i="14"/>
  <c r="K398" i="14"/>
  <c r="L398" i="14"/>
  <c r="M398" i="14"/>
  <c r="N398" i="14"/>
  <c r="O398" i="14"/>
  <c r="P398" i="14"/>
  <c r="Q398" i="14"/>
  <c r="R398" i="14"/>
  <c r="S398" i="14"/>
  <c r="T398" i="14"/>
  <c r="U398" i="14"/>
  <c r="V398" i="14"/>
  <c r="W398" i="14"/>
  <c r="A399" i="14"/>
  <c r="C399" i="14"/>
  <c r="F399" i="14"/>
  <c r="G399" i="14"/>
  <c r="H399" i="14"/>
  <c r="I399" i="14"/>
  <c r="J399" i="14"/>
  <c r="K399" i="14"/>
  <c r="L399" i="14"/>
  <c r="M399" i="14"/>
  <c r="N399" i="14"/>
  <c r="O399" i="14"/>
  <c r="P399" i="14"/>
  <c r="Q399" i="14"/>
  <c r="R399" i="14"/>
  <c r="S399" i="14"/>
  <c r="T399" i="14"/>
  <c r="U399" i="14"/>
  <c r="V399" i="14"/>
  <c r="W399" i="14"/>
  <c r="A400" i="14"/>
  <c r="C400" i="14"/>
  <c r="D400" i="14"/>
  <c r="E400" i="14"/>
  <c r="F400" i="14"/>
  <c r="G400" i="14"/>
  <c r="H400" i="14"/>
  <c r="I400" i="14"/>
  <c r="J400" i="14"/>
  <c r="K400" i="14"/>
  <c r="L400" i="14"/>
  <c r="M400" i="14"/>
  <c r="N400" i="14"/>
  <c r="O400" i="14"/>
  <c r="P400" i="14"/>
  <c r="Q400" i="14"/>
  <c r="R400" i="14"/>
  <c r="S400" i="14"/>
  <c r="T400" i="14"/>
  <c r="U400" i="14"/>
  <c r="V400" i="14"/>
  <c r="W400" i="14"/>
  <c r="A401" i="14"/>
  <c r="C401" i="14"/>
  <c r="F401" i="14"/>
  <c r="G401" i="14"/>
  <c r="H401" i="14"/>
  <c r="I401" i="14"/>
  <c r="J401" i="14"/>
  <c r="K401" i="14"/>
  <c r="L401" i="14"/>
  <c r="M401" i="14"/>
  <c r="N401" i="14"/>
  <c r="O401" i="14"/>
  <c r="P401" i="14"/>
  <c r="Q401" i="14"/>
  <c r="R401" i="14"/>
  <c r="S401" i="14"/>
  <c r="T401" i="14"/>
  <c r="U401" i="14"/>
  <c r="V401" i="14"/>
  <c r="W401" i="14"/>
  <c r="A402" i="14"/>
  <c r="C402" i="14"/>
  <c r="F402" i="14"/>
  <c r="G402" i="14"/>
  <c r="H402" i="14"/>
  <c r="I402" i="14"/>
  <c r="J402" i="14"/>
  <c r="K402" i="14"/>
  <c r="L402" i="14"/>
  <c r="M402" i="14"/>
  <c r="N402" i="14"/>
  <c r="O402" i="14"/>
  <c r="P402" i="14"/>
  <c r="Q402" i="14"/>
  <c r="R402" i="14"/>
  <c r="S402" i="14"/>
  <c r="T402" i="14"/>
  <c r="U402" i="14"/>
  <c r="V402" i="14"/>
  <c r="W402" i="14"/>
  <c r="A403" i="14"/>
  <c r="C403" i="14"/>
  <c r="D403" i="14"/>
  <c r="E403" i="14"/>
  <c r="F403" i="14"/>
  <c r="G403" i="14"/>
  <c r="H403" i="14"/>
  <c r="I403" i="14"/>
  <c r="J403" i="14"/>
  <c r="K403" i="14"/>
  <c r="L403" i="14"/>
  <c r="M403" i="14"/>
  <c r="N403" i="14"/>
  <c r="O403" i="14"/>
  <c r="P403" i="14"/>
  <c r="Q403" i="14"/>
  <c r="R403" i="14"/>
  <c r="S403" i="14"/>
  <c r="T403" i="14"/>
  <c r="U403" i="14"/>
  <c r="V403" i="14"/>
  <c r="W403" i="14"/>
  <c r="A404" i="14"/>
  <c r="C404" i="14"/>
  <c r="F404" i="14"/>
  <c r="G404" i="14"/>
  <c r="H404" i="14"/>
  <c r="I404" i="14"/>
  <c r="J404" i="14"/>
  <c r="K404" i="14"/>
  <c r="L404" i="14"/>
  <c r="M404" i="14"/>
  <c r="N404" i="14"/>
  <c r="O404" i="14"/>
  <c r="P404" i="14"/>
  <c r="Q404" i="14"/>
  <c r="R404" i="14"/>
  <c r="S404" i="14"/>
  <c r="T404" i="14"/>
  <c r="U404" i="14"/>
  <c r="V404" i="14"/>
  <c r="W404" i="14"/>
  <c r="A405" i="14"/>
  <c r="C405" i="14"/>
  <c r="D405" i="14"/>
  <c r="E405" i="14"/>
  <c r="F405" i="14"/>
  <c r="G405" i="14"/>
  <c r="H405" i="14"/>
  <c r="I405" i="14"/>
  <c r="J405" i="14"/>
  <c r="K405" i="14"/>
  <c r="L405" i="14"/>
  <c r="M405" i="14"/>
  <c r="N405" i="14"/>
  <c r="O405" i="14"/>
  <c r="P405" i="14"/>
  <c r="Q405" i="14"/>
  <c r="R405" i="14"/>
  <c r="S405" i="14"/>
  <c r="T405" i="14"/>
  <c r="U405" i="14"/>
  <c r="V405" i="14"/>
  <c r="W405" i="14"/>
  <c r="A406" i="14"/>
  <c r="C406" i="14"/>
  <c r="F406" i="14"/>
  <c r="G406" i="14"/>
  <c r="H406" i="14"/>
  <c r="I406" i="14"/>
  <c r="J406" i="14"/>
  <c r="K406" i="14"/>
  <c r="L406" i="14"/>
  <c r="M406" i="14"/>
  <c r="N406" i="14"/>
  <c r="O406" i="14"/>
  <c r="P406" i="14"/>
  <c r="Q406" i="14"/>
  <c r="R406" i="14"/>
  <c r="S406" i="14"/>
  <c r="T406" i="14"/>
  <c r="U406" i="14"/>
  <c r="V406" i="14"/>
  <c r="W406" i="14"/>
  <c r="A407" i="14"/>
  <c r="C407" i="14"/>
  <c r="F407" i="14"/>
  <c r="G407" i="14"/>
  <c r="H407" i="14"/>
  <c r="I407" i="14"/>
  <c r="J407" i="14"/>
  <c r="K407" i="14"/>
  <c r="L407" i="14"/>
  <c r="M407" i="14"/>
  <c r="N407" i="14"/>
  <c r="O407" i="14"/>
  <c r="P407" i="14"/>
  <c r="Q407" i="14"/>
  <c r="R407" i="14"/>
  <c r="S407" i="14"/>
  <c r="T407" i="14"/>
  <c r="U407" i="14"/>
  <c r="V407" i="14"/>
  <c r="W407" i="14"/>
  <c r="A408" i="14"/>
  <c r="C408" i="14"/>
  <c r="D408" i="14"/>
  <c r="E408" i="14"/>
  <c r="F408" i="14"/>
  <c r="G408" i="14"/>
  <c r="H408" i="14"/>
  <c r="I408" i="14"/>
  <c r="J408" i="14"/>
  <c r="K408" i="14"/>
  <c r="L408" i="14"/>
  <c r="M408" i="14"/>
  <c r="N408" i="14"/>
  <c r="O408" i="14"/>
  <c r="P408" i="14"/>
  <c r="Q408" i="14"/>
  <c r="R408" i="14"/>
  <c r="S408" i="14"/>
  <c r="T408" i="14"/>
  <c r="U408" i="14"/>
  <c r="V408" i="14"/>
  <c r="W408" i="14"/>
  <c r="A409" i="14"/>
  <c r="C409" i="14"/>
  <c r="F409" i="14"/>
  <c r="G409" i="14"/>
  <c r="H409" i="14"/>
  <c r="I409" i="14"/>
  <c r="J409" i="14"/>
  <c r="K409" i="14"/>
  <c r="L409" i="14"/>
  <c r="M409" i="14"/>
  <c r="N409" i="14"/>
  <c r="O409" i="14"/>
  <c r="P409" i="14"/>
  <c r="Q409" i="14"/>
  <c r="R409" i="14"/>
  <c r="S409" i="14"/>
  <c r="T409" i="14"/>
  <c r="U409" i="14"/>
  <c r="V409" i="14"/>
  <c r="W409" i="14"/>
  <c r="A410" i="14"/>
  <c r="C410" i="14"/>
  <c r="F410" i="14"/>
  <c r="G410" i="14"/>
  <c r="H410" i="14"/>
  <c r="I410" i="14"/>
  <c r="J410" i="14"/>
  <c r="K410" i="14"/>
  <c r="L410" i="14"/>
  <c r="M410" i="14"/>
  <c r="N410" i="14"/>
  <c r="O410" i="14"/>
  <c r="P410" i="14"/>
  <c r="Q410" i="14"/>
  <c r="R410" i="14"/>
  <c r="S410" i="14"/>
  <c r="T410" i="14"/>
  <c r="U410" i="14"/>
  <c r="V410" i="14"/>
  <c r="W410" i="14"/>
  <c r="A411" i="14"/>
  <c r="C411" i="14"/>
  <c r="F411" i="14"/>
  <c r="G411" i="14"/>
  <c r="H411" i="14"/>
  <c r="I411" i="14"/>
  <c r="J411" i="14"/>
  <c r="K411" i="14"/>
  <c r="L411" i="14"/>
  <c r="M411" i="14"/>
  <c r="N411" i="14"/>
  <c r="O411" i="14"/>
  <c r="P411" i="14"/>
  <c r="Q411" i="14"/>
  <c r="R411" i="14"/>
  <c r="S411" i="14"/>
  <c r="T411" i="14"/>
  <c r="U411" i="14"/>
  <c r="V411" i="14"/>
  <c r="W411" i="14"/>
  <c r="A412" i="14"/>
  <c r="C412" i="14"/>
  <c r="D412" i="14"/>
  <c r="E412" i="14"/>
  <c r="F412" i="14"/>
  <c r="G412" i="14"/>
  <c r="H412" i="14"/>
  <c r="I412" i="14"/>
  <c r="J412" i="14"/>
  <c r="K412" i="14"/>
  <c r="L412" i="14"/>
  <c r="M412" i="14"/>
  <c r="N412" i="14"/>
  <c r="O412" i="14"/>
  <c r="P412" i="14"/>
  <c r="Q412" i="14"/>
  <c r="R412" i="14"/>
  <c r="S412" i="14"/>
  <c r="T412" i="14"/>
  <c r="U412" i="14"/>
  <c r="V412" i="14"/>
  <c r="W412" i="14"/>
  <c r="A413" i="14"/>
  <c r="C413" i="14"/>
  <c r="F413" i="14"/>
  <c r="G413" i="14"/>
  <c r="H413" i="14"/>
  <c r="I413" i="14"/>
  <c r="J413" i="14"/>
  <c r="K413" i="14"/>
  <c r="L413" i="14"/>
  <c r="M413" i="14"/>
  <c r="N413" i="14"/>
  <c r="O413" i="14"/>
  <c r="P413" i="14"/>
  <c r="Q413" i="14"/>
  <c r="R413" i="14"/>
  <c r="S413" i="14"/>
  <c r="T413" i="14"/>
  <c r="U413" i="14"/>
  <c r="V413" i="14"/>
  <c r="W413" i="14"/>
  <c r="A414" i="14"/>
  <c r="C414" i="14"/>
  <c r="F414" i="14"/>
  <c r="G414" i="14"/>
  <c r="H414" i="14"/>
  <c r="I414" i="14"/>
  <c r="J414" i="14"/>
  <c r="K414" i="14"/>
  <c r="L414" i="14"/>
  <c r="M414" i="14"/>
  <c r="N414" i="14"/>
  <c r="O414" i="14"/>
  <c r="P414" i="14"/>
  <c r="Q414" i="14"/>
  <c r="R414" i="14"/>
  <c r="S414" i="14"/>
  <c r="T414" i="14"/>
  <c r="U414" i="14"/>
  <c r="V414" i="14"/>
  <c r="W414" i="14"/>
  <c r="A415" i="14"/>
  <c r="C415" i="14"/>
  <c r="D415" i="14"/>
  <c r="E415" i="14"/>
  <c r="F415" i="14"/>
  <c r="G415" i="14"/>
  <c r="H415" i="14"/>
  <c r="I415" i="14"/>
  <c r="J415" i="14"/>
  <c r="K415" i="14"/>
  <c r="L415" i="14"/>
  <c r="M415" i="14"/>
  <c r="N415" i="14"/>
  <c r="O415" i="14"/>
  <c r="P415" i="14"/>
  <c r="Q415" i="14"/>
  <c r="R415" i="14"/>
  <c r="S415" i="14"/>
  <c r="T415" i="14"/>
  <c r="U415" i="14"/>
  <c r="V415" i="14"/>
  <c r="W415" i="14"/>
  <c r="A416" i="14"/>
  <c r="C416" i="14"/>
  <c r="F416" i="14"/>
  <c r="G416" i="14"/>
  <c r="H416" i="14"/>
  <c r="I416" i="14"/>
  <c r="J416" i="14"/>
  <c r="K416" i="14"/>
  <c r="L416" i="14"/>
  <c r="M416" i="14"/>
  <c r="N416" i="14"/>
  <c r="O416" i="14"/>
  <c r="P416" i="14"/>
  <c r="Q416" i="14"/>
  <c r="R416" i="14"/>
  <c r="S416" i="14"/>
  <c r="T416" i="14"/>
  <c r="U416" i="14"/>
  <c r="V416" i="14"/>
  <c r="W416" i="14"/>
  <c r="A417" i="14"/>
  <c r="C417" i="14"/>
  <c r="D417" i="14"/>
  <c r="E417" i="14"/>
  <c r="F417" i="14"/>
  <c r="G417" i="14"/>
  <c r="H417" i="14"/>
  <c r="I417" i="14"/>
  <c r="J417" i="14"/>
  <c r="K417" i="14"/>
  <c r="L417" i="14"/>
  <c r="M417" i="14"/>
  <c r="N417" i="14"/>
  <c r="O417" i="14"/>
  <c r="P417" i="14"/>
  <c r="Q417" i="14"/>
  <c r="R417" i="14"/>
  <c r="S417" i="14"/>
  <c r="T417" i="14"/>
  <c r="U417" i="14"/>
  <c r="V417" i="14"/>
  <c r="W417" i="14"/>
  <c r="A418" i="14"/>
  <c r="C418" i="14"/>
  <c r="F418" i="14"/>
  <c r="G418" i="14"/>
  <c r="H418" i="14"/>
  <c r="I418" i="14"/>
  <c r="J418" i="14"/>
  <c r="K418" i="14"/>
  <c r="L418" i="14"/>
  <c r="M418" i="14"/>
  <c r="N418" i="14"/>
  <c r="O418" i="14"/>
  <c r="P418" i="14"/>
  <c r="Q418" i="14"/>
  <c r="R418" i="14"/>
  <c r="S418" i="14"/>
  <c r="T418" i="14"/>
  <c r="U418" i="14"/>
  <c r="V418" i="14"/>
  <c r="W418" i="14"/>
  <c r="A419" i="14"/>
  <c r="C419" i="14"/>
  <c r="D419" i="14"/>
  <c r="E419" i="14"/>
  <c r="F419" i="14"/>
  <c r="G419" i="14"/>
  <c r="H419" i="14"/>
  <c r="I419" i="14"/>
  <c r="J419" i="14"/>
  <c r="K419" i="14"/>
  <c r="L419" i="14"/>
  <c r="M419" i="14"/>
  <c r="N419" i="14"/>
  <c r="O419" i="14"/>
  <c r="P419" i="14"/>
  <c r="Q419" i="14"/>
  <c r="R419" i="14"/>
  <c r="S419" i="14"/>
  <c r="T419" i="14"/>
  <c r="U419" i="14"/>
  <c r="V419" i="14"/>
  <c r="W419" i="14"/>
  <c r="A420" i="14"/>
  <c r="C420" i="14"/>
  <c r="D420" i="14"/>
  <c r="E420" i="14"/>
  <c r="F420" i="14"/>
  <c r="G420" i="14"/>
  <c r="H420" i="14"/>
  <c r="I420" i="14"/>
  <c r="J420" i="14"/>
  <c r="K420" i="14"/>
  <c r="L420" i="14"/>
  <c r="M420" i="14"/>
  <c r="N420" i="14"/>
  <c r="O420" i="14"/>
  <c r="P420" i="14"/>
  <c r="Q420" i="14"/>
  <c r="R420" i="14"/>
  <c r="S420" i="14"/>
  <c r="T420" i="14"/>
  <c r="U420" i="14"/>
  <c r="V420" i="14"/>
  <c r="W420" i="14"/>
  <c r="A421" i="14"/>
  <c r="C421" i="14"/>
  <c r="F421" i="14"/>
  <c r="G421" i="14"/>
  <c r="H421" i="14"/>
  <c r="I421" i="14"/>
  <c r="J421" i="14"/>
  <c r="K421" i="14"/>
  <c r="L421" i="14"/>
  <c r="M421" i="14"/>
  <c r="N421" i="14"/>
  <c r="O421" i="14"/>
  <c r="P421" i="14"/>
  <c r="Q421" i="14"/>
  <c r="R421" i="14"/>
  <c r="S421" i="14"/>
  <c r="T421" i="14"/>
  <c r="U421" i="14"/>
  <c r="V421" i="14"/>
  <c r="W421" i="14"/>
  <c r="A422" i="14"/>
  <c r="C422" i="14"/>
  <c r="F422" i="14"/>
  <c r="G422" i="14"/>
  <c r="H422" i="14"/>
  <c r="I422" i="14"/>
  <c r="J422" i="14"/>
  <c r="K422" i="14"/>
  <c r="L422" i="14"/>
  <c r="M422" i="14"/>
  <c r="N422" i="14"/>
  <c r="O422" i="14"/>
  <c r="P422" i="14"/>
  <c r="Q422" i="14"/>
  <c r="R422" i="14"/>
  <c r="S422" i="14"/>
  <c r="T422" i="14"/>
  <c r="U422" i="14"/>
  <c r="V422" i="14"/>
  <c r="W422" i="14"/>
  <c r="A423" i="14"/>
  <c r="C423" i="14"/>
  <c r="F423" i="14"/>
  <c r="G423" i="14"/>
  <c r="H423" i="14"/>
  <c r="I423" i="14"/>
  <c r="J423" i="14"/>
  <c r="K423" i="14"/>
  <c r="L423" i="14"/>
  <c r="M423" i="14"/>
  <c r="N423" i="14"/>
  <c r="O423" i="14"/>
  <c r="P423" i="14"/>
  <c r="Q423" i="14"/>
  <c r="R423" i="14"/>
  <c r="S423" i="14"/>
  <c r="T423" i="14"/>
  <c r="U423" i="14"/>
  <c r="V423" i="14"/>
  <c r="W423" i="14"/>
  <c r="A424" i="14"/>
  <c r="C424" i="14"/>
  <c r="D424" i="14"/>
  <c r="E424" i="14"/>
  <c r="F424" i="14"/>
  <c r="G424" i="14"/>
  <c r="H424" i="14"/>
  <c r="I424" i="14"/>
  <c r="J424" i="14"/>
  <c r="K424" i="14"/>
  <c r="L424" i="14"/>
  <c r="M424" i="14"/>
  <c r="N424" i="14"/>
  <c r="O424" i="14"/>
  <c r="P424" i="14"/>
  <c r="Q424" i="14"/>
  <c r="R424" i="14"/>
  <c r="S424" i="14"/>
  <c r="T424" i="14"/>
  <c r="U424" i="14"/>
  <c r="V424" i="14"/>
  <c r="W424" i="14"/>
  <c r="A425" i="14"/>
  <c r="C425" i="14"/>
  <c r="D425" i="14"/>
  <c r="E425" i="14"/>
  <c r="F425" i="14"/>
  <c r="G425" i="14"/>
  <c r="H425" i="14"/>
  <c r="I425" i="14"/>
  <c r="J425" i="14"/>
  <c r="K425" i="14"/>
  <c r="L425" i="14"/>
  <c r="M425" i="14"/>
  <c r="N425" i="14"/>
  <c r="O425" i="14"/>
  <c r="P425" i="14"/>
  <c r="Q425" i="14"/>
  <c r="R425" i="14"/>
  <c r="S425" i="14"/>
  <c r="T425" i="14"/>
  <c r="U425" i="14"/>
  <c r="V425" i="14"/>
  <c r="W425" i="14"/>
  <c r="A426" i="14"/>
  <c r="C426" i="14"/>
  <c r="F426" i="14"/>
  <c r="G426" i="14"/>
  <c r="H426" i="14"/>
  <c r="I426" i="14"/>
  <c r="J426" i="14"/>
  <c r="K426" i="14"/>
  <c r="L426" i="14"/>
  <c r="M426" i="14"/>
  <c r="N426" i="14"/>
  <c r="O426" i="14"/>
  <c r="P426" i="14"/>
  <c r="Q426" i="14"/>
  <c r="R426" i="14"/>
  <c r="S426" i="14"/>
  <c r="T426" i="14"/>
  <c r="U426" i="14"/>
  <c r="V426" i="14"/>
  <c r="W426" i="14"/>
  <c r="A427" i="14"/>
  <c r="C427" i="14"/>
  <c r="F427" i="14"/>
  <c r="G427" i="14"/>
  <c r="H427" i="14"/>
  <c r="I427" i="14"/>
  <c r="J427" i="14"/>
  <c r="K427" i="14"/>
  <c r="L427" i="14"/>
  <c r="M427" i="14"/>
  <c r="N427" i="14"/>
  <c r="O427" i="14"/>
  <c r="P427" i="14"/>
  <c r="Q427" i="14"/>
  <c r="R427" i="14"/>
  <c r="S427" i="14"/>
  <c r="T427" i="14"/>
  <c r="U427" i="14"/>
  <c r="V427" i="14"/>
  <c r="W427" i="14"/>
  <c r="A428" i="14"/>
  <c r="C428" i="14"/>
  <c r="D428" i="14"/>
  <c r="E428" i="14"/>
  <c r="F428" i="14"/>
  <c r="G428" i="14"/>
  <c r="H428" i="14"/>
  <c r="I428" i="14"/>
  <c r="J428" i="14"/>
  <c r="K428" i="14"/>
  <c r="L428" i="14"/>
  <c r="M428" i="14"/>
  <c r="N428" i="14"/>
  <c r="O428" i="14"/>
  <c r="P428" i="14"/>
  <c r="Q428" i="14"/>
  <c r="R428" i="14"/>
  <c r="S428" i="14"/>
  <c r="T428" i="14"/>
  <c r="U428" i="14"/>
  <c r="V428" i="14"/>
  <c r="W428" i="14"/>
  <c r="A429" i="14"/>
  <c r="C429" i="14"/>
  <c r="F429" i="14"/>
  <c r="G429" i="14"/>
  <c r="H429" i="14"/>
  <c r="I429" i="14"/>
  <c r="J429" i="14"/>
  <c r="K429" i="14"/>
  <c r="L429" i="14"/>
  <c r="M429" i="14"/>
  <c r="N429" i="14"/>
  <c r="O429" i="14"/>
  <c r="P429" i="14"/>
  <c r="Q429" i="14"/>
  <c r="R429" i="14"/>
  <c r="S429" i="14"/>
  <c r="T429" i="14"/>
  <c r="U429" i="14"/>
  <c r="V429" i="14"/>
  <c r="W429" i="14"/>
  <c r="A430" i="14"/>
  <c r="C430" i="14"/>
  <c r="F430" i="14"/>
  <c r="G430" i="14"/>
  <c r="H430" i="14"/>
  <c r="I430" i="14"/>
  <c r="J430" i="14"/>
  <c r="K430" i="14"/>
  <c r="L430" i="14"/>
  <c r="M430" i="14"/>
  <c r="N430" i="14"/>
  <c r="O430" i="14"/>
  <c r="P430" i="14"/>
  <c r="Q430" i="14"/>
  <c r="R430" i="14"/>
  <c r="S430" i="14"/>
  <c r="T430" i="14"/>
  <c r="U430" i="14"/>
  <c r="V430" i="14"/>
  <c r="W430" i="14"/>
  <c r="A431" i="14"/>
  <c r="C431" i="14"/>
  <c r="F431" i="14"/>
  <c r="G431" i="14"/>
  <c r="H431" i="14"/>
  <c r="I431" i="14"/>
  <c r="J431" i="14"/>
  <c r="K431" i="14"/>
  <c r="L431" i="14"/>
  <c r="M431" i="14"/>
  <c r="N431" i="14"/>
  <c r="O431" i="14"/>
  <c r="P431" i="14"/>
  <c r="Q431" i="14"/>
  <c r="R431" i="14"/>
  <c r="S431" i="14"/>
  <c r="T431" i="14"/>
  <c r="U431" i="14"/>
  <c r="V431" i="14"/>
  <c r="W431" i="14"/>
  <c r="A432" i="14"/>
  <c r="C432" i="14"/>
  <c r="D432" i="14"/>
  <c r="E432" i="14"/>
  <c r="F432" i="14"/>
  <c r="G432" i="14"/>
  <c r="H432" i="14"/>
  <c r="I432" i="14"/>
  <c r="J432" i="14"/>
  <c r="K432" i="14"/>
  <c r="L432" i="14"/>
  <c r="M432" i="14"/>
  <c r="N432" i="14"/>
  <c r="O432" i="14"/>
  <c r="P432" i="14"/>
  <c r="Q432" i="14"/>
  <c r="R432" i="14"/>
  <c r="S432" i="14"/>
  <c r="T432" i="14"/>
  <c r="U432" i="14"/>
  <c r="V432" i="14"/>
  <c r="W432" i="14"/>
  <c r="A433" i="14"/>
  <c r="C433" i="14"/>
  <c r="F433" i="14"/>
  <c r="G433" i="14"/>
  <c r="H433" i="14"/>
  <c r="I433" i="14"/>
  <c r="J433" i="14"/>
  <c r="K433" i="14"/>
  <c r="L433" i="14"/>
  <c r="M433" i="14"/>
  <c r="N433" i="14"/>
  <c r="O433" i="14"/>
  <c r="P433" i="14"/>
  <c r="Q433" i="14"/>
  <c r="R433" i="14"/>
  <c r="S433" i="14"/>
  <c r="T433" i="14"/>
  <c r="U433" i="14"/>
  <c r="V433" i="14"/>
  <c r="W433" i="14"/>
  <c r="A434" i="14"/>
  <c r="C434" i="14"/>
  <c r="F434" i="14"/>
  <c r="G434" i="14"/>
  <c r="H434" i="14"/>
  <c r="I434" i="14"/>
  <c r="J434" i="14"/>
  <c r="K434" i="14"/>
  <c r="L434" i="14"/>
  <c r="M434" i="14"/>
  <c r="N434" i="14"/>
  <c r="O434" i="14"/>
  <c r="P434" i="14"/>
  <c r="Q434" i="14"/>
  <c r="R434" i="14"/>
  <c r="S434" i="14"/>
  <c r="T434" i="14"/>
  <c r="U434" i="14"/>
  <c r="V434" i="14"/>
  <c r="W434" i="14"/>
  <c r="A435" i="14"/>
  <c r="C435" i="14"/>
  <c r="D435" i="14"/>
  <c r="E435" i="14"/>
  <c r="F435" i="14"/>
  <c r="G435" i="14"/>
  <c r="H435" i="14"/>
  <c r="I435" i="14"/>
  <c r="J435" i="14"/>
  <c r="K435" i="14"/>
  <c r="L435" i="14"/>
  <c r="M435" i="14"/>
  <c r="N435" i="14"/>
  <c r="O435" i="14"/>
  <c r="P435" i="14"/>
  <c r="Q435" i="14"/>
  <c r="R435" i="14"/>
  <c r="S435" i="14"/>
  <c r="T435" i="14"/>
  <c r="U435" i="14"/>
  <c r="V435" i="14"/>
  <c r="W435" i="14"/>
  <c r="A436" i="14"/>
  <c r="C436" i="14"/>
  <c r="F436" i="14"/>
  <c r="G436" i="14"/>
  <c r="H436" i="14"/>
  <c r="I436" i="14"/>
  <c r="J436" i="14"/>
  <c r="K436" i="14"/>
  <c r="L436" i="14"/>
  <c r="M436" i="14"/>
  <c r="N436" i="14"/>
  <c r="O436" i="14"/>
  <c r="P436" i="14"/>
  <c r="Q436" i="14"/>
  <c r="R436" i="14"/>
  <c r="S436" i="14"/>
  <c r="T436" i="14"/>
  <c r="U436" i="14"/>
  <c r="V436" i="14"/>
  <c r="W436" i="14"/>
  <c r="A437" i="14"/>
  <c r="C437" i="14"/>
  <c r="F437" i="14"/>
  <c r="G437" i="14"/>
  <c r="H437" i="14"/>
  <c r="I437" i="14"/>
  <c r="J437" i="14"/>
  <c r="K437" i="14"/>
  <c r="L437" i="14"/>
  <c r="M437" i="14"/>
  <c r="N437" i="14"/>
  <c r="O437" i="14"/>
  <c r="P437" i="14"/>
  <c r="Q437" i="14"/>
  <c r="R437" i="14"/>
  <c r="S437" i="14"/>
  <c r="T437" i="14"/>
  <c r="U437" i="14"/>
  <c r="V437" i="14"/>
  <c r="W437" i="14"/>
  <c r="A438" i="14"/>
  <c r="C438" i="14"/>
  <c r="D438" i="14"/>
  <c r="E438" i="14"/>
  <c r="F438" i="14"/>
  <c r="G438" i="14"/>
  <c r="H438" i="14"/>
  <c r="I438" i="14"/>
  <c r="J438" i="14"/>
  <c r="K438" i="14"/>
  <c r="L438" i="14"/>
  <c r="M438" i="14"/>
  <c r="N438" i="14"/>
  <c r="O438" i="14"/>
  <c r="P438" i="14"/>
  <c r="Q438" i="14"/>
  <c r="R438" i="14"/>
  <c r="S438" i="14"/>
  <c r="T438" i="14"/>
  <c r="U438" i="14"/>
  <c r="V438" i="14"/>
  <c r="W438" i="14"/>
  <c r="A439" i="14"/>
  <c r="C439" i="14"/>
  <c r="F439" i="14"/>
  <c r="G439" i="14"/>
  <c r="H439" i="14"/>
  <c r="I439" i="14"/>
  <c r="J439" i="14"/>
  <c r="K439" i="14"/>
  <c r="L439" i="14"/>
  <c r="M439" i="14"/>
  <c r="N439" i="14"/>
  <c r="O439" i="14"/>
  <c r="P439" i="14"/>
  <c r="Q439" i="14"/>
  <c r="R439" i="14"/>
  <c r="S439" i="14"/>
  <c r="T439" i="14"/>
  <c r="U439" i="14"/>
  <c r="V439" i="14"/>
  <c r="W439" i="14"/>
  <c r="A440" i="14"/>
  <c r="C440" i="14"/>
  <c r="E440" i="14"/>
  <c r="F440" i="14"/>
  <c r="G440" i="14"/>
  <c r="H440" i="14"/>
  <c r="I440" i="14"/>
  <c r="J440" i="14"/>
  <c r="K440" i="14"/>
  <c r="L440" i="14"/>
  <c r="M440" i="14"/>
  <c r="N440" i="14"/>
  <c r="O440" i="14"/>
  <c r="P440" i="14"/>
  <c r="Q440" i="14"/>
  <c r="R440" i="14"/>
  <c r="S440" i="14"/>
  <c r="T440" i="14"/>
  <c r="U440" i="14"/>
  <c r="V440" i="14"/>
  <c r="W440" i="14"/>
  <c r="A441" i="14"/>
  <c r="C441" i="14"/>
  <c r="F441" i="14"/>
  <c r="G441" i="14"/>
  <c r="H441" i="14"/>
  <c r="I441" i="14"/>
  <c r="J441" i="14"/>
  <c r="K441" i="14"/>
  <c r="L441" i="14"/>
  <c r="M441" i="14"/>
  <c r="N441" i="14"/>
  <c r="O441" i="14"/>
  <c r="P441" i="14"/>
  <c r="Q441" i="14"/>
  <c r="R441" i="14"/>
  <c r="S441" i="14"/>
  <c r="T441" i="14"/>
  <c r="U441" i="14"/>
  <c r="V441" i="14"/>
  <c r="W441" i="14"/>
  <c r="A442" i="14"/>
  <c r="C442" i="14"/>
  <c r="D442" i="14"/>
  <c r="E442" i="14"/>
  <c r="F442" i="14"/>
  <c r="G442" i="14"/>
  <c r="H442" i="14"/>
  <c r="I442" i="14"/>
  <c r="J442" i="14"/>
  <c r="K442" i="14"/>
  <c r="L442" i="14"/>
  <c r="M442" i="14"/>
  <c r="N442" i="14"/>
  <c r="O442" i="14"/>
  <c r="P442" i="14"/>
  <c r="Q442" i="14"/>
  <c r="R442" i="14"/>
  <c r="S442" i="14"/>
  <c r="T442" i="14"/>
  <c r="U442" i="14"/>
  <c r="V442" i="14"/>
  <c r="W442" i="14"/>
  <c r="A443" i="14"/>
  <c r="C443" i="14"/>
  <c r="F443" i="14"/>
  <c r="G443" i="14"/>
  <c r="H443" i="14"/>
  <c r="I443" i="14"/>
  <c r="J443" i="14"/>
  <c r="K443" i="14"/>
  <c r="L443" i="14"/>
  <c r="M443" i="14"/>
  <c r="N443" i="14"/>
  <c r="O443" i="14"/>
  <c r="P443" i="14"/>
  <c r="Q443" i="14"/>
  <c r="R443" i="14"/>
  <c r="S443" i="14"/>
  <c r="T443" i="14"/>
  <c r="U443" i="14"/>
  <c r="V443" i="14"/>
  <c r="W443" i="14"/>
  <c r="A444" i="14"/>
  <c r="C444" i="14"/>
  <c r="D444" i="14"/>
  <c r="E444" i="14"/>
  <c r="F444" i="14"/>
  <c r="G444" i="14"/>
  <c r="H444" i="14"/>
  <c r="I444" i="14"/>
  <c r="J444" i="14"/>
  <c r="K444" i="14"/>
  <c r="L444" i="14"/>
  <c r="M444" i="14"/>
  <c r="N444" i="14"/>
  <c r="O444" i="14"/>
  <c r="P444" i="14"/>
  <c r="Q444" i="14"/>
  <c r="R444" i="14"/>
  <c r="S444" i="14"/>
  <c r="T444" i="14"/>
  <c r="U444" i="14"/>
  <c r="V444" i="14"/>
  <c r="W444" i="14"/>
  <c r="A445" i="14"/>
  <c r="C445" i="14"/>
  <c r="F445" i="14"/>
  <c r="G445" i="14"/>
  <c r="H445" i="14"/>
  <c r="I445" i="14"/>
  <c r="J445" i="14"/>
  <c r="K445" i="14"/>
  <c r="L445" i="14"/>
  <c r="M445" i="14"/>
  <c r="N445" i="14"/>
  <c r="O445" i="14"/>
  <c r="P445" i="14"/>
  <c r="Q445" i="14"/>
  <c r="R445" i="14"/>
  <c r="S445" i="14"/>
  <c r="T445" i="14"/>
  <c r="U445" i="14"/>
  <c r="V445" i="14"/>
  <c r="W445" i="14"/>
  <c r="A446" i="14"/>
  <c r="C446" i="14"/>
  <c r="D446" i="14"/>
  <c r="E446" i="14"/>
  <c r="F446" i="14"/>
  <c r="G446" i="14"/>
  <c r="H446" i="14"/>
  <c r="I446" i="14"/>
  <c r="J446" i="14"/>
  <c r="K446" i="14"/>
  <c r="L446" i="14"/>
  <c r="M446" i="14"/>
  <c r="N446" i="14"/>
  <c r="O446" i="14"/>
  <c r="P446" i="14"/>
  <c r="Q446" i="14"/>
  <c r="R446" i="14"/>
  <c r="S446" i="14"/>
  <c r="T446" i="14"/>
  <c r="U446" i="14"/>
  <c r="V446" i="14"/>
  <c r="W446" i="14"/>
  <c r="A447" i="14"/>
  <c r="C447" i="14"/>
  <c r="F447" i="14"/>
  <c r="G447" i="14"/>
  <c r="H447" i="14"/>
  <c r="I447" i="14"/>
  <c r="J447" i="14"/>
  <c r="K447" i="14"/>
  <c r="L447" i="14"/>
  <c r="M447" i="14"/>
  <c r="N447" i="14"/>
  <c r="O447" i="14"/>
  <c r="P447" i="14"/>
  <c r="Q447" i="14"/>
  <c r="R447" i="14"/>
  <c r="S447" i="14"/>
  <c r="T447" i="14"/>
  <c r="U447" i="14"/>
  <c r="V447" i="14"/>
  <c r="W447" i="14"/>
  <c r="A448" i="14"/>
  <c r="C448" i="14"/>
  <c r="D448" i="14"/>
  <c r="E448" i="14"/>
  <c r="F448" i="14"/>
  <c r="G448" i="14"/>
  <c r="H448" i="14"/>
  <c r="I448" i="14"/>
  <c r="J448" i="14"/>
  <c r="K448" i="14"/>
  <c r="L448" i="14"/>
  <c r="M448" i="14"/>
  <c r="N448" i="14"/>
  <c r="O448" i="14"/>
  <c r="P448" i="14"/>
  <c r="Q448" i="14"/>
  <c r="R448" i="14"/>
  <c r="S448" i="14"/>
  <c r="T448" i="14"/>
  <c r="U448" i="14"/>
  <c r="V448" i="14"/>
  <c r="W448" i="14"/>
  <c r="A449" i="14"/>
  <c r="C449" i="14"/>
  <c r="F449" i="14"/>
  <c r="G449" i="14"/>
  <c r="H449" i="14"/>
  <c r="I449" i="14"/>
  <c r="J449" i="14"/>
  <c r="K449" i="14"/>
  <c r="L449" i="14"/>
  <c r="M449" i="14"/>
  <c r="N449" i="14"/>
  <c r="O449" i="14"/>
  <c r="P449" i="14"/>
  <c r="Q449" i="14"/>
  <c r="R449" i="14"/>
  <c r="S449" i="14"/>
  <c r="T449" i="14"/>
  <c r="U449" i="14"/>
  <c r="V449" i="14"/>
  <c r="W449" i="14"/>
  <c r="A450" i="14"/>
  <c r="C450" i="14"/>
  <c r="D450" i="14"/>
  <c r="E450" i="14"/>
  <c r="F450" i="14"/>
  <c r="G450" i="14"/>
  <c r="H450" i="14"/>
  <c r="I450" i="14"/>
  <c r="J450" i="14"/>
  <c r="K450" i="14"/>
  <c r="L450" i="14"/>
  <c r="M450" i="14"/>
  <c r="N450" i="14"/>
  <c r="O450" i="14"/>
  <c r="P450" i="14"/>
  <c r="Q450" i="14"/>
  <c r="R450" i="14"/>
  <c r="S450" i="14"/>
  <c r="T450" i="14"/>
  <c r="U450" i="14"/>
  <c r="V450" i="14"/>
  <c r="W450" i="14"/>
  <c r="A451" i="14"/>
  <c r="C451" i="14"/>
  <c r="F451" i="14"/>
  <c r="G451" i="14"/>
  <c r="H451" i="14"/>
  <c r="I451" i="14"/>
  <c r="J451" i="14"/>
  <c r="K451" i="14"/>
  <c r="L451" i="14"/>
  <c r="M451" i="14"/>
  <c r="N451" i="14"/>
  <c r="O451" i="14"/>
  <c r="P451" i="14"/>
  <c r="Q451" i="14"/>
  <c r="R451" i="14"/>
  <c r="S451" i="14"/>
  <c r="T451" i="14"/>
  <c r="U451" i="14"/>
  <c r="V451" i="14"/>
  <c r="W451" i="14"/>
  <c r="A452" i="14"/>
  <c r="C452" i="14"/>
  <c r="D452" i="14"/>
  <c r="E452" i="14"/>
  <c r="F452" i="14"/>
  <c r="G452" i="14"/>
  <c r="H452" i="14"/>
  <c r="I452" i="14"/>
  <c r="J452" i="14"/>
  <c r="K452" i="14"/>
  <c r="L452" i="14"/>
  <c r="M452" i="14"/>
  <c r="N452" i="14"/>
  <c r="O452" i="14"/>
  <c r="P452" i="14"/>
  <c r="Q452" i="14"/>
  <c r="R452" i="14"/>
  <c r="S452" i="14"/>
  <c r="T452" i="14"/>
  <c r="U452" i="14"/>
  <c r="V452" i="14"/>
  <c r="W452" i="14"/>
  <c r="A453" i="14"/>
  <c r="C453" i="14"/>
  <c r="F453" i="14"/>
  <c r="G453" i="14"/>
  <c r="H453" i="14"/>
  <c r="I453" i="14"/>
  <c r="J453" i="14"/>
  <c r="K453" i="14"/>
  <c r="L453" i="14"/>
  <c r="M453" i="14"/>
  <c r="N453" i="14"/>
  <c r="O453" i="14"/>
  <c r="P453" i="14"/>
  <c r="Q453" i="14"/>
  <c r="R453" i="14"/>
  <c r="S453" i="14"/>
  <c r="T453" i="14"/>
  <c r="U453" i="14"/>
  <c r="V453" i="14"/>
  <c r="W453" i="14"/>
  <c r="A454" i="14"/>
  <c r="C454" i="14"/>
  <c r="F454" i="14"/>
  <c r="G454" i="14"/>
  <c r="H454" i="14"/>
  <c r="I454" i="14"/>
  <c r="J454" i="14"/>
  <c r="K454" i="14"/>
  <c r="L454" i="14"/>
  <c r="M454" i="14"/>
  <c r="N454" i="14"/>
  <c r="O454" i="14"/>
  <c r="P454" i="14"/>
  <c r="Q454" i="14"/>
  <c r="R454" i="14"/>
  <c r="S454" i="14"/>
  <c r="T454" i="14"/>
  <c r="U454" i="14"/>
  <c r="V454" i="14"/>
  <c r="W454" i="14"/>
  <c r="A455" i="14"/>
  <c r="C455" i="14"/>
  <c r="F455" i="14"/>
  <c r="G455" i="14"/>
  <c r="H455" i="14"/>
  <c r="I455" i="14"/>
  <c r="J455" i="14"/>
  <c r="K455" i="14"/>
  <c r="L455" i="14"/>
  <c r="M455" i="14"/>
  <c r="N455" i="14"/>
  <c r="O455" i="14"/>
  <c r="P455" i="14"/>
  <c r="Q455" i="14"/>
  <c r="R455" i="14"/>
  <c r="S455" i="14"/>
  <c r="T455" i="14"/>
  <c r="U455" i="14"/>
  <c r="V455" i="14"/>
  <c r="W455" i="14"/>
  <c r="A456" i="14"/>
  <c r="C456" i="14"/>
  <c r="D456" i="14"/>
  <c r="E456" i="14"/>
  <c r="F456" i="14"/>
  <c r="G456" i="14"/>
  <c r="H456" i="14"/>
  <c r="I456" i="14"/>
  <c r="J456" i="14"/>
  <c r="K456" i="14"/>
  <c r="L456" i="14"/>
  <c r="M456" i="14"/>
  <c r="N456" i="14"/>
  <c r="O456" i="14"/>
  <c r="P456" i="14"/>
  <c r="Q456" i="14"/>
  <c r="R456" i="14"/>
  <c r="S456" i="14"/>
  <c r="T456" i="14"/>
  <c r="U456" i="14"/>
  <c r="V456" i="14"/>
  <c r="W456" i="14"/>
  <c r="A457" i="14"/>
  <c r="C457" i="14"/>
  <c r="D457" i="14"/>
  <c r="E457" i="14"/>
  <c r="F457" i="14"/>
  <c r="G457" i="14"/>
  <c r="H457" i="14"/>
  <c r="I457" i="14"/>
  <c r="J457" i="14"/>
  <c r="K457" i="14"/>
  <c r="L457" i="14"/>
  <c r="M457" i="14"/>
  <c r="N457" i="14"/>
  <c r="O457" i="14"/>
  <c r="P457" i="14"/>
  <c r="Q457" i="14"/>
  <c r="R457" i="14"/>
  <c r="S457" i="14"/>
  <c r="T457" i="14"/>
  <c r="U457" i="14"/>
  <c r="V457" i="14"/>
  <c r="W457" i="14"/>
  <c r="A458" i="14"/>
  <c r="C458" i="14"/>
  <c r="D458" i="14"/>
  <c r="E458" i="14"/>
  <c r="F458" i="14"/>
  <c r="G458" i="14"/>
  <c r="H458" i="14"/>
  <c r="I458" i="14"/>
  <c r="J458" i="14"/>
  <c r="K458" i="14"/>
  <c r="L458" i="14"/>
  <c r="M458" i="14"/>
  <c r="N458" i="14"/>
  <c r="O458" i="14"/>
  <c r="P458" i="14"/>
  <c r="Q458" i="14"/>
  <c r="R458" i="14"/>
  <c r="S458" i="14"/>
  <c r="T458" i="14"/>
  <c r="U458" i="14"/>
  <c r="V458" i="14"/>
  <c r="W458" i="14"/>
  <c r="A459" i="14"/>
  <c r="C459" i="14"/>
  <c r="F459" i="14"/>
  <c r="G459" i="14"/>
  <c r="H459" i="14"/>
  <c r="I459" i="14"/>
  <c r="J459" i="14"/>
  <c r="K459" i="14"/>
  <c r="L459" i="14"/>
  <c r="M459" i="14"/>
  <c r="N459" i="14"/>
  <c r="O459" i="14"/>
  <c r="P459" i="14"/>
  <c r="Q459" i="14"/>
  <c r="R459" i="14"/>
  <c r="S459" i="14"/>
  <c r="T459" i="14"/>
  <c r="U459" i="14"/>
  <c r="V459" i="14"/>
  <c r="W459" i="14"/>
  <c r="A460" i="14"/>
  <c r="C460" i="14"/>
  <c r="F460" i="14"/>
  <c r="G460" i="14"/>
  <c r="H460" i="14"/>
  <c r="I460" i="14"/>
  <c r="J460" i="14"/>
  <c r="K460" i="14"/>
  <c r="L460" i="14"/>
  <c r="M460" i="14"/>
  <c r="N460" i="14"/>
  <c r="O460" i="14"/>
  <c r="P460" i="14"/>
  <c r="Q460" i="14"/>
  <c r="R460" i="14"/>
  <c r="S460" i="14"/>
  <c r="T460" i="14"/>
  <c r="U460" i="14"/>
  <c r="V460" i="14"/>
  <c r="W460" i="14"/>
  <c r="A461" i="14"/>
  <c r="C461" i="14"/>
  <c r="D461" i="14"/>
  <c r="E461" i="14"/>
  <c r="F461" i="14"/>
  <c r="G461" i="14"/>
  <c r="H461" i="14"/>
  <c r="I461" i="14"/>
  <c r="J461" i="14"/>
  <c r="K461" i="14"/>
  <c r="L461" i="14"/>
  <c r="M461" i="14"/>
  <c r="N461" i="14"/>
  <c r="O461" i="14"/>
  <c r="P461" i="14"/>
  <c r="Q461" i="14"/>
  <c r="R461" i="14"/>
  <c r="S461" i="14"/>
  <c r="T461" i="14"/>
  <c r="U461" i="14"/>
  <c r="V461" i="14"/>
  <c r="W461" i="14"/>
  <c r="A462" i="14"/>
  <c r="C462" i="14"/>
  <c r="F462" i="14"/>
  <c r="G462" i="14"/>
  <c r="H462" i="14"/>
  <c r="I462" i="14"/>
  <c r="J462" i="14"/>
  <c r="K462" i="14"/>
  <c r="L462" i="14"/>
  <c r="M462" i="14"/>
  <c r="N462" i="14"/>
  <c r="O462" i="14"/>
  <c r="P462" i="14"/>
  <c r="Q462" i="14"/>
  <c r="R462" i="14"/>
  <c r="S462" i="14"/>
  <c r="T462" i="14"/>
  <c r="U462" i="14"/>
  <c r="V462" i="14"/>
  <c r="W462" i="14"/>
  <c r="A463" i="14"/>
  <c r="C463" i="14"/>
  <c r="D463" i="14"/>
  <c r="E463" i="14"/>
  <c r="F463" i="14"/>
  <c r="G463" i="14"/>
  <c r="H463" i="14"/>
  <c r="I463" i="14"/>
  <c r="J463" i="14"/>
  <c r="K463" i="14"/>
  <c r="L463" i="14"/>
  <c r="M463" i="14"/>
  <c r="N463" i="14"/>
  <c r="O463" i="14"/>
  <c r="P463" i="14"/>
  <c r="Q463" i="14"/>
  <c r="R463" i="14"/>
  <c r="S463" i="14"/>
  <c r="T463" i="14"/>
  <c r="U463" i="14"/>
  <c r="V463" i="14"/>
  <c r="W463" i="14"/>
  <c r="A464" i="14"/>
  <c r="C464" i="14"/>
  <c r="F464" i="14"/>
  <c r="G464" i="14"/>
  <c r="H464" i="14"/>
  <c r="I464" i="14"/>
  <c r="J464" i="14"/>
  <c r="K464" i="14"/>
  <c r="L464" i="14"/>
  <c r="M464" i="14"/>
  <c r="N464" i="14"/>
  <c r="O464" i="14"/>
  <c r="P464" i="14"/>
  <c r="Q464" i="14"/>
  <c r="R464" i="14"/>
  <c r="S464" i="14"/>
  <c r="T464" i="14"/>
  <c r="U464" i="14"/>
  <c r="V464" i="14"/>
  <c r="W464" i="14"/>
  <c r="A465" i="14"/>
  <c r="C465" i="14"/>
  <c r="D465" i="14"/>
  <c r="E465" i="14"/>
  <c r="F465" i="14"/>
  <c r="G465" i="14"/>
  <c r="H465" i="14"/>
  <c r="I465" i="14"/>
  <c r="J465" i="14"/>
  <c r="K465" i="14"/>
  <c r="L465" i="14"/>
  <c r="M465" i="14"/>
  <c r="N465" i="14"/>
  <c r="O465" i="14"/>
  <c r="P465" i="14"/>
  <c r="Q465" i="14"/>
  <c r="R465" i="14"/>
  <c r="S465" i="14"/>
  <c r="T465" i="14"/>
  <c r="U465" i="14"/>
  <c r="V465" i="14"/>
  <c r="W465" i="14"/>
  <c r="A466" i="14"/>
  <c r="C466" i="14"/>
  <c r="F466" i="14"/>
  <c r="G466" i="14"/>
  <c r="H466" i="14"/>
  <c r="I466" i="14"/>
  <c r="J466" i="14"/>
  <c r="K466" i="14"/>
  <c r="L466" i="14"/>
  <c r="M466" i="14"/>
  <c r="N466" i="14"/>
  <c r="O466" i="14"/>
  <c r="P466" i="14"/>
  <c r="Q466" i="14"/>
  <c r="R466" i="14"/>
  <c r="S466" i="14"/>
  <c r="T466" i="14"/>
  <c r="U466" i="14"/>
  <c r="V466" i="14"/>
  <c r="W466" i="14"/>
  <c r="A467" i="14"/>
  <c r="C467" i="14"/>
  <c r="D467" i="14"/>
  <c r="E467" i="14"/>
  <c r="F467" i="14"/>
  <c r="G467" i="14"/>
  <c r="H467" i="14"/>
  <c r="I467" i="14"/>
  <c r="J467" i="14"/>
  <c r="K467" i="14"/>
  <c r="L467" i="14"/>
  <c r="M467" i="14"/>
  <c r="N467" i="14"/>
  <c r="O467" i="14"/>
  <c r="P467" i="14"/>
  <c r="Q467" i="14"/>
  <c r="R467" i="14"/>
  <c r="S467" i="14"/>
  <c r="T467" i="14"/>
  <c r="U467" i="14"/>
  <c r="V467" i="14"/>
  <c r="W467" i="14"/>
  <c r="A468" i="14"/>
  <c r="C468" i="14"/>
  <c r="F468" i="14"/>
  <c r="G468" i="14"/>
  <c r="H468" i="14"/>
  <c r="I468" i="14"/>
  <c r="J468" i="14"/>
  <c r="K468" i="14"/>
  <c r="L468" i="14"/>
  <c r="M468" i="14"/>
  <c r="N468" i="14"/>
  <c r="O468" i="14"/>
  <c r="P468" i="14"/>
  <c r="Q468" i="14"/>
  <c r="R468" i="14"/>
  <c r="S468" i="14"/>
  <c r="T468" i="14"/>
  <c r="U468" i="14"/>
  <c r="V468" i="14"/>
  <c r="W468" i="14"/>
  <c r="A469" i="14"/>
  <c r="C469" i="14"/>
  <c r="D469" i="14"/>
  <c r="E469" i="14"/>
  <c r="F469" i="14"/>
  <c r="G469" i="14"/>
  <c r="H469" i="14"/>
  <c r="I469" i="14"/>
  <c r="J469" i="14"/>
  <c r="K469" i="14"/>
  <c r="L469" i="14"/>
  <c r="M469" i="14"/>
  <c r="N469" i="14"/>
  <c r="O469" i="14"/>
  <c r="P469" i="14"/>
  <c r="Q469" i="14"/>
  <c r="R469" i="14"/>
  <c r="S469" i="14"/>
  <c r="T469" i="14"/>
  <c r="U469" i="14"/>
  <c r="V469" i="14"/>
  <c r="W469" i="14"/>
  <c r="A470" i="14"/>
  <c r="C470" i="14"/>
  <c r="D470" i="14"/>
  <c r="E470" i="14"/>
  <c r="F470" i="14"/>
  <c r="G470" i="14"/>
  <c r="H470" i="14"/>
  <c r="I470" i="14"/>
  <c r="J470" i="14"/>
  <c r="K470" i="14"/>
  <c r="L470" i="14"/>
  <c r="M470" i="14"/>
  <c r="N470" i="14"/>
  <c r="O470" i="14"/>
  <c r="P470" i="14"/>
  <c r="Q470" i="14"/>
  <c r="R470" i="14"/>
  <c r="S470" i="14"/>
  <c r="T470" i="14"/>
  <c r="U470" i="14"/>
  <c r="V470" i="14"/>
  <c r="W470" i="14"/>
  <c r="A471" i="14"/>
  <c r="C471" i="14"/>
  <c r="D471" i="14"/>
  <c r="E471" i="14"/>
  <c r="F471" i="14"/>
  <c r="G471" i="14"/>
  <c r="H471" i="14"/>
  <c r="I471" i="14"/>
  <c r="J471" i="14"/>
  <c r="K471" i="14"/>
  <c r="L471" i="14"/>
  <c r="M471" i="14"/>
  <c r="N471" i="14"/>
  <c r="O471" i="14"/>
  <c r="P471" i="14"/>
  <c r="Q471" i="14"/>
  <c r="R471" i="14"/>
  <c r="S471" i="14"/>
  <c r="T471" i="14"/>
  <c r="U471" i="14"/>
  <c r="V471" i="14"/>
  <c r="W471" i="14"/>
  <c r="A472" i="14"/>
  <c r="C472" i="14"/>
  <c r="F472" i="14"/>
  <c r="G472" i="14"/>
  <c r="H472" i="14"/>
  <c r="I472" i="14"/>
  <c r="J472" i="14"/>
  <c r="K472" i="14"/>
  <c r="L472" i="14"/>
  <c r="M472" i="14"/>
  <c r="N472" i="14"/>
  <c r="O472" i="14"/>
  <c r="P472" i="14"/>
  <c r="Q472" i="14"/>
  <c r="R472" i="14"/>
  <c r="S472" i="14"/>
  <c r="T472" i="14"/>
  <c r="U472" i="14"/>
  <c r="V472" i="14"/>
  <c r="W472" i="14"/>
  <c r="A473" i="14"/>
  <c r="C473" i="14"/>
  <c r="D473" i="14"/>
  <c r="E473" i="14"/>
  <c r="F473" i="14"/>
  <c r="G473" i="14"/>
  <c r="H473" i="14"/>
  <c r="I473" i="14"/>
  <c r="J473" i="14"/>
  <c r="K473" i="14"/>
  <c r="L473" i="14"/>
  <c r="M473" i="14"/>
  <c r="N473" i="14"/>
  <c r="O473" i="14"/>
  <c r="P473" i="14"/>
  <c r="Q473" i="14"/>
  <c r="R473" i="14"/>
  <c r="S473" i="14"/>
  <c r="T473" i="14"/>
  <c r="U473" i="14"/>
  <c r="V473" i="14"/>
  <c r="W473" i="14"/>
  <c r="A474" i="14"/>
  <c r="C474" i="14"/>
  <c r="F474" i="14"/>
  <c r="G474" i="14"/>
  <c r="H474" i="14"/>
  <c r="I474" i="14"/>
  <c r="J474" i="14"/>
  <c r="K474" i="14"/>
  <c r="L474" i="14"/>
  <c r="M474" i="14"/>
  <c r="N474" i="14"/>
  <c r="O474" i="14"/>
  <c r="P474" i="14"/>
  <c r="Q474" i="14"/>
  <c r="R474" i="14"/>
  <c r="S474" i="14"/>
  <c r="T474" i="14"/>
  <c r="U474" i="14"/>
  <c r="V474" i="14"/>
  <c r="W474" i="14"/>
  <c r="A475" i="14"/>
  <c r="C475" i="14"/>
  <c r="F475" i="14"/>
  <c r="G475" i="14"/>
  <c r="H475" i="14"/>
  <c r="I475" i="14"/>
  <c r="J475" i="14"/>
  <c r="K475" i="14"/>
  <c r="L475" i="14"/>
  <c r="M475" i="14"/>
  <c r="N475" i="14"/>
  <c r="O475" i="14"/>
  <c r="P475" i="14"/>
  <c r="Q475" i="14"/>
  <c r="R475" i="14"/>
  <c r="S475" i="14"/>
  <c r="T475" i="14"/>
  <c r="U475" i="14"/>
  <c r="V475" i="14"/>
  <c r="W475" i="14"/>
  <c r="A476" i="14"/>
  <c r="C476" i="14"/>
  <c r="D476" i="14"/>
  <c r="E476" i="14"/>
  <c r="F476" i="14"/>
  <c r="G476" i="14"/>
  <c r="H476" i="14"/>
  <c r="I476" i="14"/>
  <c r="J476" i="14"/>
  <c r="K476" i="14"/>
  <c r="L476" i="14"/>
  <c r="M476" i="14"/>
  <c r="N476" i="14"/>
  <c r="O476" i="14"/>
  <c r="P476" i="14"/>
  <c r="Q476" i="14"/>
  <c r="R476" i="14"/>
  <c r="S476" i="14"/>
  <c r="T476" i="14"/>
  <c r="U476" i="14"/>
  <c r="V476" i="14"/>
  <c r="W476" i="14"/>
  <c r="A477" i="14"/>
  <c r="C477" i="14"/>
  <c r="F477" i="14"/>
  <c r="G477" i="14"/>
  <c r="H477" i="14"/>
  <c r="I477" i="14"/>
  <c r="J477" i="14"/>
  <c r="K477" i="14"/>
  <c r="L477" i="14"/>
  <c r="M477" i="14"/>
  <c r="N477" i="14"/>
  <c r="O477" i="14"/>
  <c r="P477" i="14"/>
  <c r="Q477" i="14"/>
  <c r="R477" i="14"/>
  <c r="S477" i="14"/>
  <c r="T477" i="14"/>
  <c r="U477" i="14"/>
  <c r="V477" i="14"/>
  <c r="W477" i="14"/>
  <c r="A478" i="14"/>
  <c r="C478" i="14"/>
  <c r="F478" i="14"/>
  <c r="G478" i="14"/>
  <c r="H478" i="14"/>
  <c r="I478" i="14"/>
  <c r="J478" i="14"/>
  <c r="K478" i="14"/>
  <c r="L478" i="14"/>
  <c r="M478" i="14"/>
  <c r="N478" i="14"/>
  <c r="O478" i="14"/>
  <c r="P478" i="14"/>
  <c r="Q478" i="14"/>
  <c r="R478" i="14"/>
  <c r="S478" i="14"/>
  <c r="T478" i="14"/>
  <c r="U478" i="14"/>
  <c r="V478" i="14"/>
  <c r="W478" i="14"/>
  <c r="A479" i="14"/>
  <c r="C479" i="14"/>
  <c r="D479" i="14"/>
  <c r="E479" i="14"/>
  <c r="F479" i="14"/>
  <c r="G479" i="14"/>
  <c r="H479" i="14"/>
  <c r="I479" i="14"/>
  <c r="J479" i="14"/>
  <c r="K479" i="14"/>
  <c r="L479" i="14"/>
  <c r="M479" i="14"/>
  <c r="N479" i="14"/>
  <c r="O479" i="14"/>
  <c r="P479" i="14"/>
  <c r="Q479" i="14"/>
  <c r="R479" i="14"/>
  <c r="S479" i="14"/>
  <c r="T479" i="14"/>
  <c r="U479" i="14"/>
  <c r="V479" i="14"/>
  <c r="W479" i="14"/>
  <c r="A480" i="14"/>
  <c r="C480" i="14"/>
  <c r="F480" i="14"/>
  <c r="G480" i="14"/>
  <c r="H480" i="14"/>
  <c r="I480" i="14"/>
  <c r="J480" i="14"/>
  <c r="K480" i="14"/>
  <c r="L480" i="14"/>
  <c r="M480" i="14"/>
  <c r="N480" i="14"/>
  <c r="O480" i="14"/>
  <c r="P480" i="14"/>
  <c r="Q480" i="14"/>
  <c r="R480" i="14"/>
  <c r="S480" i="14"/>
  <c r="T480" i="14"/>
  <c r="U480" i="14"/>
  <c r="V480" i="14"/>
  <c r="W480" i="14"/>
  <c r="A481" i="14"/>
  <c r="C481" i="14"/>
  <c r="F481" i="14"/>
  <c r="G481" i="14"/>
  <c r="H481" i="14"/>
  <c r="I481" i="14"/>
  <c r="J481" i="14"/>
  <c r="K481" i="14"/>
  <c r="L481" i="14"/>
  <c r="M481" i="14"/>
  <c r="N481" i="14"/>
  <c r="O481" i="14"/>
  <c r="P481" i="14"/>
  <c r="Q481" i="14"/>
  <c r="R481" i="14"/>
  <c r="S481" i="14"/>
  <c r="T481" i="14"/>
  <c r="U481" i="14"/>
  <c r="V481" i="14"/>
  <c r="W481" i="14"/>
  <c r="A482" i="14"/>
  <c r="C482" i="14"/>
  <c r="F482" i="14"/>
  <c r="G482" i="14"/>
  <c r="H482" i="14"/>
  <c r="I482" i="14"/>
  <c r="J482" i="14"/>
  <c r="K482" i="14"/>
  <c r="L482" i="14"/>
  <c r="M482" i="14"/>
  <c r="N482" i="14"/>
  <c r="O482" i="14"/>
  <c r="P482" i="14"/>
  <c r="Q482" i="14"/>
  <c r="R482" i="14"/>
  <c r="S482" i="14"/>
  <c r="T482" i="14"/>
  <c r="U482" i="14"/>
  <c r="V482" i="14"/>
  <c r="W482" i="14"/>
  <c r="A483" i="14"/>
  <c r="C483" i="14"/>
  <c r="D483" i="14"/>
  <c r="E483" i="14"/>
  <c r="F483" i="14"/>
  <c r="G483" i="14"/>
  <c r="H483" i="14"/>
  <c r="I483" i="14"/>
  <c r="J483" i="14"/>
  <c r="K483" i="14"/>
  <c r="L483" i="14"/>
  <c r="M483" i="14"/>
  <c r="N483" i="14"/>
  <c r="O483" i="14"/>
  <c r="P483" i="14"/>
  <c r="Q483" i="14"/>
  <c r="R483" i="14"/>
  <c r="S483" i="14"/>
  <c r="T483" i="14"/>
  <c r="U483" i="14"/>
  <c r="V483" i="14"/>
  <c r="W483" i="14"/>
  <c r="A484" i="14"/>
  <c r="C484" i="14"/>
  <c r="F484" i="14"/>
  <c r="G484" i="14"/>
  <c r="H484" i="14"/>
  <c r="I484" i="14"/>
  <c r="J484" i="14"/>
  <c r="K484" i="14"/>
  <c r="L484" i="14"/>
  <c r="M484" i="14"/>
  <c r="N484" i="14"/>
  <c r="O484" i="14"/>
  <c r="P484" i="14"/>
  <c r="Q484" i="14"/>
  <c r="R484" i="14"/>
  <c r="S484" i="14"/>
  <c r="T484" i="14"/>
  <c r="U484" i="14"/>
  <c r="V484" i="14"/>
  <c r="W484" i="14"/>
  <c r="A485" i="14"/>
  <c r="C485" i="14"/>
  <c r="F485" i="14"/>
  <c r="G485" i="14"/>
  <c r="H485" i="14"/>
  <c r="I485" i="14"/>
  <c r="J485" i="14"/>
  <c r="K485" i="14"/>
  <c r="L485" i="14"/>
  <c r="M485" i="14"/>
  <c r="N485" i="14"/>
  <c r="O485" i="14"/>
  <c r="P485" i="14"/>
  <c r="Q485" i="14"/>
  <c r="R485" i="14"/>
  <c r="S485" i="14"/>
  <c r="T485" i="14"/>
  <c r="U485" i="14"/>
  <c r="V485" i="14"/>
  <c r="W485" i="14"/>
  <c r="A486" i="14"/>
  <c r="C486" i="14"/>
  <c r="F486" i="14"/>
  <c r="G486" i="14"/>
  <c r="H486" i="14"/>
  <c r="I486" i="14"/>
  <c r="J486" i="14"/>
  <c r="K486" i="14"/>
  <c r="L486" i="14"/>
  <c r="M486" i="14"/>
  <c r="N486" i="14"/>
  <c r="O486" i="14"/>
  <c r="P486" i="14"/>
  <c r="Q486" i="14"/>
  <c r="R486" i="14"/>
  <c r="S486" i="14"/>
  <c r="T486" i="14"/>
  <c r="U486" i="14"/>
  <c r="V486" i="14"/>
  <c r="W486" i="14"/>
  <c r="A487" i="14"/>
  <c r="C487" i="14"/>
  <c r="F487" i="14"/>
  <c r="G487" i="14"/>
  <c r="H487" i="14"/>
  <c r="I487" i="14"/>
  <c r="J487" i="14"/>
  <c r="K487" i="14"/>
  <c r="L487" i="14"/>
  <c r="M487" i="14"/>
  <c r="N487" i="14"/>
  <c r="O487" i="14"/>
  <c r="P487" i="14"/>
  <c r="Q487" i="14"/>
  <c r="R487" i="14"/>
  <c r="S487" i="14"/>
  <c r="T487" i="14"/>
  <c r="U487" i="14"/>
  <c r="V487" i="14"/>
  <c r="W487" i="14"/>
  <c r="A488" i="14"/>
  <c r="C488" i="14"/>
  <c r="D488" i="14"/>
  <c r="E488" i="14"/>
  <c r="F488" i="14"/>
  <c r="G488" i="14"/>
  <c r="H488" i="14"/>
  <c r="I488" i="14"/>
  <c r="J488" i="14"/>
  <c r="K488" i="14"/>
  <c r="L488" i="14"/>
  <c r="M488" i="14"/>
  <c r="N488" i="14"/>
  <c r="O488" i="14"/>
  <c r="P488" i="14"/>
  <c r="Q488" i="14"/>
  <c r="R488" i="14"/>
  <c r="S488" i="14"/>
  <c r="T488" i="14"/>
  <c r="U488" i="14"/>
  <c r="V488" i="14"/>
  <c r="W488" i="14"/>
  <c r="A489" i="14"/>
  <c r="C489" i="14"/>
  <c r="F489" i="14"/>
  <c r="G489" i="14"/>
  <c r="H489" i="14"/>
  <c r="I489" i="14"/>
  <c r="J489" i="14"/>
  <c r="K489" i="14"/>
  <c r="L489" i="14"/>
  <c r="M489" i="14"/>
  <c r="N489" i="14"/>
  <c r="O489" i="14"/>
  <c r="P489" i="14"/>
  <c r="Q489" i="14"/>
  <c r="R489" i="14"/>
  <c r="S489" i="14"/>
  <c r="T489" i="14"/>
  <c r="U489" i="14"/>
  <c r="V489" i="14"/>
  <c r="W489" i="14"/>
  <c r="A490" i="14"/>
  <c r="C490" i="14"/>
  <c r="F490" i="14"/>
  <c r="G490" i="14"/>
  <c r="H490" i="14"/>
  <c r="I490" i="14"/>
  <c r="J490" i="14"/>
  <c r="K490" i="14"/>
  <c r="L490" i="14"/>
  <c r="M490" i="14"/>
  <c r="N490" i="14"/>
  <c r="O490" i="14"/>
  <c r="P490" i="14"/>
  <c r="Q490" i="14"/>
  <c r="R490" i="14"/>
  <c r="S490" i="14"/>
  <c r="T490" i="14"/>
  <c r="U490" i="14"/>
  <c r="V490" i="14"/>
  <c r="W490" i="14"/>
  <c r="A491" i="14"/>
  <c r="C491" i="14"/>
  <c r="D491" i="14"/>
  <c r="E491" i="14"/>
  <c r="F491" i="14"/>
  <c r="G491" i="14"/>
  <c r="H491" i="14"/>
  <c r="I491" i="14"/>
  <c r="J491" i="14"/>
  <c r="K491" i="14"/>
  <c r="L491" i="14"/>
  <c r="M491" i="14"/>
  <c r="N491" i="14"/>
  <c r="O491" i="14"/>
  <c r="P491" i="14"/>
  <c r="Q491" i="14"/>
  <c r="R491" i="14"/>
  <c r="S491" i="14"/>
  <c r="T491" i="14"/>
  <c r="U491" i="14"/>
  <c r="V491" i="14"/>
  <c r="W491" i="14"/>
  <c r="A492" i="14"/>
  <c r="C492" i="14"/>
  <c r="F492" i="14"/>
  <c r="G492" i="14"/>
  <c r="H492" i="14"/>
  <c r="I492" i="14"/>
  <c r="J492" i="14"/>
  <c r="K492" i="14"/>
  <c r="L492" i="14"/>
  <c r="M492" i="14"/>
  <c r="N492" i="14"/>
  <c r="O492" i="14"/>
  <c r="P492" i="14"/>
  <c r="Q492" i="14"/>
  <c r="R492" i="14"/>
  <c r="S492" i="14"/>
  <c r="T492" i="14"/>
  <c r="U492" i="14"/>
  <c r="V492" i="14"/>
  <c r="W492" i="14"/>
  <c r="A493" i="14"/>
  <c r="C493" i="14"/>
  <c r="D493" i="14"/>
  <c r="E493" i="14"/>
  <c r="F493" i="14"/>
  <c r="G493" i="14"/>
  <c r="H493" i="14"/>
  <c r="I493" i="14"/>
  <c r="J493" i="14"/>
  <c r="K493" i="14"/>
  <c r="L493" i="14"/>
  <c r="M493" i="14"/>
  <c r="N493" i="14"/>
  <c r="O493" i="14"/>
  <c r="P493" i="14"/>
  <c r="Q493" i="14"/>
  <c r="R493" i="14"/>
  <c r="S493" i="14"/>
  <c r="T493" i="14"/>
  <c r="U493" i="14"/>
  <c r="V493" i="14"/>
  <c r="W493" i="14"/>
  <c r="A494" i="14"/>
  <c r="C494" i="14"/>
  <c r="F494" i="14"/>
  <c r="G494" i="14"/>
  <c r="H494" i="14"/>
  <c r="I494" i="14"/>
  <c r="J494" i="14"/>
  <c r="K494" i="14"/>
  <c r="L494" i="14"/>
  <c r="M494" i="14"/>
  <c r="N494" i="14"/>
  <c r="O494" i="14"/>
  <c r="P494" i="14"/>
  <c r="Q494" i="14"/>
  <c r="R494" i="14"/>
  <c r="S494" i="14"/>
  <c r="T494" i="14"/>
  <c r="U494" i="14"/>
  <c r="V494" i="14"/>
  <c r="W494" i="14"/>
  <c r="A495" i="14"/>
  <c r="C495" i="14"/>
  <c r="D495" i="14"/>
  <c r="E495" i="14"/>
  <c r="F495" i="14"/>
  <c r="G495" i="14"/>
  <c r="H495" i="14"/>
  <c r="I495" i="14"/>
  <c r="J495" i="14"/>
  <c r="K495" i="14"/>
  <c r="L495" i="14"/>
  <c r="M495" i="14"/>
  <c r="N495" i="14"/>
  <c r="O495" i="14"/>
  <c r="P495" i="14"/>
  <c r="Q495" i="14"/>
  <c r="R495" i="14"/>
  <c r="S495" i="14"/>
  <c r="T495" i="14"/>
  <c r="U495" i="14"/>
  <c r="V495" i="14"/>
  <c r="W495" i="14"/>
  <c r="A496" i="14"/>
  <c r="C496" i="14"/>
  <c r="F496" i="14"/>
  <c r="G496" i="14"/>
  <c r="H496" i="14"/>
  <c r="I496" i="14"/>
  <c r="J496" i="14"/>
  <c r="K496" i="14"/>
  <c r="L496" i="14"/>
  <c r="M496" i="14"/>
  <c r="N496" i="14"/>
  <c r="O496" i="14"/>
  <c r="P496" i="14"/>
  <c r="Q496" i="14"/>
  <c r="R496" i="14"/>
  <c r="S496" i="14"/>
  <c r="T496" i="14"/>
  <c r="U496" i="14"/>
  <c r="V496" i="14"/>
  <c r="W496" i="14"/>
  <c r="A497" i="14"/>
  <c r="C497" i="14"/>
  <c r="F497" i="14"/>
  <c r="G497" i="14"/>
  <c r="H497" i="14"/>
  <c r="I497" i="14"/>
  <c r="J497" i="14"/>
  <c r="K497" i="14"/>
  <c r="L497" i="14"/>
  <c r="M497" i="14"/>
  <c r="N497" i="14"/>
  <c r="O497" i="14"/>
  <c r="P497" i="14"/>
  <c r="Q497" i="14"/>
  <c r="R497" i="14"/>
  <c r="S497" i="14"/>
  <c r="T497" i="14"/>
  <c r="U497" i="14"/>
  <c r="V497" i="14"/>
  <c r="W497" i="14"/>
  <c r="A498" i="14"/>
  <c r="C498" i="14"/>
  <c r="F498" i="14"/>
  <c r="G498" i="14"/>
  <c r="H498" i="14"/>
  <c r="I498" i="14"/>
  <c r="J498" i="14"/>
  <c r="K498" i="14"/>
  <c r="L498" i="14"/>
  <c r="M498" i="14"/>
  <c r="N498" i="14"/>
  <c r="O498" i="14"/>
  <c r="P498" i="14"/>
  <c r="Q498" i="14"/>
  <c r="R498" i="14"/>
  <c r="S498" i="14"/>
  <c r="T498" i="14"/>
  <c r="U498" i="14"/>
  <c r="V498" i="14"/>
  <c r="W498" i="14"/>
  <c r="A499" i="14"/>
  <c r="C499" i="14"/>
  <c r="F499" i="14"/>
  <c r="G499" i="14"/>
  <c r="H499" i="14"/>
  <c r="I499" i="14"/>
  <c r="J499" i="14"/>
  <c r="K499" i="14"/>
  <c r="L499" i="14"/>
  <c r="M499" i="14"/>
  <c r="N499" i="14"/>
  <c r="O499" i="14"/>
  <c r="P499" i="14"/>
  <c r="Q499" i="14"/>
  <c r="R499" i="14"/>
  <c r="S499" i="14"/>
  <c r="T499" i="14"/>
  <c r="U499" i="14"/>
  <c r="V499" i="14"/>
  <c r="W499" i="14"/>
  <c r="A500" i="14"/>
  <c r="C500" i="14"/>
  <c r="F500" i="14"/>
  <c r="G500" i="14"/>
  <c r="H500" i="14"/>
  <c r="I500" i="14"/>
  <c r="J500" i="14"/>
  <c r="K500" i="14"/>
  <c r="L500" i="14"/>
  <c r="M500" i="14"/>
  <c r="N500" i="14"/>
  <c r="O500" i="14"/>
  <c r="P500" i="14"/>
  <c r="Q500" i="14"/>
  <c r="R500" i="14"/>
  <c r="S500" i="14"/>
  <c r="T500" i="14"/>
  <c r="U500" i="14"/>
  <c r="V500" i="14"/>
  <c r="W500" i="14"/>
  <c r="A501" i="14"/>
  <c r="C501" i="14"/>
  <c r="D501" i="14"/>
  <c r="E501" i="14"/>
  <c r="F501" i="14"/>
  <c r="G501" i="14"/>
  <c r="H501" i="14"/>
  <c r="I501" i="14"/>
  <c r="J501" i="14"/>
  <c r="K501" i="14"/>
  <c r="L501" i="14"/>
  <c r="M501" i="14"/>
  <c r="N501" i="14"/>
  <c r="O501" i="14"/>
  <c r="P501" i="14"/>
  <c r="Q501" i="14"/>
  <c r="R501" i="14"/>
  <c r="S501" i="14"/>
  <c r="T501" i="14"/>
  <c r="U501" i="14"/>
  <c r="V501" i="14"/>
  <c r="W501" i="14"/>
  <c r="A502" i="14"/>
  <c r="C502" i="14"/>
  <c r="F502" i="14"/>
  <c r="G502" i="14"/>
  <c r="H502" i="14"/>
  <c r="I502" i="14"/>
  <c r="J502" i="14"/>
  <c r="K502" i="14"/>
  <c r="L502" i="14"/>
  <c r="M502" i="14"/>
  <c r="N502" i="14"/>
  <c r="O502" i="14"/>
  <c r="P502" i="14"/>
  <c r="Q502" i="14"/>
  <c r="R502" i="14"/>
  <c r="S502" i="14"/>
  <c r="T502" i="14"/>
  <c r="U502" i="14"/>
  <c r="V502" i="14"/>
  <c r="W502" i="14"/>
  <c r="A503" i="14"/>
  <c r="C503" i="14"/>
  <c r="F503" i="14"/>
  <c r="G503" i="14"/>
  <c r="H503" i="14"/>
  <c r="I503" i="14"/>
  <c r="J503" i="14"/>
  <c r="K503" i="14"/>
  <c r="L503" i="14"/>
  <c r="M503" i="14"/>
  <c r="N503" i="14"/>
  <c r="O503" i="14"/>
  <c r="P503" i="14"/>
  <c r="Q503" i="14"/>
  <c r="R503" i="14"/>
  <c r="S503" i="14"/>
  <c r="T503" i="14"/>
  <c r="U503" i="14"/>
  <c r="V503" i="14"/>
  <c r="W503" i="14"/>
  <c r="A504" i="14"/>
  <c r="C504" i="14"/>
  <c r="D504" i="14"/>
  <c r="E504" i="14"/>
  <c r="F504" i="14"/>
  <c r="G504" i="14"/>
  <c r="H504" i="14"/>
  <c r="I504" i="14"/>
  <c r="J504" i="14"/>
  <c r="K504" i="14"/>
  <c r="L504" i="14"/>
  <c r="M504" i="14"/>
  <c r="N504" i="14"/>
  <c r="O504" i="14"/>
  <c r="P504" i="14"/>
  <c r="Q504" i="14"/>
  <c r="R504" i="14"/>
  <c r="S504" i="14"/>
  <c r="T504" i="14"/>
  <c r="U504" i="14"/>
  <c r="V504" i="14"/>
  <c r="W504" i="14"/>
  <c r="A505" i="14"/>
  <c r="C505" i="14"/>
  <c r="F505" i="14"/>
  <c r="G505" i="14"/>
  <c r="H505" i="14"/>
  <c r="I505" i="14"/>
  <c r="J505" i="14"/>
  <c r="K505" i="14"/>
  <c r="L505" i="14"/>
  <c r="M505" i="14"/>
  <c r="N505" i="14"/>
  <c r="O505" i="14"/>
  <c r="P505" i="14"/>
  <c r="Q505" i="14"/>
  <c r="R505" i="14"/>
  <c r="S505" i="14"/>
  <c r="T505" i="14"/>
  <c r="U505" i="14"/>
  <c r="V505" i="14"/>
  <c r="W505" i="14"/>
  <c r="A506" i="14"/>
  <c r="C506" i="14"/>
  <c r="F506" i="14"/>
  <c r="G506" i="14"/>
  <c r="H506" i="14"/>
  <c r="I506" i="14"/>
  <c r="J506" i="14"/>
  <c r="K506" i="14"/>
  <c r="L506" i="14"/>
  <c r="M506" i="14"/>
  <c r="N506" i="14"/>
  <c r="O506" i="14"/>
  <c r="P506" i="14"/>
  <c r="Q506" i="14"/>
  <c r="R506" i="14"/>
  <c r="S506" i="14"/>
  <c r="T506" i="14"/>
  <c r="U506" i="14"/>
  <c r="V506" i="14"/>
  <c r="W506" i="14"/>
  <c r="A507" i="14"/>
  <c r="C507" i="14"/>
  <c r="D507" i="14"/>
  <c r="E507" i="14"/>
  <c r="F507" i="14"/>
  <c r="G507" i="14"/>
  <c r="H507" i="14"/>
  <c r="I507" i="14"/>
  <c r="J507" i="14"/>
  <c r="K507" i="14"/>
  <c r="L507" i="14"/>
  <c r="M507" i="14"/>
  <c r="N507" i="14"/>
  <c r="O507" i="14"/>
  <c r="P507" i="14"/>
  <c r="Q507" i="14"/>
  <c r="R507" i="14"/>
  <c r="S507" i="14"/>
  <c r="T507" i="14"/>
  <c r="U507" i="14"/>
  <c r="V507" i="14"/>
  <c r="W507" i="14"/>
  <c r="A508" i="14"/>
  <c r="C508" i="14"/>
  <c r="F508" i="14"/>
  <c r="G508" i="14"/>
  <c r="H508" i="14"/>
  <c r="I508" i="14"/>
  <c r="J508" i="14"/>
  <c r="K508" i="14"/>
  <c r="L508" i="14"/>
  <c r="M508" i="14"/>
  <c r="N508" i="14"/>
  <c r="O508" i="14"/>
  <c r="P508" i="14"/>
  <c r="Q508" i="14"/>
  <c r="R508" i="14"/>
  <c r="S508" i="14"/>
  <c r="T508" i="14"/>
  <c r="U508" i="14"/>
  <c r="V508" i="14"/>
  <c r="W508" i="14"/>
  <c r="A509" i="14"/>
  <c r="C509" i="14"/>
  <c r="D509" i="14"/>
  <c r="E509" i="14"/>
  <c r="F509" i="14"/>
  <c r="G509" i="14"/>
  <c r="H509" i="14"/>
  <c r="I509" i="14"/>
  <c r="J509" i="14"/>
  <c r="K509" i="14"/>
  <c r="L509" i="14"/>
  <c r="M509" i="14"/>
  <c r="N509" i="14"/>
  <c r="O509" i="14"/>
  <c r="P509" i="14"/>
  <c r="Q509" i="14"/>
  <c r="R509" i="14"/>
  <c r="S509" i="14"/>
  <c r="T509" i="14"/>
  <c r="U509" i="14"/>
  <c r="V509" i="14"/>
  <c r="W509" i="14"/>
  <c r="A510" i="14"/>
  <c r="C510" i="14"/>
  <c r="F510" i="14"/>
  <c r="G510" i="14"/>
  <c r="H510" i="14"/>
  <c r="I510" i="14"/>
  <c r="J510" i="14"/>
  <c r="K510" i="14"/>
  <c r="L510" i="14"/>
  <c r="M510" i="14"/>
  <c r="N510" i="14"/>
  <c r="O510" i="14"/>
  <c r="P510" i="14"/>
  <c r="Q510" i="14"/>
  <c r="R510" i="14"/>
  <c r="S510" i="14"/>
  <c r="T510" i="14"/>
  <c r="U510" i="14"/>
  <c r="V510" i="14"/>
  <c r="W510" i="14"/>
  <c r="A511" i="14"/>
  <c r="C511" i="14"/>
  <c r="D511" i="14"/>
  <c r="E511" i="14"/>
  <c r="F511" i="14"/>
  <c r="G511" i="14"/>
  <c r="H511" i="14"/>
  <c r="I511" i="14"/>
  <c r="J511" i="14"/>
  <c r="K511" i="14"/>
  <c r="L511" i="14"/>
  <c r="M511" i="14"/>
  <c r="N511" i="14"/>
  <c r="O511" i="14"/>
  <c r="P511" i="14"/>
  <c r="Q511" i="14"/>
  <c r="R511" i="14"/>
  <c r="S511" i="14"/>
  <c r="T511" i="14"/>
  <c r="U511" i="14"/>
  <c r="V511" i="14"/>
  <c r="W511" i="14"/>
  <c r="A512" i="14"/>
  <c r="C512" i="14"/>
  <c r="F512" i="14"/>
  <c r="G512" i="14"/>
  <c r="H512" i="14"/>
  <c r="I512" i="14"/>
  <c r="J512" i="14"/>
  <c r="K512" i="14"/>
  <c r="L512" i="14"/>
  <c r="M512" i="14"/>
  <c r="N512" i="14"/>
  <c r="O512" i="14"/>
  <c r="P512" i="14"/>
  <c r="Q512" i="14"/>
  <c r="R512" i="14"/>
  <c r="S512" i="14"/>
  <c r="T512" i="14"/>
  <c r="U512" i="14"/>
  <c r="V512" i="14"/>
  <c r="W512" i="14"/>
  <c r="A513" i="14"/>
  <c r="C513" i="14"/>
  <c r="F513" i="14"/>
  <c r="G513" i="14"/>
  <c r="H513" i="14"/>
  <c r="I513" i="14"/>
  <c r="J513" i="14"/>
  <c r="K513" i="14"/>
  <c r="L513" i="14"/>
  <c r="M513" i="14"/>
  <c r="N513" i="14"/>
  <c r="O513" i="14"/>
  <c r="P513" i="14"/>
  <c r="Q513" i="14"/>
  <c r="R513" i="14"/>
  <c r="S513" i="14"/>
  <c r="T513" i="14"/>
  <c r="U513" i="14"/>
  <c r="V513" i="14"/>
  <c r="W513" i="14"/>
  <c r="A514" i="14"/>
  <c r="C514" i="14"/>
  <c r="D514" i="14"/>
  <c r="E514" i="14"/>
  <c r="F514" i="14"/>
  <c r="G514" i="14"/>
  <c r="H514" i="14"/>
  <c r="I514" i="14"/>
  <c r="J514" i="14"/>
  <c r="K514" i="14"/>
  <c r="L514" i="14"/>
  <c r="M514" i="14"/>
  <c r="N514" i="14"/>
  <c r="O514" i="14"/>
  <c r="P514" i="14"/>
  <c r="Q514" i="14"/>
  <c r="R514" i="14"/>
  <c r="S514" i="14"/>
  <c r="T514" i="14"/>
  <c r="U514" i="14"/>
  <c r="V514" i="14"/>
  <c r="W514" i="14"/>
  <c r="A515" i="14"/>
  <c r="C515" i="14"/>
  <c r="F515" i="14"/>
  <c r="G515" i="14"/>
  <c r="H515" i="14"/>
  <c r="I515" i="14"/>
  <c r="J515" i="14"/>
  <c r="K515" i="14"/>
  <c r="L515" i="14"/>
  <c r="M515" i="14"/>
  <c r="N515" i="14"/>
  <c r="O515" i="14"/>
  <c r="P515" i="14"/>
  <c r="Q515" i="14"/>
  <c r="R515" i="14"/>
  <c r="S515" i="14"/>
  <c r="T515" i="14"/>
  <c r="U515" i="14"/>
  <c r="V515" i="14"/>
  <c r="W515" i="14"/>
  <c r="A516" i="14"/>
  <c r="C516" i="14"/>
  <c r="F516" i="14"/>
  <c r="G516" i="14"/>
  <c r="H516" i="14"/>
  <c r="I516" i="14"/>
  <c r="J516" i="14"/>
  <c r="K516" i="14"/>
  <c r="L516" i="14"/>
  <c r="M516" i="14"/>
  <c r="N516" i="14"/>
  <c r="O516" i="14"/>
  <c r="P516" i="14"/>
  <c r="Q516" i="14"/>
  <c r="R516" i="14"/>
  <c r="S516" i="14"/>
  <c r="T516" i="14"/>
  <c r="U516" i="14"/>
  <c r="V516" i="14"/>
  <c r="W516" i="14"/>
  <c r="A517" i="14"/>
  <c r="C517" i="14"/>
  <c r="D517" i="14"/>
  <c r="E517" i="14"/>
  <c r="F517" i="14"/>
  <c r="G517" i="14"/>
  <c r="H517" i="14"/>
  <c r="I517" i="14"/>
  <c r="J517" i="14"/>
  <c r="K517" i="14"/>
  <c r="L517" i="14"/>
  <c r="M517" i="14"/>
  <c r="N517" i="14"/>
  <c r="O517" i="14"/>
  <c r="P517" i="14"/>
  <c r="Q517" i="14"/>
  <c r="R517" i="14"/>
  <c r="S517" i="14"/>
  <c r="T517" i="14"/>
  <c r="U517" i="14"/>
  <c r="V517" i="14"/>
  <c r="W517" i="14"/>
  <c r="A518" i="14"/>
  <c r="C518" i="14"/>
  <c r="F518" i="14"/>
  <c r="G518" i="14"/>
  <c r="H518" i="14"/>
  <c r="I518" i="14"/>
  <c r="J518" i="14"/>
  <c r="K518" i="14"/>
  <c r="L518" i="14"/>
  <c r="M518" i="14"/>
  <c r="N518" i="14"/>
  <c r="O518" i="14"/>
  <c r="P518" i="14"/>
  <c r="Q518" i="14"/>
  <c r="R518" i="14"/>
  <c r="S518" i="14"/>
  <c r="T518" i="14"/>
  <c r="U518" i="14"/>
  <c r="V518" i="14"/>
  <c r="W518" i="14"/>
  <c r="A519" i="14"/>
  <c r="C519" i="14"/>
  <c r="F519" i="14"/>
  <c r="G519" i="14"/>
  <c r="H519" i="14"/>
  <c r="I519" i="14"/>
  <c r="J519" i="14"/>
  <c r="K519" i="14"/>
  <c r="L519" i="14"/>
  <c r="M519" i="14"/>
  <c r="N519" i="14"/>
  <c r="O519" i="14"/>
  <c r="P519" i="14"/>
  <c r="Q519" i="14"/>
  <c r="R519" i="14"/>
  <c r="S519" i="14"/>
  <c r="T519" i="14"/>
  <c r="U519" i="14"/>
  <c r="V519" i="14"/>
  <c r="W519" i="14"/>
  <c r="A520" i="14"/>
  <c r="C520" i="14"/>
  <c r="F520" i="14"/>
  <c r="G520" i="14"/>
  <c r="H520" i="14"/>
  <c r="I520" i="14"/>
  <c r="J520" i="14"/>
  <c r="K520" i="14"/>
  <c r="L520" i="14"/>
  <c r="M520" i="14"/>
  <c r="N520" i="14"/>
  <c r="O520" i="14"/>
  <c r="P520" i="14"/>
  <c r="Q520" i="14"/>
  <c r="R520" i="14"/>
  <c r="S520" i="14"/>
  <c r="T520" i="14"/>
  <c r="U520" i="14"/>
  <c r="V520" i="14"/>
  <c r="W520" i="14"/>
  <c r="A521" i="14"/>
  <c r="C521" i="14"/>
  <c r="D521" i="14"/>
  <c r="E521" i="14"/>
  <c r="F521" i="14"/>
  <c r="G521" i="14"/>
  <c r="H521" i="14"/>
  <c r="I521" i="14"/>
  <c r="J521" i="14"/>
  <c r="K521" i="14"/>
  <c r="L521" i="14"/>
  <c r="M521" i="14"/>
  <c r="N521" i="14"/>
  <c r="O521" i="14"/>
  <c r="P521" i="14"/>
  <c r="Q521" i="14"/>
  <c r="R521" i="14"/>
  <c r="S521" i="14"/>
  <c r="T521" i="14"/>
  <c r="U521" i="14"/>
  <c r="V521" i="14"/>
  <c r="W521" i="14"/>
  <c r="A522" i="14"/>
  <c r="C522" i="14"/>
  <c r="F522" i="14"/>
  <c r="G522" i="14"/>
  <c r="H522" i="14"/>
  <c r="I522" i="14"/>
  <c r="J522" i="14"/>
  <c r="K522" i="14"/>
  <c r="L522" i="14"/>
  <c r="M522" i="14"/>
  <c r="N522" i="14"/>
  <c r="O522" i="14"/>
  <c r="P522" i="14"/>
  <c r="Q522" i="14"/>
  <c r="R522" i="14"/>
  <c r="S522" i="14"/>
  <c r="T522" i="14"/>
  <c r="U522" i="14"/>
  <c r="V522" i="14"/>
  <c r="W522" i="14"/>
  <c r="A523" i="14"/>
  <c r="C523" i="14"/>
  <c r="F523" i="14"/>
  <c r="G523" i="14"/>
  <c r="H523" i="14"/>
  <c r="I523" i="14"/>
  <c r="J523" i="14"/>
  <c r="K523" i="14"/>
  <c r="L523" i="14"/>
  <c r="M523" i="14"/>
  <c r="N523" i="14"/>
  <c r="O523" i="14"/>
  <c r="P523" i="14"/>
  <c r="Q523" i="14"/>
  <c r="R523" i="14"/>
  <c r="S523" i="14"/>
  <c r="T523" i="14"/>
  <c r="U523" i="14"/>
  <c r="V523" i="14"/>
  <c r="W523" i="14"/>
  <c r="A524" i="14"/>
  <c r="C524" i="14"/>
  <c r="F524" i="14"/>
  <c r="G524" i="14"/>
  <c r="H524" i="14"/>
  <c r="I524" i="14"/>
  <c r="J524" i="14"/>
  <c r="K524" i="14"/>
  <c r="L524" i="14"/>
  <c r="M524" i="14"/>
  <c r="N524" i="14"/>
  <c r="O524" i="14"/>
  <c r="P524" i="14"/>
  <c r="Q524" i="14"/>
  <c r="R524" i="14"/>
  <c r="S524" i="14"/>
  <c r="T524" i="14"/>
  <c r="U524" i="14"/>
  <c r="V524" i="14"/>
  <c r="W524" i="14"/>
  <c r="A525" i="14"/>
  <c r="C525" i="14"/>
  <c r="D525" i="14"/>
  <c r="E525" i="14"/>
  <c r="F525" i="14"/>
  <c r="G525" i="14"/>
  <c r="H525" i="14"/>
  <c r="I525" i="14"/>
  <c r="J525" i="14"/>
  <c r="K525" i="14"/>
  <c r="L525" i="14"/>
  <c r="M525" i="14"/>
  <c r="N525" i="14"/>
  <c r="O525" i="14"/>
  <c r="P525" i="14"/>
  <c r="Q525" i="14"/>
  <c r="R525" i="14"/>
  <c r="S525" i="14"/>
  <c r="T525" i="14"/>
  <c r="U525" i="14"/>
  <c r="V525" i="14"/>
  <c r="W525" i="14"/>
  <c r="A526" i="14"/>
  <c r="C526" i="14"/>
  <c r="F526" i="14"/>
  <c r="G526" i="14"/>
  <c r="H526" i="14"/>
  <c r="I526" i="14"/>
  <c r="J526" i="14"/>
  <c r="K526" i="14"/>
  <c r="L526" i="14"/>
  <c r="M526" i="14"/>
  <c r="N526" i="14"/>
  <c r="O526" i="14"/>
  <c r="P526" i="14"/>
  <c r="Q526" i="14"/>
  <c r="R526" i="14"/>
  <c r="S526" i="14"/>
  <c r="T526" i="14"/>
  <c r="U526" i="14"/>
  <c r="V526" i="14"/>
  <c r="W526" i="14"/>
  <c r="A527" i="14"/>
  <c r="C527" i="14"/>
  <c r="F527" i="14"/>
  <c r="G527" i="14"/>
  <c r="H527" i="14"/>
  <c r="I527" i="14"/>
  <c r="J527" i="14"/>
  <c r="K527" i="14"/>
  <c r="L527" i="14"/>
  <c r="M527" i="14"/>
  <c r="N527" i="14"/>
  <c r="O527" i="14"/>
  <c r="P527" i="14"/>
  <c r="Q527" i="14"/>
  <c r="R527" i="14"/>
  <c r="S527" i="14"/>
  <c r="T527" i="14"/>
  <c r="U527" i="14"/>
  <c r="V527" i="14"/>
  <c r="W527" i="14"/>
  <c r="A528" i="14"/>
  <c r="C528" i="14"/>
  <c r="F528" i="14"/>
  <c r="G528" i="14"/>
  <c r="H528" i="14"/>
  <c r="I528" i="14"/>
  <c r="J528" i="14"/>
  <c r="K528" i="14"/>
  <c r="L528" i="14"/>
  <c r="M528" i="14"/>
  <c r="N528" i="14"/>
  <c r="O528" i="14"/>
  <c r="P528" i="14"/>
  <c r="Q528" i="14"/>
  <c r="R528" i="14"/>
  <c r="S528" i="14"/>
  <c r="T528" i="14"/>
  <c r="U528" i="14"/>
  <c r="V528" i="14"/>
  <c r="W528" i="14"/>
  <c r="A529" i="14"/>
  <c r="C529" i="14"/>
  <c r="F529" i="14"/>
  <c r="G529" i="14"/>
  <c r="H529" i="14"/>
  <c r="I529" i="14"/>
  <c r="J529" i="14"/>
  <c r="K529" i="14"/>
  <c r="L529" i="14"/>
  <c r="M529" i="14"/>
  <c r="N529" i="14"/>
  <c r="O529" i="14"/>
  <c r="P529" i="14"/>
  <c r="Q529" i="14"/>
  <c r="R529" i="14"/>
  <c r="S529" i="14"/>
  <c r="T529" i="14"/>
  <c r="U529" i="14"/>
  <c r="V529" i="14"/>
  <c r="W529" i="14"/>
  <c r="A530" i="14"/>
  <c r="C530" i="14"/>
  <c r="F530" i="14"/>
  <c r="G530" i="14"/>
  <c r="H530" i="14"/>
  <c r="I530" i="14"/>
  <c r="J530" i="14"/>
  <c r="K530" i="14"/>
  <c r="L530" i="14"/>
  <c r="M530" i="14"/>
  <c r="N530" i="14"/>
  <c r="O530" i="14"/>
  <c r="P530" i="14"/>
  <c r="Q530" i="14"/>
  <c r="R530" i="14"/>
  <c r="S530" i="14"/>
  <c r="T530" i="14"/>
  <c r="U530" i="14"/>
  <c r="V530" i="14"/>
  <c r="W530" i="14"/>
  <c r="A531" i="14"/>
  <c r="C531" i="14"/>
  <c r="D531" i="14"/>
  <c r="E531" i="14"/>
  <c r="F531" i="14"/>
  <c r="G531" i="14"/>
  <c r="H531" i="14"/>
  <c r="I531" i="14"/>
  <c r="J531" i="14"/>
  <c r="K531" i="14"/>
  <c r="L531" i="14"/>
  <c r="M531" i="14"/>
  <c r="N531" i="14"/>
  <c r="O531" i="14"/>
  <c r="P531" i="14"/>
  <c r="Q531" i="14"/>
  <c r="R531" i="14"/>
  <c r="S531" i="14"/>
  <c r="T531" i="14"/>
  <c r="U531" i="14"/>
  <c r="V531" i="14"/>
  <c r="W531" i="14"/>
  <c r="A532" i="14"/>
  <c r="C532" i="14"/>
  <c r="F532" i="14"/>
  <c r="G532" i="14"/>
  <c r="H532" i="14"/>
  <c r="I532" i="14"/>
  <c r="J532" i="14"/>
  <c r="K532" i="14"/>
  <c r="L532" i="14"/>
  <c r="M532" i="14"/>
  <c r="N532" i="14"/>
  <c r="O532" i="14"/>
  <c r="P532" i="14"/>
  <c r="Q532" i="14"/>
  <c r="R532" i="14"/>
  <c r="S532" i="14"/>
  <c r="T532" i="14"/>
  <c r="U532" i="14"/>
  <c r="V532" i="14"/>
  <c r="W532" i="14"/>
  <c r="A533" i="14"/>
  <c r="C533" i="14"/>
  <c r="F533" i="14"/>
  <c r="G533" i="14"/>
  <c r="H533" i="14"/>
  <c r="I533" i="14"/>
  <c r="J533" i="14"/>
  <c r="K533" i="14"/>
  <c r="L533" i="14"/>
  <c r="M533" i="14"/>
  <c r="N533" i="14"/>
  <c r="O533" i="14"/>
  <c r="P533" i="14"/>
  <c r="Q533" i="14"/>
  <c r="R533" i="14"/>
  <c r="S533" i="14"/>
  <c r="T533" i="14"/>
  <c r="U533" i="14"/>
  <c r="V533" i="14"/>
  <c r="W533" i="14"/>
  <c r="A534" i="14"/>
  <c r="C534" i="14"/>
  <c r="F534" i="14"/>
  <c r="G534" i="14"/>
  <c r="H534" i="14"/>
  <c r="I534" i="14"/>
  <c r="J534" i="14"/>
  <c r="K534" i="14"/>
  <c r="L534" i="14"/>
  <c r="M534" i="14"/>
  <c r="N534" i="14"/>
  <c r="O534" i="14"/>
  <c r="P534" i="14"/>
  <c r="Q534" i="14"/>
  <c r="R534" i="14"/>
  <c r="S534" i="14"/>
  <c r="T534" i="14"/>
  <c r="U534" i="14"/>
  <c r="V534" i="14"/>
  <c r="W534" i="14"/>
  <c r="A535" i="14"/>
  <c r="C535" i="14"/>
  <c r="D535" i="14"/>
  <c r="E535" i="14"/>
  <c r="F535" i="14"/>
  <c r="G535" i="14"/>
  <c r="H535" i="14"/>
  <c r="I535" i="14"/>
  <c r="J535" i="14"/>
  <c r="K535" i="14"/>
  <c r="L535" i="14"/>
  <c r="M535" i="14"/>
  <c r="N535" i="14"/>
  <c r="O535" i="14"/>
  <c r="P535" i="14"/>
  <c r="Q535" i="14"/>
  <c r="R535" i="14"/>
  <c r="S535" i="14"/>
  <c r="T535" i="14"/>
  <c r="U535" i="14"/>
  <c r="V535" i="14"/>
  <c r="W535" i="14"/>
  <c r="A536" i="14"/>
  <c r="C536" i="14"/>
  <c r="F536" i="14"/>
  <c r="G536" i="14"/>
  <c r="H536" i="14"/>
  <c r="I536" i="14"/>
  <c r="J536" i="14"/>
  <c r="K536" i="14"/>
  <c r="L536" i="14"/>
  <c r="M536" i="14"/>
  <c r="N536" i="14"/>
  <c r="O536" i="14"/>
  <c r="P536" i="14"/>
  <c r="Q536" i="14"/>
  <c r="R536" i="14"/>
  <c r="S536" i="14"/>
  <c r="T536" i="14"/>
  <c r="U536" i="14"/>
  <c r="V536" i="14"/>
  <c r="W536" i="14"/>
  <c r="A537" i="14"/>
  <c r="C537" i="14"/>
  <c r="D537" i="14"/>
  <c r="E537" i="14"/>
  <c r="F537" i="14"/>
  <c r="G537" i="14"/>
  <c r="H537" i="14"/>
  <c r="I537" i="14"/>
  <c r="J537" i="14"/>
  <c r="K537" i="14"/>
  <c r="L537" i="14"/>
  <c r="M537" i="14"/>
  <c r="N537" i="14"/>
  <c r="O537" i="14"/>
  <c r="P537" i="14"/>
  <c r="Q537" i="14"/>
  <c r="R537" i="14"/>
  <c r="S537" i="14"/>
  <c r="T537" i="14"/>
  <c r="U537" i="14"/>
  <c r="V537" i="14"/>
  <c r="W537" i="14"/>
  <c r="A538" i="14"/>
  <c r="C538" i="14"/>
  <c r="F538" i="14"/>
  <c r="G538" i="14"/>
  <c r="H538" i="14"/>
  <c r="I538" i="14"/>
  <c r="J538" i="14"/>
  <c r="K538" i="14"/>
  <c r="L538" i="14"/>
  <c r="M538" i="14"/>
  <c r="N538" i="14"/>
  <c r="O538" i="14"/>
  <c r="P538" i="14"/>
  <c r="Q538" i="14"/>
  <c r="R538" i="14"/>
  <c r="S538" i="14"/>
  <c r="T538" i="14"/>
  <c r="U538" i="14"/>
  <c r="V538" i="14"/>
  <c r="W538" i="14"/>
  <c r="A539" i="14"/>
  <c r="C539" i="14"/>
  <c r="F539" i="14"/>
  <c r="G539" i="14"/>
  <c r="H539" i="14"/>
  <c r="I539" i="14"/>
  <c r="J539" i="14"/>
  <c r="K539" i="14"/>
  <c r="L539" i="14"/>
  <c r="M539" i="14"/>
  <c r="N539" i="14"/>
  <c r="O539" i="14"/>
  <c r="P539" i="14"/>
  <c r="Q539" i="14"/>
  <c r="R539" i="14"/>
  <c r="S539" i="14"/>
  <c r="T539" i="14"/>
  <c r="U539" i="14"/>
  <c r="V539" i="14"/>
  <c r="W539" i="14"/>
  <c r="A540" i="14"/>
  <c r="C540" i="14"/>
  <c r="F540" i="14"/>
  <c r="G540" i="14"/>
  <c r="H540" i="14"/>
  <c r="I540" i="14"/>
  <c r="J540" i="14"/>
  <c r="K540" i="14"/>
  <c r="L540" i="14"/>
  <c r="M540" i="14"/>
  <c r="N540" i="14"/>
  <c r="O540" i="14"/>
  <c r="P540" i="14"/>
  <c r="Q540" i="14"/>
  <c r="R540" i="14"/>
  <c r="S540" i="14"/>
  <c r="T540" i="14"/>
  <c r="U540" i="14"/>
  <c r="V540" i="14"/>
  <c r="W540" i="14"/>
  <c r="A541" i="14"/>
  <c r="C541" i="14"/>
  <c r="D541" i="14"/>
  <c r="E541" i="14"/>
  <c r="F541" i="14"/>
  <c r="G541" i="14"/>
  <c r="H541" i="14"/>
  <c r="I541" i="14"/>
  <c r="J541" i="14"/>
  <c r="K541" i="14"/>
  <c r="L541" i="14"/>
  <c r="M541" i="14"/>
  <c r="N541" i="14"/>
  <c r="O541" i="14"/>
  <c r="P541" i="14"/>
  <c r="Q541" i="14"/>
  <c r="R541" i="14"/>
  <c r="S541" i="14"/>
  <c r="T541" i="14"/>
  <c r="U541" i="14"/>
  <c r="V541" i="14"/>
  <c r="W541" i="14"/>
  <c r="A542" i="14"/>
  <c r="C542" i="14"/>
  <c r="F542" i="14"/>
  <c r="G542" i="14"/>
  <c r="H542" i="14"/>
  <c r="I542" i="14"/>
  <c r="J542" i="14"/>
  <c r="K542" i="14"/>
  <c r="L542" i="14"/>
  <c r="M542" i="14"/>
  <c r="N542" i="14"/>
  <c r="O542" i="14"/>
  <c r="P542" i="14"/>
  <c r="Q542" i="14"/>
  <c r="R542" i="14"/>
  <c r="S542" i="14"/>
  <c r="T542" i="14"/>
  <c r="U542" i="14"/>
  <c r="V542" i="14"/>
  <c r="W542" i="14"/>
  <c r="A543" i="14"/>
  <c r="C543" i="14"/>
  <c r="F543" i="14"/>
  <c r="G543" i="14"/>
  <c r="H543" i="14"/>
  <c r="I543" i="14"/>
  <c r="J543" i="14"/>
  <c r="K543" i="14"/>
  <c r="L543" i="14"/>
  <c r="M543" i="14"/>
  <c r="N543" i="14"/>
  <c r="O543" i="14"/>
  <c r="P543" i="14"/>
  <c r="Q543" i="14"/>
  <c r="R543" i="14"/>
  <c r="S543" i="14"/>
  <c r="T543" i="14"/>
  <c r="U543" i="14"/>
  <c r="V543" i="14"/>
  <c r="W543" i="14"/>
  <c r="A544" i="14"/>
  <c r="C544" i="14"/>
  <c r="D544" i="14"/>
  <c r="E544" i="14"/>
  <c r="F544" i="14"/>
  <c r="G544" i="14"/>
  <c r="H544" i="14"/>
  <c r="I544" i="14"/>
  <c r="J544" i="14"/>
  <c r="K544" i="14"/>
  <c r="L544" i="14"/>
  <c r="M544" i="14"/>
  <c r="N544" i="14"/>
  <c r="O544" i="14"/>
  <c r="P544" i="14"/>
  <c r="Q544" i="14"/>
  <c r="R544" i="14"/>
  <c r="S544" i="14"/>
  <c r="T544" i="14"/>
  <c r="U544" i="14"/>
  <c r="V544" i="14"/>
  <c r="W544" i="14"/>
  <c r="A545" i="14"/>
  <c r="C545" i="14"/>
  <c r="F545" i="14"/>
  <c r="G545" i="14"/>
  <c r="H545" i="14"/>
  <c r="I545" i="14"/>
  <c r="J545" i="14"/>
  <c r="K545" i="14"/>
  <c r="L545" i="14"/>
  <c r="M545" i="14"/>
  <c r="N545" i="14"/>
  <c r="O545" i="14"/>
  <c r="P545" i="14"/>
  <c r="Q545" i="14"/>
  <c r="R545" i="14"/>
  <c r="S545" i="14"/>
  <c r="T545" i="14"/>
  <c r="U545" i="14"/>
  <c r="V545" i="14"/>
  <c r="W545" i="14"/>
  <c r="A546" i="14"/>
  <c r="C546" i="14"/>
  <c r="F546" i="14"/>
  <c r="G546" i="14"/>
  <c r="H546" i="14"/>
  <c r="I546" i="14"/>
  <c r="J546" i="14"/>
  <c r="K546" i="14"/>
  <c r="L546" i="14"/>
  <c r="M546" i="14"/>
  <c r="N546" i="14"/>
  <c r="O546" i="14"/>
  <c r="P546" i="14"/>
  <c r="Q546" i="14"/>
  <c r="R546" i="14"/>
  <c r="S546" i="14"/>
  <c r="T546" i="14"/>
  <c r="U546" i="14"/>
  <c r="V546" i="14"/>
  <c r="W546" i="14"/>
  <c r="A547" i="14"/>
  <c r="C547" i="14"/>
  <c r="F547" i="14"/>
  <c r="G547" i="14"/>
  <c r="H547" i="14"/>
  <c r="I547" i="14"/>
  <c r="J547" i="14"/>
  <c r="K547" i="14"/>
  <c r="L547" i="14"/>
  <c r="M547" i="14"/>
  <c r="N547" i="14"/>
  <c r="O547" i="14"/>
  <c r="P547" i="14"/>
  <c r="Q547" i="14"/>
  <c r="R547" i="14"/>
  <c r="S547" i="14"/>
  <c r="T547" i="14"/>
  <c r="U547" i="14"/>
  <c r="V547" i="14"/>
  <c r="W547" i="14"/>
  <c r="A548" i="14"/>
  <c r="C548" i="14"/>
  <c r="D548" i="14"/>
  <c r="E548" i="14"/>
  <c r="F548" i="14"/>
  <c r="G548" i="14"/>
  <c r="H548" i="14"/>
  <c r="I548" i="14"/>
  <c r="J548" i="14"/>
  <c r="K548" i="14"/>
  <c r="L548" i="14"/>
  <c r="M548" i="14"/>
  <c r="N548" i="14"/>
  <c r="O548" i="14"/>
  <c r="P548" i="14"/>
  <c r="Q548" i="14"/>
  <c r="R548" i="14"/>
  <c r="S548" i="14"/>
  <c r="T548" i="14"/>
  <c r="U548" i="14"/>
  <c r="V548" i="14"/>
  <c r="W548" i="14"/>
  <c r="A549" i="14"/>
  <c r="C549" i="14"/>
  <c r="F549" i="14"/>
  <c r="G549" i="14"/>
  <c r="H549" i="14"/>
  <c r="I549" i="14"/>
  <c r="J549" i="14"/>
  <c r="K549" i="14"/>
  <c r="L549" i="14"/>
  <c r="M549" i="14"/>
  <c r="N549" i="14"/>
  <c r="O549" i="14"/>
  <c r="P549" i="14"/>
  <c r="Q549" i="14"/>
  <c r="R549" i="14"/>
  <c r="S549" i="14"/>
  <c r="T549" i="14"/>
  <c r="U549" i="14"/>
  <c r="V549" i="14"/>
  <c r="W549" i="14"/>
  <c r="A550" i="14"/>
  <c r="C550" i="14"/>
  <c r="D550" i="14"/>
  <c r="E550" i="14"/>
  <c r="F550" i="14"/>
  <c r="G550" i="14"/>
  <c r="H550" i="14"/>
  <c r="I550" i="14"/>
  <c r="J550" i="14"/>
  <c r="K550" i="14"/>
  <c r="L550" i="14"/>
  <c r="M550" i="14"/>
  <c r="N550" i="14"/>
  <c r="O550" i="14"/>
  <c r="P550" i="14"/>
  <c r="Q550" i="14"/>
  <c r="R550" i="14"/>
  <c r="S550" i="14"/>
  <c r="T550" i="14"/>
  <c r="U550" i="14"/>
  <c r="V550" i="14"/>
  <c r="W550" i="14"/>
  <c r="A551" i="14"/>
  <c r="C551" i="14"/>
  <c r="F551" i="14"/>
  <c r="G551" i="14"/>
  <c r="H551" i="14"/>
  <c r="I551" i="14"/>
  <c r="J551" i="14"/>
  <c r="K551" i="14"/>
  <c r="L551" i="14"/>
  <c r="M551" i="14"/>
  <c r="N551" i="14"/>
  <c r="O551" i="14"/>
  <c r="P551" i="14"/>
  <c r="Q551" i="14"/>
  <c r="R551" i="14"/>
  <c r="S551" i="14"/>
  <c r="T551" i="14"/>
  <c r="U551" i="14"/>
  <c r="V551" i="14"/>
  <c r="W551" i="14"/>
  <c r="A552" i="14"/>
  <c r="C552" i="14"/>
  <c r="F552" i="14"/>
  <c r="G552" i="14"/>
  <c r="H552" i="14"/>
  <c r="I552" i="14"/>
  <c r="J552" i="14"/>
  <c r="K552" i="14"/>
  <c r="L552" i="14"/>
  <c r="M552" i="14"/>
  <c r="N552" i="14"/>
  <c r="O552" i="14"/>
  <c r="P552" i="14"/>
  <c r="Q552" i="14"/>
  <c r="R552" i="14"/>
  <c r="S552" i="14"/>
  <c r="T552" i="14"/>
  <c r="U552" i="14"/>
  <c r="V552" i="14"/>
  <c r="W552" i="14"/>
  <c r="A553" i="14"/>
  <c r="C553" i="14"/>
  <c r="D553" i="14"/>
  <c r="E553" i="14"/>
  <c r="F553" i="14"/>
  <c r="G553" i="14"/>
  <c r="H553" i="14"/>
  <c r="I553" i="14"/>
  <c r="J553" i="14"/>
  <c r="K553" i="14"/>
  <c r="L553" i="14"/>
  <c r="M553" i="14"/>
  <c r="N553" i="14"/>
  <c r="O553" i="14"/>
  <c r="P553" i="14"/>
  <c r="Q553" i="14"/>
  <c r="R553" i="14"/>
  <c r="S553" i="14"/>
  <c r="T553" i="14"/>
  <c r="U553" i="14"/>
  <c r="V553" i="14"/>
  <c r="W553" i="14"/>
  <c r="A554" i="14"/>
  <c r="C554" i="14"/>
  <c r="D554" i="14"/>
  <c r="E554" i="14"/>
  <c r="F554" i="14"/>
  <c r="G554" i="14"/>
  <c r="H554" i="14"/>
  <c r="I554" i="14"/>
  <c r="J554" i="14"/>
  <c r="K554" i="14"/>
  <c r="L554" i="14"/>
  <c r="M554" i="14"/>
  <c r="N554" i="14"/>
  <c r="O554" i="14"/>
  <c r="P554" i="14"/>
  <c r="Q554" i="14"/>
  <c r="R554" i="14"/>
  <c r="S554" i="14"/>
  <c r="T554" i="14"/>
  <c r="U554" i="14"/>
  <c r="V554" i="14"/>
  <c r="W554" i="14"/>
  <c r="A555" i="14"/>
  <c r="C555" i="14"/>
  <c r="F555" i="14"/>
  <c r="G555" i="14"/>
  <c r="H555" i="14"/>
  <c r="I555" i="14"/>
  <c r="J555" i="14"/>
  <c r="K555" i="14"/>
  <c r="L555" i="14"/>
  <c r="M555" i="14"/>
  <c r="N555" i="14"/>
  <c r="O555" i="14"/>
  <c r="P555" i="14"/>
  <c r="Q555" i="14"/>
  <c r="R555" i="14"/>
  <c r="S555" i="14"/>
  <c r="T555" i="14"/>
  <c r="U555" i="14"/>
  <c r="V555" i="14"/>
  <c r="W555" i="14"/>
  <c r="A556" i="14"/>
  <c r="C556" i="14"/>
  <c r="F556" i="14"/>
  <c r="G556" i="14"/>
  <c r="H556" i="14"/>
  <c r="I556" i="14"/>
  <c r="J556" i="14"/>
  <c r="K556" i="14"/>
  <c r="L556" i="14"/>
  <c r="M556" i="14"/>
  <c r="N556" i="14"/>
  <c r="O556" i="14"/>
  <c r="P556" i="14"/>
  <c r="Q556" i="14"/>
  <c r="R556" i="14"/>
  <c r="S556" i="14"/>
  <c r="T556" i="14"/>
  <c r="U556" i="14"/>
  <c r="V556" i="14"/>
  <c r="W556" i="14"/>
  <c r="A557" i="14"/>
  <c r="C557" i="14"/>
  <c r="D557" i="14"/>
  <c r="E557" i="14"/>
  <c r="F557" i="14"/>
  <c r="G557" i="14"/>
  <c r="H557" i="14"/>
  <c r="I557" i="14"/>
  <c r="J557" i="14"/>
  <c r="K557" i="14"/>
  <c r="L557" i="14"/>
  <c r="M557" i="14"/>
  <c r="N557" i="14"/>
  <c r="O557" i="14"/>
  <c r="P557" i="14"/>
  <c r="Q557" i="14"/>
  <c r="R557" i="14"/>
  <c r="S557" i="14"/>
  <c r="T557" i="14"/>
  <c r="U557" i="14"/>
  <c r="V557" i="14"/>
  <c r="W557" i="14"/>
  <c r="A558" i="14"/>
  <c r="C558" i="14"/>
  <c r="F558" i="14"/>
  <c r="G558" i="14"/>
  <c r="H558" i="14"/>
  <c r="I558" i="14"/>
  <c r="J558" i="14"/>
  <c r="K558" i="14"/>
  <c r="L558" i="14"/>
  <c r="M558" i="14"/>
  <c r="N558" i="14"/>
  <c r="O558" i="14"/>
  <c r="P558" i="14"/>
  <c r="Q558" i="14"/>
  <c r="R558" i="14"/>
  <c r="S558" i="14"/>
  <c r="T558" i="14"/>
  <c r="U558" i="14"/>
  <c r="V558" i="14"/>
  <c r="W558" i="14"/>
  <c r="A559" i="14"/>
  <c r="C559" i="14"/>
  <c r="D559" i="14"/>
  <c r="E559" i="14"/>
  <c r="F559" i="14"/>
  <c r="G559" i="14"/>
  <c r="H559" i="14"/>
  <c r="I559" i="14"/>
  <c r="J559" i="14"/>
  <c r="K559" i="14"/>
  <c r="L559" i="14"/>
  <c r="M559" i="14"/>
  <c r="N559" i="14"/>
  <c r="O559" i="14"/>
  <c r="P559" i="14"/>
  <c r="Q559" i="14"/>
  <c r="R559" i="14"/>
  <c r="S559" i="14"/>
  <c r="T559" i="14"/>
  <c r="U559" i="14"/>
  <c r="V559" i="14"/>
  <c r="W559" i="14"/>
  <c r="A560" i="14"/>
  <c r="C560" i="14"/>
  <c r="F560" i="14"/>
  <c r="G560" i="14"/>
  <c r="H560" i="14"/>
  <c r="I560" i="14"/>
  <c r="J560" i="14"/>
  <c r="K560" i="14"/>
  <c r="L560" i="14"/>
  <c r="M560" i="14"/>
  <c r="N560" i="14"/>
  <c r="O560" i="14"/>
  <c r="P560" i="14"/>
  <c r="Q560" i="14"/>
  <c r="R560" i="14"/>
  <c r="S560" i="14"/>
  <c r="T560" i="14"/>
  <c r="U560" i="14"/>
  <c r="V560" i="14"/>
  <c r="W560" i="14"/>
  <c r="A561" i="14"/>
  <c r="C561" i="14"/>
  <c r="F561" i="14"/>
  <c r="G561" i="14"/>
  <c r="H561" i="14"/>
  <c r="I561" i="14"/>
  <c r="J561" i="14"/>
  <c r="K561" i="14"/>
  <c r="L561" i="14"/>
  <c r="M561" i="14"/>
  <c r="N561" i="14"/>
  <c r="O561" i="14"/>
  <c r="P561" i="14"/>
  <c r="Q561" i="14"/>
  <c r="R561" i="14"/>
  <c r="S561" i="14"/>
  <c r="T561" i="14"/>
  <c r="U561" i="14"/>
  <c r="V561" i="14"/>
  <c r="W561" i="14"/>
  <c r="A562" i="14"/>
  <c r="C562" i="14"/>
  <c r="F562" i="14"/>
  <c r="G562" i="14"/>
  <c r="H562" i="14"/>
  <c r="I562" i="14"/>
  <c r="J562" i="14"/>
  <c r="K562" i="14"/>
  <c r="L562" i="14"/>
  <c r="M562" i="14"/>
  <c r="N562" i="14"/>
  <c r="O562" i="14"/>
  <c r="P562" i="14"/>
  <c r="Q562" i="14"/>
  <c r="R562" i="14"/>
  <c r="S562" i="14"/>
  <c r="T562" i="14"/>
  <c r="U562" i="14"/>
  <c r="V562" i="14"/>
  <c r="W562" i="14"/>
  <c r="A563" i="14"/>
  <c r="C563" i="14"/>
  <c r="F563" i="14"/>
  <c r="G563" i="14"/>
  <c r="H563" i="14"/>
  <c r="I563" i="14"/>
  <c r="J563" i="14"/>
  <c r="K563" i="14"/>
  <c r="L563" i="14"/>
  <c r="M563" i="14"/>
  <c r="N563" i="14"/>
  <c r="O563" i="14"/>
  <c r="P563" i="14"/>
  <c r="Q563" i="14"/>
  <c r="R563" i="14"/>
  <c r="S563" i="14"/>
  <c r="T563" i="14"/>
  <c r="U563" i="14"/>
  <c r="V563" i="14"/>
  <c r="W563" i="14"/>
  <c r="A564" i="14"/>
  <c r="C564" i="14"/>
  <c r="D564" i="14"/>
  <c r="E564" i="14"/>
  <c r="F564" i="14"/>
  <c r="G564" i="14"/>
  <c r="H564" i="14"/>
  <c r="I564" i="14"/>
  <c r="J564" i="14"/>
  <c r="K564" i="14"/>
  <c r="L564" i="14"/>
  <c r="M564" i="14"/>
  <c r="N564" i="14"/>
  <c r="O564" i="14"/>
  <c r="P564" i="14"/>
  <c r="Q564" i="14"/>
  <c r="R564" i="14"/>
  <c r="S564" i="14"/>
  <c r="T564" i="14"/>
  <c r="U564" i="14"/>
  <c r="V564" i="14"/>
  <c r="W564" i="14"/>
  <c r="A565" i="14"/>
  <c r="C565" i="14"/>
  <c r="F565" i="14"/>
  <c r="G565" i="14"/>
  <c r="H565" i="14"/>
  <c r="I565" i="14"/>
  <c r="J565" i="14"/>
  <c r="K565" i="14"/>
  <c r="L565" i="14"/>
  <c r="M565" i="14"/>
  <c r="N565" i="14"/>
  <c r="O565" i="14"/>
  <c r="P565" i="14"/>
  <c r="Q565" i="14"/>
  <c r="R565" i="14"/>
  <c r="S565" i="14"/>
  <c r="T565" i="14"/>
  <c r="U565" i="14"/>
  <c r="V565" i="14"/>
  <c r="W565" i="14"/>
  <c r="A566" i="14"/>
  <c r="C566" i="14"/>
  <c r="F566" i="14"/>
  <c r="G566" i="14"/>
  <c r="H566" i="14"/>
  <c r="I566" i="14"/>
  <c r="J566" i="14"/>
  <c r="K566" i="14"/>
  <c r="L566" i="14"/>
  <c r="M566" i="14"/>
  <c r="N566" i="14"/>
  <c r="O566" i="14"/>
  <c r="P566" i="14"/>
  <c r="Q566" i="14"/>
  <c r="R566" i="14"/>
  <c r="S566" i="14"/>
  <c r="T566" i="14"/>
  <c r="U566" i="14"/>
  <c r="V566" i="14"/>
  <c r="W566" i="14"/>
  <c r="A567" i="14"/>
  <c r="C567" i="14"/>
  <c r="F567" i="14"/>
  <c r="G567" i="14"/>
  <c r="H567" i="14"/>
  <c r="I567" i="14"/>
  <c r="J567" i="14"/>
  <c r="K567" i="14"/>
  <c r="L567" i="14"/>
  <c r="M567" i="14"/>
  <c r="N567" i="14"/>
  <c r="O567" i="14"/>
  <c r="P567" i="14"/>
  <c r="Q567" i="14"/>
  <c r="R567" i="14"/>
  <c r="S567" i="14"/>
  <c r="T567" i="14"/>
  <c r="U567" i="14"/>
  <c r="V567" i="14"/>
  <c r="W567" i="14"/>
  <c r="A568" i="14"/>
  <c r="C568" i="14"/>
  <c r="F568" i="14"/>
  <c r="G568" i="14"/>
  <c r="H568" i="14"/>
  <c r="I568" i="14"/>
  <c r="J568" i="14"/>
  <c r="K568" i="14"/>
  <c r="L568" i="14"/>
  <c r="M568" i="14"/>
  <c r="N568" i="14"/>
  <c r="O568" i="14"/>
  <c r="P568" i="14"/>
  <c r="Q568" i="14"/>
  <c r="R568" i="14"/>
  <c r="S568" i="14"/>
  <c r="T568" i="14"/>
  <c r="U568" i="14"/>
  <c r="V568" i="14"/>
  <c r="W568" i="14"/>
  <c r="A569" i="14"/>
  <c r="C569" i="14"/>
  <c r="D569" i="14"/>
  <c r="E569" i="14"/>
  <c r="F569" i="14"/>
  <c r="G569" i="14"/>
  <c r="H569" i="14"/>
  <c r="I569" i="14"/>
  <c r="J569" i="14"/>
  <c r="K569" i="14"/>
  <c r="L569" i="14"/>
  <c r="M569" i="14"/>
  <c r="N569" i="14"/>
  <c r="O569" i="14"/>
  <c r="P569" i="14"/>
  <c r="Q569" i="14"/>
  <c r="R569" i="14"/>
  <c r="S569" i="14"/>
  <c r="T569" i="14"/>
  <c r="U569" i="14"/>
  <c r="V569" i="14"/>
  <c r="W569" i="14"/>
  <c r="A570" i="14"/>
  <c r="C570" i="14"/>
  <c r="F570" i="14"/>
  <c r="G570" i="14"/>
  <c r="H570" i="14"/>
  <c r="I570" i="14"/>
  <c r="J570" i="14"/>
  <c r="K570" i="14"/>
  <c r="L570" i="14"/>
  <c r="M570" i="14"/>
  <c r="N570" i="14"/>
  <c r="O570" i="14"/>
  <c r="P570" i="14"/>
  <c r="Q570" i="14"/>
  <c r="R570" i="14"/>
  <c r="S570" i="14"/>
  <c r="T570" i="14"/>
  <c r="U570" i="14"/>
  <c r="V570" i="14"/>
  <c r="W570" i="14"/>
  <c r="A571" i="14"/>
  <c r="C571" i="14"/>
  <c r="D571" i="14"/>
  <c r="E571" i="14"/>
  <c r="F571" i="14"/>
  <c r="G571" i="14"/>
  <c r="H571" i="14"/>
  <c r="I571" i="14"/>
  <c r="J571" i="14"/>
  <c r="K571" i="14"/>
  <c r="L571" i="14"/>
  <c r="M571" i="14"/>
  <c r="N571" i="14"/>
  <c r="O571" i="14"/>
  <c r="P571" i="14"/>
  <c r="Q571" i="14"/>
  <c r="R571" i="14"/>
  <c r="S571" i="14"/>
  <c r="T571" i="14"/>
  <c r="U571" i="14"/>
  <c r="V571" i="14"/>
  <c r="W571" i="14"/>
  <c r="A572" i="14"/>
  <c r="C572" i="14"/>
  <c r="F572" i="14"/>
  <c r="G572" i="14"/>
  <c r="H572" i="14"/>
  <c r="I572" i="14"/>
  <c r="J572" i="14"/>
  <c r="K572" i="14"/>
  <c r="L572" i="14"/>
  <c r="M572" i="14"/>
  <c r="N572" i="14"/>
  <c r="O572" i="14"/>
  <c r="P572" i="14"/>
  <c r="Q572" i="14"/>
  <c r="R572" i="14"/>
  <c r="S572" i="14"/>
  <c r="T572" i="14"/>
  <c r="U572" i="14"/>
  <c r="V572" i="14"/>
  <c r="W572" i="14"/>
  <c r="A573" i="14"/>
  <c r="C573" i="14"/>
  <c r="F573" i="14"/>
  <c r="G573" i="14"/>
  <c r="H573" i="14"/>
  <c r="I573" i="14"/>
  <c r="J573" i="14"/>
  <c r="K573" i="14"/>
  <c r="L573" i="14"/>
  <c r="M573" i="14"/>
  <c r="N573" i="14"/>
  <c r="O573" i="14"/>
  <c r="P573" i="14"/>
  <c r="Q573" i="14"/>
  <c r="R573" i="14"/>
  <c r="S573" i="14"/>
  <c r="T573" i="14"/>
  <c r="U573" i="14"/>
  <c r="V573" i="14"/>
  <c r="W573" i="14"/>
  <c r="A574" i="14"/>
  <c r="C574" i="14"/>
  <c r="D574" i="14"/>
  <c r="E574" i="14"/>
  <c r="F574" i="14"/>
  <c r="G574" i="14"/>
  <c r="H574" i="14"/>
  <c r="I574" i="14"/>
  <c r="J574" i="14"/>
  <c r="K574" i="14"/>
  <c r="L574" i="14"/>
  <c r="M574" i="14"/>
  <c r="N574" i="14"/>
  <c r="O574" i="14"/>
  <c r="P574" i="14"/>
  <c r="Q574" i="14"/>
  <c r="R574" i="14"/>
  <c r="S574" i="14"/>
  <c r="T574" i="14"/>
  <c r="U574" i="14"/>
  <c r="V574" i="14"/>
  <c r="W574" i="14"/>
  <c r="A575" i="14"/>
  <c r="C575" i="14"/>
  <c r="F575" i="14"/>
  <c r="G575" i="14"/>
  <c r="H575" i="14"/>
  <c r="I575" i="14"/>
  <c r="J575" i="14"/>
  <c r="K575" i="14"/>
  <c r="L575" i="14"/>
  <c r="M575" i="14"/>
  <c r="N575" i="14"/>
  <c r="O575" i="14"/>
  <c r="P575" i="14"/>
  <c r="Q575" i="14"/>
  <c r="R575" i="14"/>
  <c r="S575" i="14"/>
  <c r="T575" i="14"/>
  <c r="U575" i="14"/>
  <c r="V575" i="14"/>
  <c r="W575" i="14"/>
  <c r="A576" i="14"/>
  <c r="C576" i="14"/>
  <c r="D576" i="14"/>
  <c r="E576" i="14"/>
  <c r="F576" i="14"/>
  <c r="G576" i="14"/>
  <c r="H576" i="14"/>
  <c r="I576" i="14"/>
  <c r="J576" i="14"/>
  <c r="K576" i="14"/>
  <c r="L576" i="14"/>
  <c r="M576" i="14"/>
  <c r="N576" i="14"/>
  <c r="O576" i="14"/>
  <c r="P576" i="14"/>
  <c r="Q576" i="14"/>
  <c r="R576" i="14"/>
  <c r="S576" i="14"/>
  <c r="T576" i="14"/>
  <c r="U576" i="14"/>
  <c r="V576" i="14"/>
  <c r="W576" i="14"/>
  <c r="A577" i="14"/>
  <c r="C577" i="14"/>
  <c r="F577" i="14"/>
  <c r="G577" i="14"/>
  <c r="H577" i="14"/>
  <c r="I577" i="14"/>
  <c r="J577" i="14"/>
  <c r="K577" i="14"/>
  <c r="L577" i="14"/>
  <c r="M577" i="14"/>
  <c r="N577" i="14"/>
  <c r="O577" i="14"/>
  <c r="P577" i="14"/>
  <c r="Q577" i="14"/>
  <c r="R577" i="14"/>
  <c r="S577" i="14"/>
  <c r="T577" i="14"/>
  <c r="U577" i="14"/>
  <c r="V577" i="14"/>
  <c r="W577" i="14"/>
  <c r="A578" i="14"/>
  <c r="C578" i="14"/>
  <c r="F578" i="14"/>
  <c r="G578" i="14"/>
  <c r="H578" i="14"/>
  <c r="I578" i="14"/>
  <c r="J578" i="14"/>
  <c r="K578" i="14"/>
  <c r="L578" i="14"/>
  <c r="M578" i="14"/>
  <c r="N578" i="14"/>
  <c r="O578" i="14"/>
  <c r="P578" i="14"/>
  <c r="Q578" i="14"/>
  <c r="R578" i="14"/>
  <c r="S578" i="14"/>
  <c r="T578" i="14"/>
  <c r="U578" i="14"/>
  <c r="V578" i="14"/>
  <c r="W578" i="14"/>
  <c r="A579" i="14"/>
  <c r="C579" i="14"/>
  <c r="D579" i="14"/>
  <c r="E579" i="14"/>
  <c r="F579" i="14"/>
  <c r="G579" i="14"/>
  <c r="H579" i="14"/>
  <c r="I579" i="14"/>
  <c r="J579" i="14"/>
  <c r="K579" i="14"/>
  <c r="L579" i="14"/>
  <c r="M579" i="14"/>
  <c r="N579" i="14"/>
  <c r="O579" i="14"/>
  <c r="P579" i="14"/>
  <c r="Q579" i="14"/>
  <c r="R579" i="14"/>
  <c r="S579" i="14"/>
  <c r="T579" i="14"/>
  <c r="U579" i="14"/>
  <c r="V579" i="14"/>
  <c r="W579" i="14"/>
  <c r="A580" i="14"/>
  <c r="C580" i="14"/>
  <c r="D580" i="14"/>
  <c r="E580" i="14"/>
  <c r="F580" i="14"/>
  <c r="G580" i="14"/>
  <c r="H580" i="14"/>
  <c r="I580" i="14"/>
  <c r="J580" i="14"/>
  <c r="K580" i="14"/>
  <c r="L580" i="14"/>
  <c r="M580" i="14"/>
  <c r="N580" i="14"/>
  <c r="O580" i="14"/>
  <c r="P580" i="14"/>
  <c r="Q580" i="14"/>
  <c r="R580" i="14"/>
  <c r="S580" i="14"/>
  <c r="T580" i="14"/>
  <c r="U580" i="14"/>
  <c r="V580" i="14"/>
  <c r="W580" i="14"/>
  <c r="A581" i="14"/>
  <c r="C581" i="14"/>
  <c r="F581" i="14"/>
  <c r="G581" i="14"/>
  <c r="H581" i="14"/>
  <c r="I581" i="14"/>
  <c r="J581" i="14"/>
  <c r="K581" i="14"/>
  <c r="L581" i="14"/>
  <c r="M581" i="14"/>
  <c r="N581" i="14"/>
  <c r="O581" i="14"/>
  <c r="P581" i="14"/>
  <c r="Q581" i="14"/>
  <c r="R581" i="14"/>
  <c r="S581" i="14"/>
  <c r="T581" i="14"/>
  <c r="U581" i="14"/>
  <c r="V581" i="14"/>
  <c r="W581" i="14"/>
  <c r="A582" i="14"/>
  <c r="C582" i="14"/>
  <c r="D582" i="14"/>
  <c r="E582" i="14"/>
  <c r="F582" i="14"/>
  <c r="G582" i="14"/>
  <c r="H582" i="14"/>
  <c r="I582" i="14"/>
  <c r="J582" i="14"/>
  <c r="K582" i="14"/>
  <c r="L582" i="14"/>
  <c r="M582" i="14"/>
  <c r="N582" i="14"/>
  <c r="O582" i="14"/>
  <c r="P582" i="14"/>
  <c r="Q582" i="14"/>
  <c r="R582" i="14"/>
  <c r="S582" i="14"/>
  <c r="T582" i="14"/>
  <c r="U582" i="14"/>
  <c r="V582" i="14"/>
  <c r="W582" i="14"/>
  <c r="A583" i="14"/>
  <c r="C583" i="14"/>
  <c r="F583" i="14"/>
  <c r="G583" i="14"/>
  <c r="H583" i="14"/>
  <c r="I583" i="14"/>
  <c r="J583" i="14"/>
  <c r="K583" i="14"/>
  <c r="L583" i="14"/>
  <c r="M583" i="14"/>
  <c r="N583" i="14"/>
  <c r="O583" i="14"/>
  <c r="P583" i="14"/>
  <c r="Q583" i="14"/>
  <c r="R583" i="14"/>
  <c r="S583" i="14"/>
  <c r="T583" i="14"/>
  <c r="U583" i="14"/>
  <c r="V583" i="14"/>
  <c r="W583" i="14"/>
  <c r="A584" i="14"/>
  <c r="C584" i="14"/>
  <c r="D584" i="14"/>
  <c r="E584" i="14"/>
  <c r="F584" i="14"/>
  <c r="G584" i="14"/>
  <c r="H584" i="14"/>
  <c r="I584" i="14"/>
  <c r="J584" i="14"/>
  <c r="K584" i="14"/>
  <c r="L584" i="14"/>
  <c r="M584" i="14"/>
  <c r="N584" i="14"/>
  <c r="O584" i="14"/>
  <c r="P584" i="14"/>
  <c r="Q584" i="14"/>
  <c r="R584" i="14"/>
  <c r="S584" i="14"/>
  <c r="T584" i="14"/>
  <c r="U584" i="14"/>
  <c r="V584" i="14"/>
  <c r="W584" i="14"/>
  <c r="A585" i="14"/>
  <c r="C585" i="14"/>
  <c r="F585" i="14"/>
  <c r="G585" i="14"/>
  <c r="H585" i="14"/>
  <c r="I585" i="14"/>
  <c r="J585" i="14"/>
  <c r="K585" i="14"/>
  <c r="L585" i="14"/>
  <c r="M585" i="14"/>
  <c r="N585" i="14"/>
  <c r="O585" i="14"/>
  <c r="P585" i="14"/>
  <c r="Q585" i="14"/>
  <c r="R585" i="14"/>
  <c r="S585" i="14"/>
  <c r="T585" i="14"/>
  <c r="U585" i="14"/>
  <c r="V585" i="14"/>
  <c r="W585" i="14"/>
  <c r="A586" i="14"/>
  <c r="C586" i="14"/>
  <c r="F586" i="14"/>
  <c r="G586" i="14"/>
  <c r="H586" i="14"/>
  <c r="I586" i="14"/>
  <c r="J586" i="14"/>
  <c r="K586" i="14"/>
  <c r="L586" i="14"/>
  <c r="M586" i="14"/>
  <c r="N586" i="14"/>
  <c r="O586" i="14"/>
  <c r="P586" i="14"/>
  <c r="Q586" i="14"/>
  <c r="R586" i="14"/>
  <c r="S586" i="14"/>
  <c r="T586" i="14"/>
  <c r="U586" i="14"/>
  <c r="V586" i="14"/>
  <c r="W586" i="14"/>
  <c r="A587" i="14"/>
  <c r="C587" i="14"/>
  <c r="F587" i="14"/>
  <c r="G587" i="14"/>
  <c r="H587" i="14"/>
  <c r="I587" i="14"/>
  <c r="J587" i="14"/>
  <c r="K587" i="14"/>
  <c r="L587" i="14"/>
  <c r="M587" i="14"/>
  <c r="N587" i="14"/>
  <c r="O587" i="14"/>
  <c r="P587" i="14"/>
  <c r="Q587" i="14"/>
  <c r="R587" i="14"/>
  <c r="S587" i="14"/>
  <c r="T587" i="14"/>
  <c r="U587" i="14"/>
  <c r="V587" i="14"/>
  <c r="W587" i="14"/>
  <c r="A588" i="14"/>
  <c r="C588" i="14"/>
  <c r="F588" i="14"/>
  <c r="G588" i="14"/>
  <c r="H588" i="14"/>
  <c r="I588" i="14"/>
  <c r="J588" i="14"/>
  <c r="K588" i="14"/>
  <c r="L588" i="14"/>
  <c r="M588" i="14"/>
  <c r="N588" i="14"/>
  <c r="O588" i="14"/>
  <c r="P588" i="14"/>
  <c r="Q588" i="14"/>
  <c r="R588" i="14"/>
  <c r="S588" i="14"/>
  <c r="T588" i="14"/>
  <c r="U588" i="14"/>
  <c r="V588" i="14"/>
  <c r="W588" i="14"/>
  <c r="A589" i="14"/>
  <c r="C589" i="14"/>
  <c r="D589" i="14"/>
  <c r="E589" i="14"/>
  <c r="F589" i="14"/>
  <c r="G589" i="14"/>
  <c r="H589" i="14"/>
  <c r="I589" i="14"/>
  <c r="J589" i="14"/>
  <c r="K589" i="14"/>
  <c r="L589" i="14"/>
  <c r="M589" i="14"/>
  <c r="N589" i="14"/>
  <c r="O589" i="14"/>
  <c r="P589" i="14"/>
  <c r="Q589" i="14"/>
  <c r="R589" i="14"/>
  <c r="S589" i="14"/>
  <c r="T589" i="14"/>
  <c r="U589" i="14"/>
  <c r="V589" i="14"/>
  <c r="W589" i="14"/>
  <c r="A590" i="14"/>
  <c r="C590" i="14"/>
  <c r="F590" i="14"/>
  <c r="G590" i="14"/>
  <c r="H590" i="14"/>
  <c r="I590" i="14"/>
  <c r="J590" i="14"/>
  <c r="K590" i="14"/>
  <c r="L590" i="14"/>
  <c r="M590" i="14"/>
  <c r="N590" i="14"/>
  <c r="O590" i="14"/>
  <c r="P590" i="14"/>
  <c r="Q590" i="14"/>
  <c r="R590" i="14"/>
  <c r="S590" i="14"/>
  <c r="T590" i="14"/>
  <c r="U590" i="14"/>
  <c r="V590" i="14"/>
  <c r="W590" i="14"/>
  <c r="A591" i="14"/>
  <c r="C591" i="14"/>
  <c r="D591" i="14"/>
  <c r="E591" i="14"/>
  <c r="F591" i="14"/>
  <c r="G591" i="14"/>
  <c r="H591" i="14"/>
  <c r="I591" i="14"/>
  <c r="J591" i="14"/>
  <c r="K591" i="14"/>
  <c r="L591" i="14"/>
  <c r="M591" i="14"/>
  <c r="N591" i="14"/>
  <c r="O591" i="14"/>
  <c r="P591" i="14"/>
  <c r="Q591" i="14"/>
  <c r="R591" i="14"/>
  <c r="S591" i="14"/>
  <c r="T591" i="14"/>
  <c r="U591" i="14"/>
  <c r="V591" i="14"/>
  <c r="W591" i="14"/>
  <c r="A592" i="14"/>
  <c r="C592" i="14"/>
  <c r="F592" i="14"/>
  <c r="G592" i="14"/>
  <c r="H592" i="14"/>
  <c r="I592" i="14"/>
  <c r="J592" i="14"/>
  <c r="K592" i="14"/>
  <c r="L592" i="14"/>
  <c r="M592" i="14"/>
  <c r="N592" i="14"/>
  <c r="O592" i="14"/>
  <c r="P592" i="14"/>
  <c r="Q592" i="14"/>
  <c r="R592" i="14"/>
  <c r="S592" i="14"/>
  <c r="T592" i="14"/>
  <c r="U592" i="14"/>
  <c r="V592" i="14"/>
  <c r="W592" i="14"/>
  <c r="A593" i="14"/>
  <c r="C593" i="14"/>
  <c r="D593" i="14"/>
  <c r="E593" i="14"/>
  <c r="F593" i="14"/>
  <c r="G593" i="14"/>
  <c r="H593" i="14"/>
  <c r="I593" i="14"/>
  <c r="J593" i="14"/>
  <c r="K593" i="14"/>
  <c r="L593" i="14"/>
  <c r="M593" i="14"/>
  <c r="N593" i="14"/>
  <c r="O593" i="14"/>
  <c r="P593" i="14"/>
  <c r="Q593" i="14"/>
  <c r="R593" i="14"/>
  <c r="S593" i="14"/>
  <c r="T593" i="14"/>
  <c r="U593" i="14"/>
  <c r="V593" i="14"/>
  <c r="W593" i="14"/>
  <c r="A594" i="14"/>
  <c r="C594" i="14"/>
  <c r="F594" i="14"/>
  <c r="G594" i="14"/>
  <c r="H594" i="14"/>
  <c r="I594" i="14"/>
  <c r="J594" i="14"/>
  <c r="K594" i="14"/>
  <c r="L594" i="14"/>
  <c r="M594" i="14"/>
  <c r="N594" i="14"/>
  <c r="O594" i="14"/>
  <c r="P594" i="14"/>
  <c r="Q594" i="14"/>
  <c r="R594" i="14"/>
  <c r="S594" i="14"/>
  <c r="T594" i="14"/>
  <c r="U594" i="14"/>
  <c r="V594" i="14"/>
  <c r="W594" i="14"/>
  <c r="A595" i="14"/>
  <c r="C595" i="14"/>
  <c r="F595" i="14"/>
  <c r="G595" i="14"/>
  <c r="H595" i="14"/>
  <c r="I595" i="14"/>
  <c r="J595" i="14"/>
  <c r="K595" i="14"/>
  <c r="L595" i="14"/>
  <c r="M595" i="14"/>
  <c r="N595" i="14"/>
  <c r="O595" i="14"/>
  <c r="P595" i="14"/>
  <c r="Q595" i="14"/>
  <c r="R595" i="14"/>
  <c r="S595" i="14"/>
  <c r="T595" i="14"/>
  <c r="U595" i="14"/>
  <c r="V595" i="14"/>
  <c r="W595" i="14"/>
  <c r="A596" i="14"/>
  <c r="C596" i="14"/>
  <c r="D596" i="14"/>
  <c r="E596" i="14"/>
  <c r="F596" i="14"/>
  <c r="G596" i="14"/>
  <c r="H596" i="14"/>
  <c r="I596" i="14"/>
  <c r="J596" i="14"/>
  <c r="K596" i="14"/>
  <c r="L596" i="14"/>
  <c r="M596" i="14"/>
  <c r="N596" i="14"/>
  <c r="O596" i="14"/>
  <c r="P596" i="14"/>
  <c r="Q596" i="14"/>
  <c r="R596" i="14"/>
  <c r="S596" i="14"/>
  <c r="T596" i="14"/>
  <c r="U596" i="14"/>
  <c r="V596" i="14"/>
  <c r="W596" i="14"/>
  <c r="A597" i="14"/>
  <c r="C597" i="14"/>
  <c r="F597" i="14"/>
  <c r="G597" i="14"/>
  <c r="H597" i="14"/>
  <c r="I597" i="14"/>
  <c r="J597" i="14"/>
  <c r="K597" i="14"/>
  <c r="L597" i="14"/>
  <c r="M597" i="14"/>
  <c r="N597" i="14"/>
  <c r="O597" i="14"/>
  <c r="P597" i="14"/>
  <c r="Q597" i="14"/>
  <c r="R597" i="14"/>
  <c r="S597" i="14"/>
  <c r="T597" i="14"/>
  <c r="U597" i="14"/>
  <c r="V597" i="14"/>
  <c r="W597" i="14"/>
  <c r="A598" i="14"/>
  <c r="C598" i="14"/>
  <c r="F598" i="14"/>
  <c r="G598" i="14"/>
  <c r="H598" i="14"/>
  <c r="I598" i="14"/>
  <c r="J598" i="14"/>
  <c r="K598" i="14"/>
  <c r="L598" i="14"/>
  <c r="M598" i="14"/>
  <c r="N598" i="14"/>
  <c r="O598" i="14"/>
  <c r="P598" i="14"/>
  <c r="Q598" i="14"/>
  <c r="R598" i="14"/>
  <c r="S598" i="14"/>
  <c r="T598" i="14"/>
  <c r="U598" i="14"/>
  <c r="V598" i="14"/>
  <c r="W598" i="14"/>
  <c r="A599" i="14"/>
  <c r="C599" i="14"/>
  <c r="D599" i="14"/>
  <c r="E599" i="14"/>
  <c r="F599" i="14"/>
  <c r="G599" i="14"/>
  <c r="H599" i="14"/>
  <c r="I599" i="14"/>
  <c r="J599" i="14"/>
  <c r="K599" i="14"/>
  <c r="L599" i="14"/>
  <c r="M599" i="14"/>
  <c r="N599" i="14"/>
  <c r="O599" i="14"/>
  <c r="P599" i="14"/>
  <c r="Q599" i="14"/>
  <c r="R599" i="14"/>
  <c r="S599" i="14"/>
  <c r="T599" i="14"/>
  <c r="U599" i="14"/>
  <c r="V599" i="14"/>
  <c r="W599" i="14"/>
  <c r="A600" i="14"/>
  <c r="C600" i="14"/>
  <c r="F600" i="14"/>
  <c r="G600" i="14"/>
  <c r="H600" i="14"/>
  <c r="I600" i="14"/>
  <c r="J600" i="14"/>
  <c r="K600" i="14"/>
  <c r="L600" i="14"/>
  <c r="M600" i="14"/>
  <c r="N600" i="14"/>
  <c r="O600" i="14"/>
  <c r="P600" i="14"/>
  <c r="Q600" i="14"/>
  <c r="R600" i="14"/>
  <c r="S600" i="14"/>
  <c r="T600" i="14"/>
  <c r="U600" i="14"/>
  <c r="V600" i="14"/>
  <c r="W600" i="14"/>
  <c r="A601" i="14"/>
  <c r="C601" i="14"/>
  <c r="D601" i="14"/>
  <c r="E601" i="14"/>
  <c r="F601" i="14"/>
  <c r="G601" i="14"/>
  <c r="H601" i="14"/>
  <c r="I601" i="14"/>
  <c r="J601" i="14"/>
  <c r="K601" i="14"/>
  <c r="L601" i="14"/>
  <c r="M601" i="14"/>
  <c r="N601" i="14"/>
  <c r="O601" i="14"/>
  <c r="P601" i="14"/>
  <c r="Q601" i="14"/>
  <c r="R601" i="14"/>
  <c r="S601" i="14"/>
  <c r="T601" i="14"/>
  <c r="U601" i="14"/>
  <c r="V601" i="14"/>
  <c r="W601" i="14"/>
  <c r="A602" i="14"/>
  <c r="C602" i="14"/>
  <c r="D602" i="14"/>
  <c r="E602" i="14"/>
  <c r="F602" i="14"/>
  <c r="G602" i="14"/>
  <c r="H602" i="14"/>
  <c r="I602" i="14"/>
  <c r="J602" i="14"/>
  <c r="K602" i="14"/>
  <c r="L602" i="14"/>
  <c r="M602" i="14"/>
  <c r="N602" i="14"/>
  <c r="O602" i="14"/>
  <c r="P602" i="14"/>
  <c r="Q602" i="14"/>
  <c r="R602" i="14"/>
  <c r="S602" i="14"/>
  <c r="T602" i="14"/>
  <c r="U602" i="14"/>
  <c r="V602" i="14"/>
  <c r="W602" i="14"/>
  <c r="A603" i="14"/>
  <c r="C603" i="14"/>
  <c r="F603" i="14"/>
  <c r="G603" i="14"/>
  <c r="H603" i="14"/>
  <c r="I603" i="14"/>
  <c r="J603" i="14"/>
  <c r="K603" i="14"/>
  <c r="L603" i="14"/>
  <c r="M603" i="14"/>
  <c r="N603" i="14"/>
  <c r="O603" i="14"/>
  <c r="P603" i="14"/>
  <c r="Q603" i="14"/>
  <c r="R603" i="14"/>
  <c r="S603" i="14"/>
  <c r="T603" i="14"/>
  <c r="U603" i="14"/>
  <c r="V603" i="14"/>
  <c r="W603" i="14"/>
  <c r="A604" i="14"/>
  <c r="C604" i="14"/>
  <c r="F604" i="14"/>
  <c r="G604" i="14"/>
  <c r="H604" i="14"/>
  <c r="I604" i="14"/>
  <c r="J604" i="14"/>
  <c r="K604" i="14"/>
  <c r="L604" i="14"/>
  <c r="M604" i="14"/>
  <c r="N604" i="14"/>
  <c r="O604" i="14"/>
  <c r="P604" i="14"/>
  <c r="Q604" i="14"/>
  <c r="R604" i="14"/>
  <c r="S604" i="14"/>
  <c r="T604" i="14"/>
  <c r="U604" i="14"/>
  <c r="V604" i="14"/>
  <c r="W604" i="14"/>
  <c r="A605" i="14"/>
  <c r="C605" i="14"/>
  <c r="F605" i="14"/>
  <c r="G605" i="14"/>
  <c r="H605" i="14"/>
  <c r="I605" i="14"/>
  <c r="J605" i="14"/>
  <c r="K605" i="14"/>
  <c r="L605" i="14"/>
  <c r="M605" i="14"/>
  <c r="N605" i="14"/>
  <c r="O605" i="14"/>
  <c r="P605" i="14"/>
  <c r="Q605" i="14"/>
  <c r="R605" i="14"/>
  <c r="S605" i="14"/>
  <c r="T605" i="14"/>
  <c r="U605" i="14"/>
  <c r="V605" i="14"/>
  <c r="W605" i="14"/>
  <c r="A606" i="14"/>
  <c r="C606" i="14"/>
  <c r="F606" i="14"/>
  <c r="G606" i="14"/>
  <c r="H606" i="14"/>
  <c r="I606" i="14"/>
  <c r="J606" i="14"/>
  <c r="K606" i="14"/>
  <c r="L606" i="14"/>
  <c r="M606" i="14"/>
  <c r="N606" i="14"/>
  <c r="O606" i="14"/>
  <c r="P606" i="14"/>
  <c r="Q606" i="14"/>
  <c r="R606" i="14"/>
  <c r="S606" i="14"/>
  <c r="T606" i="14"/>
  <c r="U606" i="14"/>
  <c r="V606" i="14"/>
  <c r="W606" i="14"/>
  <c r="A607" i="14"/>
  <c r="C607" i="14"/>
  <c r="D607" i="14"/>
  <c r="E607" i="14"/>
  <c r="F607" i="14"/>
  <c r="G607" i="14"/>
  <c r="H607" i="14"/>
  <c r="I607" i="14"/>
  <c r="J607" i="14"/>
  <c r="K607" i="14"/>
  <c r="L607" i="14"/>
  <c r="M607" i="14"/>
  <c r="N607" i="14"/>
  <c r="O607" i="14"/>
  <c r="P607" i="14"/>
  <c r="Q607" i="14"/>
  <c r="R607" i="14"/>
  <c r="S607" i="14"/>
  <c r="T607" i="14"/>
  <c r="U607" i="14"/>
  <c r="V607" i="14"/>
  <c r="W607" i="14"/>
  <c r="A608" i="14"/>
  <c r="C608" i="14"/>
  <c r="D608" i="14"/>
  <c r="E608" i="14"/>
  <c r="F608" i="14"/>
  <c r="G608" i="14"/>
  <c r="H608" i="14"/>
  <c r="I608" i="14"/>
  <c r="J608" i="14"/>
  <c r="K608" i="14"/>
  <c r="L608" i="14"/>
  <c r="M608" i="14"/>
  <c r="N608" i="14"/>
  <c r="O608" i="14"/>
  <c r="P608" i="14"/>
  <c r="Q608" i="14"/>
  <c r="R608" i="14"/>
  <c r="S608" i="14"/>
  <c r="T608" i="14"/>
  <c r="U608" i="14"/>
  <c r="V608" i="14"/>
  <c r="W608" i="14"/>
  <c r="A609" i="14"/>
  <c r="C609" i="14"/>
  <c r="F609" i="14"/>
  <c r="G609" i="14"/>
  <c r="H609" i="14"/>
  <c r="I609" i="14"/>
  <c r="J609" i="14"/>
  <c r="K609" i="14"/>
  <c r="L609" i="14"/>
  <c r="M609" i="14"/>
  <c r="N609" i="14"/>
  <c r="O609" i="14"/>
  <c r="P609" i="14"/>
  <c r="Q609" i="14"/>
  <c r="R609" i="14"/>
  <c r="S609" i="14"/>
  <c r="T609" i="14"/>
  <c r="U609" i="14"/>
  <c r="V609" i="14"/>
  <c r="W609" i="14"/>
  <c r="A610" i="14"/>
  <c r="C610" i="14"/>
  <c r="D610" i="14"/>
  <c r="E610" i="14"/>
  <c r="F610" i="14"/>
  <c r="G610" i="14"/>
  <c r="H610" i="14"/>
  <c r="I610" i="14"/>
  <c r="J610" i="14"/>
  <c r="K610" i="14"/>
  <c r="L610" i="14"/>
  <c r="M610" i="14"/>
  <c r="N610" i="14"/>
  <c r="O610" i="14"/>
  <c r="P610" i="14"/>
  <c r="Q610" i="14"/>
  <c r="R610" i="14"/>
  <c r="S610" i="14"/>
  <c r="T610" i="14"/>
  <c r="U610" i="14"/>
  <c r="V610" i="14"/>
  <c r="W610" i="14"/>
  <c r="A611" i="14"/>
  <c r="C611" i="14"/>
  <c r="F611" i="14"/>
  <c r="G611" i="14"/>
  <c r="H611" i="14"/>
  <c r="I611" i="14"/>
  <c r="J611" i="14"/>
  <c r="K611" i="14"/>
  <c r="L611" i="14"/>
  <c r="M611" i="14"/>
  <c r="N611" i="14"/>
  <c r="O611" i="14"/>
  <c r="P611" i="14"/>
  <c r="Q611" i="14"/>
  <c r="R611" i="14"/>
  <c r="S611" i="14"/>
  <c r="T611" i="14"/>
  <c r="U611" i="14"/>
  <c r="V611" i="14"/>
  <c r="W611" i="14"/>
  <c r="A612" i="14"/>
  <c r="C612" i="14"/>
  <c r="F612" i="14"/>
  <c r="G612" i="14"/>
  <c r="H612" i="14"/>
  <c r="I612" i="14"/>
  <c r="J612" i="14"/>
  <c r="K612" i="14"/>
  <c r="L612" i="14"/>
  <c r="M612" i="14"/>
  <c r="N612" i="14"/>
  <c r="O612" i="14"/>
  <c r="P612" i="14"/>
  <c r="Q612" i="14"/>
  <c r="R612" i="14"/>
  <c r="S612" i="14"/>
  <c r="T612" i="14"/>
  <c r="U612" i="14"/>
  <c r="V612" i="14"/>
  <c r="W612" i="14"/>
  <c r="A613" i="14"/>
  <c r="C613" i="14"/>
  <c r="F613" i="14"/>
  <c r="G613" i="14"/>
  <c r="H613" i="14"/>
  <c r="I613" i="14"/>
  <c r="J613" i="14"/>
  <c r="K613" i="14"/>
  <c r="L613" i="14"/>
  <c r="M613" i="14"/>
  <c r="N613" i="14"/>
  <c r="O613" i="14"/>
  <c r="P613" i="14"/>
  <c r="Q613" i="14"/>
  <c r="R613" i="14"/>
  <c r="S613" i="14"/>
  <c r="T613" i="14"/>
  <c r="U613" i="14"/>
  <c r="V613" i="14"/>
  <c r="W613" i="14"/>
  <c r="A614" i="14"/>
  <c r="C614" i="14"/>
  <c r="D614" i="14"/>
  <c r="E614" i="14"/>
  <c r="F614" i="14"/>
  <c r="G614" i="14"/>
  <c r="H614" i="14"/>
  <c r="I614" i="14"/>
  <c r="J614" i="14"/>
  <c r="K614" i="14"/>
  <c r="L614" i="14"/>
  <c r="M614" i="14"/>
  <c r="N614" i="14"/>
  <c r="O614" i="14"/>
  <c r="P614" i="14"/>
  <c r="Q614" i="14"/>
  <c r="R614" i="14"/>
  <c r="S614" i="14"/>
  <c r="T614" i="14"/>
  <c r="U614" i="14"/>
  <c r="V614" i="14"/>
  <c r="W614" i="14"/>
  <c r="A615" i="14"/>
  <c r="C615" i="14"/>
  <c r="F615" i="14"/>
  <c r="G615" i="14"/>
  <c r="H615" i="14"/>
  <c r="I615" i="14"/>
  <c r="J615" i="14"/>
  <c r="K615" i="14"/>
  <c r="L615" i="14"/>
  <c r="M615" i="14"/>
  <c r="N615" i="14"/>
  <c r="O615" i="14"/>
  <c r="P615" i="14"/>
  <c r="Q615" i="14"/>
  <c r="R615" i="14"/>
  <c r="S615" i="14"/>
  <c r="T615" i="14"/>
  <c r="U615" i="14"/>
  <c r="V615" i="14"/>
  <c r="W615" i="14"/>
  <c r="A616" i="14"/>
  <c r="C616" i="14"/>
  <c r="D616" i="14"/>
  <c r="E616" i="14"/>
  <c r="F616" i="14"/>
  <c r="G616" i="14"/>
  <c r="H616" i="14"/>
  <c r="I616" i="14"/>
  <c r="J616" i="14"/>
  <c r="K616" i="14"/>
  <c r="L616" i="14"/>
  <c r="M616" i="14"/>
  <c r="N616" i="14"/>
  <c r="O616" i="14"/>
  <c r="P616" i="14"/>
  <c r="Q616" i="14"/>
  <c r="R616" i="14"/>
  <c r="S616" i="14"/>
  <c r="T616" i="14"/>
  <c r="U616" i="14"/>
  <c r="V616" i="14"/>
  <c r="W616" i="14"/>
  <c r="A617" i="14"/>
  <c r="C617" i="14"/>
  <c r="F617" i="14"/>
  <c r="G617" i="14"/>
  <c r="H617" i="14"/>
  <c r="I617" i="14"/>
  <c r="J617" i="14"/>
  <c r="K617" i="14"/>
  <c r="L617" i="14"/>
  <c r="M617" i="14"/>
  <c r="N617" i="14"/>
  <c r="O617" i="14"/>
  <c r="P617" i="14"/>
  <c r="Q617" i="14"/>
  <c r="R617" i="14"/>
  <c r="S617" i="14"/>
  <c r="T617" i="14"/>
  <c r="U617" i="14"/>
  <c r="V617" i="14"/>
  <c r="W617" i="14"/>
  <c r="A618" i="14"/>
  <c r="C618" i="14"/>
  <c r="F618" i="14"/>
  <c r="G618" i="14"/>
  <c r="H618" i="14"/>
  <c r="I618" i="14"/>
  <c r="J618" i="14"/>
  <c r="K618" i="14"/>
  <c r="L618" i="14"/>
  <c r="M618" i="14"/>
  <c r="N618" i="14"/>
  <c r="O618" i="14"/>
  <c r="P618" i="14"/>
  <c r="Q618" i="14"/>
  <c r="R618" i="14"/>
  <c r="S618" i="14"/>
  <c r="T618" i="14"/>
  <c r="U618" i="14"/>
  <c r="V618" i="14"/>
  <c r="W618" i="14"/>
  <c r="A619" i="14"/>
  <c r="C619" i="14"/>
  <c r="F619" i="14"/>
  <c r="G619" i="14"/>
  <c r="H619" i="14"/>
  <c r="I619" i="14"/>
  <c r="J619" i="14"/>
  <c r="K619" i="14"/>
  <c r="L619" i="14"/>
  <c r="M619" i="14"/>
  <c r="N619" i="14"/>
  <c r="O619" i="14"/>
  <c r="P619" i="14"/>
  <c r="Q619" i="14"/>
  <c r="R619" i="14"/>
  <c r="S619" i="14"/>
  <c r="T619" i="14"/>
  <c r="U619" i="14"/>
  <c r="V619" i="14"/>
  <c r="W619" i="14"/>
  <c r="A620" i="14"/>
  <c r="C620" i="14"/>
  <c r="F620" i="14"/>
  <c r="G620" i="14"/>
  <c r="H620" i="14"/>
  <c r="I620" i="14"/>
  <c r="J620" i="14"/>
  <c r="K620" i="14"/>
  <c r="L620" i="14"/>
  <c r="M620" i="14"/>
  <c r="N620" i="14"/>
  <c r="O620" i="14"/>
  <c r="P620" i="14"/>
  <c r="Q620" i="14"/>
  <c r="R620" i="14"/>
  <c r="S620" i="14"/>
  <c r="T620" i="14"/>
  <c r="U620" i="14"/>
  <c r="V620" i="14"/>
  <c r="W620" i="14"/>
  <c r="A621" i="14"/>
  <c r="C621" i="14"/>
  <c r="D621" i="14"/>
  <c r="E621" i="14"/>
  <c r="F621" i="14"/>
  <c r="G621" i="14"/>
  <c r="H621" i="14"/>
  <c r="I621" i="14"/>
  <c r="J621" i="14"/>
  <c r="K621" i="14"/>
  <c r="L621" i="14"/>
  <c r="M621" i="14"/>
  <c r="N621" i="14"/>
  <c r="O621" i="14"/>
  <c r="P621" i="14"/>
  <c r="Q621" i="14"/>
  <c r="R621" i="14"/>
  <c r="S621" i="14"/>
  <c r="T621" i="14"/>
  <c r="U621" i="14"/>
  <c r="V621" i="14"/>
  <c r="W621" i="14"/>
  <c r="A622" i="14"/>
  <c r="C622" i="14"/>
  <c r="F622" i="14"/>
  <c r="G622" i="14"/>
  <c r="H622" i="14"/>
  <c r="I622" i="14"/>
  <c r="J622" i="14"/>
  <c r="K622" i="14"/>
  <c r="L622" i="14"/>
  <c r="M622" i="14"/>
  <c r="N622" i="14"/>
  <c r="O622" i="14"/>
  <c r="P622" i="14"/>
  <c r="Q622" i="14"/>
  <c r="R622" i="14"/>
  <c r="S622" i="14"/>
  <c r="T622" i="14"/>
  <c r="U622" i="14"/>
  <c r="V622" i="14"/>
  <c r="W622" i="14"/>
  <c r="A623" i="14"/>
  <c r="C623" i="14"/>
  <c r="F623" i="14"/>
  <c r="G623" i="14"/>
  <c r="H623" i="14"/>
  <c r="I623" i="14"/>
  <c r="J623" i="14"/>
  <c r="K623" i="14"/>
  <c r="L623" i="14"/>
  <c r="M623" i="14"/>
  <c r="N623" i="14"/>
  <c r="O623" i="14"/>
  <c r="P623" i="14"/>
  <c r="Q623" i="14"/>
  <c r="R623" i="14"/>
  <c r="S623" i="14"/>
  <c r="T623" i="14"/>
  <c r="U623" i="14"/>
  <c r="V623" i="14"/>
  <c r="W623" i="14"/>
  <c r="A624" i="14"/>
  <c r="C624" i="14"/>
  <c r="F624" i="14"/>
  <c r="G624" i="14"/>
  <c r="H624" i="14"/>
  <c r="I624" i="14"/>
  <c r="J624" i="14"/>
  <c r="K624" i="14"/>
  <c r="L624" i="14"/>
  <c r="M624" i="14"/>
  <c r="N624" i="14"/>
  <c r="O624" i="14"/>
  <c r="P624" i="14"/>
  <c r="Q624" i="14"/>
  <c r="R624" i="14"/>
  <c r="S624" i="14"/>
  <c r="T624" i="14"/>
  <c r="U624" i="14"/>
  <c r="V624" i="14"/>
  <c r="W624" i="14"/>
  <c r="A625" i="14"/>
  <c r="C625" i="14"/>
  <c r="F625" i="14"/>
  <c r="G625" i="14"/>
  <c r="H625" i="14"/>
  <c r="I625" i="14"/>
  <c r="J625" i="14"/>
  <c r="K625" i="14"/>
  <c r="L625" i="14"/>
  <c r="M625" i="14"/>
  <c r="N625" i="14"/>
  <c r="O625" i="14"/>
  <c r="P625" i="14"/>
  <c r="Q625" i="14"/>
  <c r="R625" i="14"/>
  <c r="S625" i="14"/>
  <c r="T625" i="14"/>
  <c r="U625" i="14"/>
  <c r="V625" i="14"/>
  <c r="W625" i="14"/>
  <c r="A626" i="14"/>
  <c r="C626" i="14"/>
  <c r="F626" i="14"/>
  <c r="G626" i="14"/>
  <c r="H626" i="14"/>
  <c r="I626" i="14"/>
  <c r="J626" i="14"/>
  <c r="K626" i="14"/>
  <c r="L626" i="14"/>
  <c r="M626" i="14"/>
  <c r="N626" i="14"/>
  <c r="O626" i="14"/>
  <c r="P626" i="14"/>
  <c r="Q626" i="14"/>
  <c r="R626" i="14"/>
  <c r="S626" i="14"/>
  <c r="T626" i="14"/>
  <c r="U626" i="14"/>
  <c r="V626" i="14"/>
  <c r="W626" i="14"/>
  <c r="A627" i="14"/>
  <c r="C627" i="14"/>
  <c r="F627" i="14"/>
  <c r="G627" i="14"/>
  <c r="H627" i="14"/>
  <c r="I627" i="14"/>
  <c r="J627" i="14"/>
  <c r="K627" i="14"/>
  <c r="L627" i="14"/>
  <c r="M627" i="14"/>
  <c r="N627" i="14"/>
  <c r="O627" i="14"/>
  <c r="P627" i="14"/>
  <c r="Q627" i="14"/>
  <c r="R627" i="14"/>
  <c r="S627" i="14"/>
  <c r="T627" i="14"/>
  <c r="U627" i="14"/>
  <c r="V627" i="14"/>
  <c r="W627" i="14"/>
  <c r="A628" i="14"/>
  <c r="C628" i="14"/>
  <c r="F628" i="14"/>
  <c r="G628" i="14"/>
  <c r="H628" i="14"/>
  <c r="I628" i="14"/>
  <c r="J628" i="14"/>
  <c r="K628" i="14"/>
  <c r="L628" i="14"/>
  <c r="M628" i="14"/>
  <c r="N628" i="14"/>
  <c r="O628" i="14"/>
  <c r="P628" i="14"/>
  <c r="Q628" i="14"/>
  <c r="R628" i="14"/>
  <c r="S628" i="14"/>
  <c r="T628" i="14"/>
  <c r="U628" i="14"/>
  <c r="V628" i="14"/>
  <c r="W628" i="14"/>
  <c r="A629" i="14"/>
  <c r="C629" i="14"/>
  <c r="F629" i="14"/>
  <c r="G629" i="14"/>
  <c r="H629" i="14"/>
  <c r="I629" i="14"/>
  <c r="J629" i="14"/>
  <c r="K629" i="14"/>
  <c r="L629" i="14"/>
  <c r="M629" i="14"/>
  <c r="N629" i="14"/>
  <c r="O629" i="14"/>
  <c r="P629" i="14"/>
  <c r="Q629" i="14"/>
  <c r="R629" i="14"/>
  <c r="S629" i="14"/>
  <c r="T629" i="14"/>
  <c r="U629" i="14"/>
  <c r="V629" i="14"/>
  <c r="W629" i="14"/>
  <c r="A630" i="14"/>
  <c r="C630" i="14"/>
  <c r="F630" i="14"/>
  <c r="G630" i="14"/>
  <c r="H630" i="14"/>
  <c r="I630" i="14"/>
  <c r="J630" i="14"/>
  <c r="K630" i="14"/>
  <c r="L630" i="14"/>
  <c r="M630" i="14"/>
  <c r="N630" i="14"/>
  <c r="O630" i="14"/>
  <c r="P630" i="14"/>
  <c r="Q630" i="14"/>
  <c r="R630" i="14"/>
  <c r="S630" i="14"/>
  <c r="T630" i="14"/>
  <c r="U630" i="14"/>
  <c r="V630" i="14"/>
  <c r="W630" i="14"/>
  <c r="A631" i="14"/>
  <c r="C631" i="14"/>
  <c r="D631" i="14"/>
  <c r="E631" i="14"/>
  <c r="F631" i="14"/>
  <c r="G631" i="14"/>
  <c r="H631" i="14"/>
  <c r="I631" i="14"/>
  <c r="J631" i="14"/>
  <c r="K631" i="14"/>
  <c r="L631" i="14"/>
  <c r="M631" i="14"/>
  <c r="N631" i="14"/>
  <c r="O631" i="14"/>
  <c r="P631" i="14"/>
  <c r="Q631" i="14"/>
  <c r="R631" i="14"/>
  <c r="S631" i="14"/>
  <c r="T631" i="14"/>
  <c r="U631" i="14"/>
  <c r="V631" i="14"/>
  <c r="W631" i="14"/>
  <c r="A632" i="14"/>
  <c r="C632" i="14"/>
  <c r="D632" i="14"/>
  <c r="E632" i="14"/>
  <c r="F632" i="14"/>
  <c r="G632" i="14"/>
  <c r="H632" i="14"/>
  <c r="I632" i="14"/>
  <c r="J632" i="14"/>
  <c r="K632" i="14"/>
  <c r="L632" i="14"/>
  <c r="M632" i="14"/>
  <c r="N632" i="14"/>
  <c r="O632" i="14"/>
  <c r="P632" i="14"/>
  <c r="Q632" i="14"/>
  <c r="R632" i="14"/>
  <c r="S632" i="14"/>
  <c r="T632" i="14"/>
  <c r="U632" i="14"/>
  <c r="V632" i="14"/>
  <c r="W632" i="14"/>
  <c r="A633" i="14"/>
  <c r="C633" i="14"/>
  <c r="F633" i="14"/>
  <c r="G633" i="14"/>
  <c r="H633" i="14"/>
  <c r="I633" i="14"/>
  <c r="J633" i="14"/>
  <c r="K633" i="14"/>
  <c r="L633" i="14"/>
  <c r="M633" i="14"/>
  <c r="N633" i="14"/>
  <c r="O633" i="14"/>
  <c r="P633" i="14"/>
  <c r="Q633" i="14"/>
  <c r="R633" i="14"/>
  <c r="S633" i="14"/>
  <c r="T633" i="14"/>
  <c r="U633" i="14"/>
  <c r="V633" i="14"/>
  <c r="W633" i="14"/>
  <c r="A634" i="14"/>
  <c r="C634" i="14"/>
  <c r="F634" i="14"/>
  <c r="G634" i="14"/>
  <c r="H634" i="14"/>
  <c r="I634" i="14"/>
  <c r="J634" i="14"/>
  <c r="K634" i="14"/>
  <c r="L634" i="14"/>
  <c r="M634" i="14"/>
  <c r="N634" i="14"/>
  <c r="O634" i="14"/>
  <c r="P634" i="14"/>
  <c r="Q634" i="14"/>
  <c r="R634" i="14"/>
  <c r="S634" i="14"/>
  <c r="T634" i="14"/>
  <c r="U634" i="14"/>
  <c r="V634" i="14"/>
  <c r="W634" i="14"/>
  <c r="A635" i="14"/>
  <c r="C635" i="14"/>
  <c r="F635" i="14"/>
  <c r="G635" i="14"/>
  <c r="H635" i="14"/>
  <c r="I635" i="14"/>
  <c r="J635" i="14"/>
  <c r="K635" i="14"/>
  <c r="L635" i="14"/>
  <c r="M635" i="14"/>
  <c r="N635" i="14"/>
  <c r="O635" i="14"/>
  <c r="P635" i="14"/>
  <c r="Q635" i="14"/>
  <c r="R635" i="14"/>
  <c r="S635" i="14"/>
  <c r="T635" i="14"/>
  <c r="U635" i="14"/>
  <c r="V635" i="14"/>
  <c r="W635" i="14"/>
  <c r="A636" i="14"/>
  <c r="C636" i="14"/>
  <c r="F636" i="14"/>
  <c r="G636" i="14"/>
  <c r="H636" i="14"/>
  <c r="I636" i="14"/>
  <c r="J636" i="14"/>
  <c r="K636" i="14"/>
  <c r="L636" i="14"/>
  <c r="M636" i="14"/>
  <c r="N636" i="14"/>
  <c r="O636" i="14"/>
  <c r="P636" i="14"/>
  <c r="Q636" i="14"/>
  <c r="R636" i="14"/>
  <c r="S636" i="14"/>
  <c r="T636" i="14"/>
  <c r="U636" i="14"/>
  <c r="V636" i="14"/>
  <c r="W636" i="14"/>
  <c r="A637" i="14"/>
  <c r="C637" i="14"/>
  <c r="F637" i="14"/>
  <c r="G637" i="14"/>
  <c r="H637" i="14"/>
  <c r="I637" i="14"/>
  <c r="J637" i="14"/>
  <c r="K637" i="14"/>
  <c r="L637" i="14"/>
  <c r="M637" i="14"/>
  <c r="N637" i="14"/>
  <c r="O637" i="14"/>
  <c r="P637" i="14"/>
  <c r="Q637" i="14"/>
  <c r="R637" i="14"/>
  <c r="S637" i="14"/>
  <c r="T637" i="14"/>
  <c r="U637" i="14"/>
  <c r="V637" i="14"/>
  <c r="W637" i="14"/>
  <c r="A638" i="14"/>
  <c r="C638" i="14"/>
  <c r="D638" i="14"/>
  <c r="E638" i="14"/>
  <c r="F638" i="14"/>
  <c r="G638" i="14"/>
  <c r="H638" i="14"/>
  <c r="I638" i="14"/>
  <c r="J638" i="14"/>
  <c r="K638" i="14"/>
  <c r="L638" i="14"/>
  <c r="M638" i="14"/>
  <c r="N638" i="14"/>
  <c r="O638" i="14"/>
  <c r="P638" i="14"/>
  <c r="Q638" i="14"/>
  <c r="R638" i="14"/>
  <c r="S638" i="14"/>
  <c r="T638" i="14"/>
  <c r="U638" i="14"/>
  <c r="V638" i="14"/>
  <c r="W638" i="14"/>
  <c r="A639" i="14"/>
  <c r="C639" i="14"/>
  <c r="F639" i="14"/>
  <c r="G639" i="14"/>
  <c r="H639" i="14"/>
  <c r="I639" i="14"/>
  <c r="J639" i="14"/>
  <c r="K639" i="14"/>
  <c r="L639" i="14"/>
  <c r="M639" i="14"/>
  <c r="N639" i="14"/>
  <c r="O639" i="14"/>
  <c r="P639" i="14"/>
  <c r="Q639" i="14"/>
  <c r="R639" i="14"/>
  <c r="S639" i="14"/>
  <c r="T639" i="14"/>
  <c r="U639" i="14"/>
  <c r="V639" i="14"/>
  <c r="W639" i="14"/>
  <c r="A640" i="14"/>
  <c r="C640" i="14"/>
  <c r="F640" i="14"/>
  <c r="G640" i="14"/>
  <c r="H640" i="14"/>
  <c r="I640" i="14"/>
  <c r="J640" i="14"/>
  <c r="K640" i="14"/>
  <c r="L640" i="14"/>
  <c r="M640" i="14"/>
  <c r="N640" i="14"/>
  <c r="O640" i="14"/>
  <c r="P640" i="14"/>
  <c r="Q640" i="14"/>
  <c r="R640" i="14"/>
  <c r="S640" i="14"/>
  <c r="T640" i="14"/>
  <c r="U640" i="14"/>
  <c r="V640" i="14"/>
  <c r="W640" i="14"/>
  <c r="A641" i="14"/>
  <c r="C641" i="14"/>
  <c r="F641" i="14"/>
  <c r="G641" i="14"/>
  <c r="H641" i="14"/>
  <c r="I641" i="14"/>
  <c r="J641" i="14"/>
  <c r="K641" i="14"/>
  <c r="L641" i="14"/>
  <c r="M641" i="14"/>
  <c r="N641" i="14"/>
  <c r="O641" i="14"/>
  <c r="P641" i="14"/>
  <c r="Q641" i="14"/>
  <c r="R641" i="14"/>
  <c r="S641" i="14"/>
  <c r="T641" i="14"/>
  <c r="U641" i="14"/>
  <c r="V641" i="14"/>
  <c r="W641" i="14"/>
  <c r="A642" i="14"/>
  <c r="C642" i="14"/>
  <c r="F642" i="14"/>
  <c r="G642" i="14"/>
  <c r="H642" i="14"/>
  <c r="I642" i="14"/>
  <c r="J642" i="14"/>
  <c r="K642" i="14"/>
  <c r="L642" i="14"/>
  <c r="M642" i="14"/>
  <c r="N642" i="14"/>
  <c r="O642" i="14"/>
  <c r="P642" i="14"/>
  <c r="Q642" i="14"/>
  <c r="R642" i="14"/>
  <c r="S642" i="14"/>
  <c r="T642" i="14"/>
  <c r="U642" i="14"/>
  <c r="V642" i="14"/>
  <c r="W642" i="14"/>
  <c r="A643" i="14"/>
  <c r="C643" i="14"/>
  <c r="D643" i="14"/>
  <c r="E643" i="14"/>
  <c r="F643" i="14"/>
  <c r="G643" i="14"/>
  <c r="H643" i="14"/>
  <c r="I643" i="14"/>
  <c r="J643" i="14"/>
  <c r="K643" i="14"/>
  <c r="L643" i="14"/>
  <c r="M643" i="14"/>
  <c r="N643" i="14"/>
  <c r="O643" i="14"/>
  <c r="P643" i="14"/>
  <c r="Q643" i="14"/>
  <c r="R643" i="14"/>
  <c r="S643" i="14"/>
  <c r="T643" i="14"/>
  <c r="U643" i="14"/>
  <c r="V643" i="14"/>
  <c r="W643" i="14"/>
  <c r="A644" i="14"/>
  <c r="C644" i="14"/>
  <c r="F644" i="14"/>
  <c r="G644" i="14"/>
  <c r="H644" i="14"/>
  <c r="I644" i="14"/>
  <c r="J644" i="14"/>
  <c r="K644" i="14"/>
  <c r="L644" i="14"/>
  <c r="M644" i="14"/>
  <c r="N644" i="14"/>
  <c r="O644" i="14"/>
  <c r="P644" i="14"/>
  <c r="Q644" i="14"/>
  <c r="R644" i="14"/>
  <c r="S644" i="14"/>
  <c r="T644" i="14"/>
  <c r="U644" i="14"/>
  <c r="V644" i="14"/>
  <c r="W644" i="14"/>
  <c r="A645" i="14"/>
  <c r="C645" i="14"/>
  <c r="D645" i="14"/>
  <c r="E645" i="14"/>
  <c r="F645" i="14"/>
  <c r="G645" i="14"/>
  <c r="H645" i="14"/>
  <c r="I645" i="14"/>
  <c r="J645" i="14"/>
  <c r="K645" i="14"/>
  <c r="L645" i="14"/>
  <c r="M645" i="14"/>
  <c r="N645" i="14"/>
  <c r="O645" i="14"/>
  <c r="P645" i="14"/>
  <c r="Q645" i="14"/>
  <c r="R645" i="14"/>
  <c r="S645" i="14"/>
  <c r="T645" i="14"/>
  <c r="U645" i="14"/>
  <c r="V645" i="14"/>
  <c r="W645" i="14"/>
  <c r="A646" i="14"/>
  <c r="C646" i="14"/>
  <c r="F646" i="14"/>
  <c r="G646" i="14"/>
  <c r="H646" i="14"/>
  <c r="I646" i="14"/>
  <c r="J646" i="14"/>
  <c r="K646" i="14"/>
  <c r="L646" i="14"/>
  <c r="M646" i="14"/>
  <c r="N646" i="14"/>
  <c r="O646" i="14"/>
  <c r="P646" i="14"/>
  <c r="Q646" i="14"/>
  <c r="R646" i="14"/>
  <c r="S646" i="14"/>
  <c r="T646" i="14"/>
  <c r="U646" i="14"/>
  <c r="V646" i="14"/>
  <c r="W646" i="14"/>
  <c r="A647" i="14"/>
  <c r="C647" i="14"/>
  <c r="F647" i="14"/>
  <c r="G647" i="14"/>
  <c r="H647" i="14"/>
  <c r="I647" i="14"/>
  <c r="J647" i="14"/>
  <c r="K647" i="14"/>
  <c r="L647" i="14"/>
  <c r="M647" i="14"/>
  <c r="N647" i="14"/>
  <c r="O647" i="14"/>
  <c r="P647" i="14"/>
  <c r="Q647" i="14"/>
  <c r="R647" i="14"/>
  <c r="S647" i="14"/>
  <c r="T647" i="14"/>
  <c r="U647" i="14"/>
  <c r="V647" i="14"/>
  <c r="W647" i="14"/>
  <c r="A648" i="14"/>
  <c r="C648" i="14"/>
  <c r="F648" i="14"/>
  <c r="G648" i="14"/>
  <c r="H648" i="14"/>
  <c r="I648" i="14"/>
  <c r="J648" i="14"/>
  <c r="K648" i="14"/>
  <c r="L648" i="14"/>
  <c r="M648" i="14"/>
  <c r="N648" i="14"/>
  <c r="O648" i="14"/>
  <c r="P648" i="14"/>
  <c r="Q648" i="14"/>
  <c r="R648" i="14"/>
  <c r="S648" i="14"/>
  <c r="T648" i="14"/>
  <c r="U648" i="14"/>
  <c r="V648" i="14"/>
  <c r="W648" i="14"/>
  <c r="A649" i="14"/>
  <c r="C649" i="14"/>
  <c r="F649" i="14"/>
  <c r="G649" i="14"/>
  <c r="H649" i="14"/>
  <c r="I649" i="14"/>
  <c r="J649" i="14"/>
  <c r="K649" i="14"/>
  <c r="L649" i="14"/>
  <c r="M649" i="14"/>
  <c r="N649" i="14"/>
  <c r="O649" i="14"/>
  <c r="P649" i="14"/>
  <c r="Q649" i="14"/>
  <c r="R649" i="14"/>
  <c r="S649" i="14"/>
  <c r="T649" i="14"/>
  <c r="U649" i="14"/>
  <c r="V649" i="14"/>
  <c r="W649" i="14"/>
  <c r="A650" i="14"/>
  <c r="C650" i="14"/>
  <c r="F650" i="14"/>
  <c r="G650" i="14"/>
  <c r="H650" i="14"/>
  <c r="I650" i="14"/>
  <c r="J650" i="14"/>
  <c r="K650" i="14"/>
  <c r="L650" i="14"/>
  <c r="M650" i="14"/>
  <c r="N650" i="14"/>
  <c r="O650" i="14"/>
  <c r="P650" i="14"/>
  <c r="Q650" i="14"/>
  <c r="R650" i="14"/>
  <c r="S650" i="14"/>
  <c r="T650" i="14"/>
  <c r="U650" i="14"/>
  <c r="V650" i="14"/>
  <c r="W650" i="14"/>
  <c r="A651" i="14"/>
  <c r="C651" i="14"/>
  <c r="F651" i="14"/>
  <c r="G651" i="14"/>
  <c r="H651" i="14"/>
  <c r="I651" i="14"/>
  <c r="J651" i="14"/>
  <c r="K651" i="14"/>
  <c r="L651" i="14"/>
  <c r="M651" i="14"/>
  <c r="N651" i="14"/>
  <c r="O651" i="14"/>
  <c r="P651" i="14"/>
  <c r="Q651" i="14"/>
  <c r="R651" i="14"/>
  <c r="S651" i="14"/>
  <c r="T651" i="14"/>
  <c r="U651" i="14"/>
  <c r="V651" i="14"/>
  <c r="W651" i="14"/>
  <c r="A652" i="14"/>
  <c r="C652" i="14"/>
  <c r="F652" i="14"/>
  <c r="G652" i="14"/>
  <c r="H652" i="14"/>
  <c r="I652" i="14"/>
  <c r="J652" i="14"/>
  <c r="K652" i="14"/>
  <c r="L652" i="14"/>
  <c r="M652" i="14"/>
  <c r="N652" i="14"/>
  <c r="O652" i="14"/>
  <c r="P652" i="14"/>
  <c r="Q652" i="14"/>
  <c r="R652" i="14"/>
  <c r="S652" i="14"/>
  <c r="T652" i="14"/>
  <c r="U652" i="14"/>
  <c r="V652" i="14"/>
  <c r="W652" i="14"/>
  <c r="A653" i="14"/>
  <c r="C653" i="14"/>
  <c r="D653" i="14"/>
  <c r="E653" i="14"/>
  <c r="F653" i="14"/>
  <c r="G653" i="14"/>
  <c r="H653" i="14"/>
  <c r="I653" i="14"/>
  <c r="J653" i="14"/>
  <c r="K653" i="14"/>
  <c r="L653" i="14"/>
  <c r="M653" i="14"/>
  <c r="N653" i="14"/>
  <c r="O653" i="14"/>
  <c r="P653" i="14"/>
  <c r="Q653" i="14"/>
  <c r="R653" i="14"/>
  <c r="S653" i="14"/>
  <c r="T653" i="14"/>
  <c r="U653" i="14"/>
  <c r="V653" i="14"/>
  <c r="W653" i="14"/>
  <c r="A654" i="14"/>
  <c r="C654" i="14"/>
  <c r="F654" i="14"/>
  <c r="G654" i="14"/>
  <c r="H654" i="14"/>
  <c r="I654" i="14"/>
  <c r="J654" i="14"/>
  <c r="K654" i="14"/>
  <c r="L654" i="14"/>
  <c r="M654" i="14"/>
  <c r="N654" i="14"/>
  <c r="O654" i="14"/>
  <c r="P654" i="14"/>
  <c r="Q654" i="14"/>
  <c r="R654" i="14"/>
  <c r="S654" i="14"/>
  <c r="T654" i="14"/>
  <c r="U654" i="14"/>
  <c r="V654" i="14"/>
  <c r="W654" i="14"/>
  <c r="A655" i="14"/>
  <c r="C655" i="14"/>
  <c r="F655" i="14"/>
  <c r="G655" i="14"/>
  <c r="H655" i="14"/>
  <c r="I655" i="14"/>
  <c r="J655" i="14"/>
  <c r="K655" i="14"/>
  <c r="L655" i="14"/>
  <c r="M655" i="14"/>
  <c r="N655" i="14"/>
  <c r="O655" i="14"/>
  <c r="P655" i="14"/>
  <c r="Q655" i="14"/>
  <c r="R655" i="14"/>
  <c r="S655" i="14"/>
  <c r="T655" i="14"/>
  <c r="U655" i="14"/>
  <c r="V655" i="14"/>
  <c r="W655" i="14"/>
  <c r="A656" i="14"/>
  <c r="C656" i="14"/>
  <c r="D656" i="14"/>
  <c r="E656" i="14"/>
  <c r="F656" i="14"/>
  <c r="G656" i="14"/>
  <c r="H656" i="14"/>
  <c r="I656" i="14"/>
  <c r="J656" i="14"/>
  <c r="K656" i="14"/>
  <c r="L656" i="14"/>
  <c r="M656" i="14"/>
  <c r="N656" i="14"/>
  <c r="O656" i="14"/>
  <c r="P656" i="14"/>
  <c r="Q656" i="14"/>
  <c r="R656" i="14"/>
  <c r="S656" i="14"/>
  <c r="T656" i="14"/>
  <c r="U656" i="14"/>
  <c r="V656" i="14"/>
  <c r="W656" i="14"/>
  <c r="A657" i="14"/>
  <c r="C657" i="14"/>
  <c r="D657" i="14"/>
  <c r="E657" i="14"/>
  <c r="F657" i="14"/>
  <c r="G657" i="14"/>
  <c r="H657" i="14"/>
  <c r="I657" i="14"/>
  <c r="J657" i="14"/>
  <c r="K657" i="14"/>
  <c r="L657" i="14"/>
  <c r="M657" i="14"/>
  <c r="N657" i="14"/>
  <c r="O657" i="14"/>
  <c r="P657" i="14"/>
  <c r="Q657" i="14"/>
  <c r="R657" i="14"/>
  <c r="S657" i="14"/>
  <c r="T657" i="14"/>
  <c r="U657" i="14"/>
  <c r="V657" i="14"/>
  <c r="W657" i="14"/>
  <c r="A658" i="14"/>
  <c r="C658" i="14"/>
  <c r="F658" i="14"/>
  <c r="G658" i="14"/>
  <c r="H658" i="14"/>
  <c r="I658" i="14"/>
  <c r="J658" i="14"/>
  <c r="K658" i="14"/>
  <c r="L658" i="14"/>
  <c r="M658" i="14"/>
  <c r="N658" i="14"/>
  <c r="O658" i="14"/>
  <c r="P658" i="14"/>
  <c r="Q658" i="14"/>
  <c r="R658" i="14"/>
  <c r="S658" i="14"/>
  <c r="T658" i="14"/>
  <c r="U658" i="14"/>
  <c r="V658" i="14"/>
  <c r="W658" i="14"/>
  <c r="A659" i="14"/>
  <c r="C659" i="14"/>
  <c r="F659" i="14"/>
  <c r="G659" i="14"/>
  <c r="H659" i="14"/>
  <c r="I659" i="14"/>
  <c r="J659" i="14"/>
  <c r="K659" i="14"/>
  <c r="L659" i="14"/>
  <c r="M659" i="14"/>
  <c r="N659" i="14"/>
  <c r="O659" i="14"/>
  <c r="P659" i="14"/>
  <c r="Q659" i="14"/>
  <c r="R659" i="14"/>
  <c r="S659" i="14"/>
  <c r="T659" i="14"/>
  <c r="U659" i="14"/>
  <c r="V659" i="14"/>
  <c r="W659" i="14"/>
  <c r="A660" i="14"/>
  <c r="C660" i="14"/>
  <c r="F660" i="14"/>
  <c r="G660" i="14"/>
  <c r="H660" i="14"/>
  <c r="I660" i="14"/>
  <c r="J660" i="14"/>
  <c r="K660" i="14"/>
  <c r="L660" i="14"/>
  <c r="M660" i="14"/>
  <c r="N660" i="14"/>
  <c r="O660" i="14"/>
  <c r="P660" i="14"/>
  <c r="Q660" i="14"/>
  <c r="R660" i="14"/>
  <c r="S660" i="14"/>
  <c r="T660" i="14"/>
  <c r="U660" i="14"/>
  <c r="V660" i="14"/>
  <c r="W660" i="14"/>
  <c r="A661" i="14"/>
  <c r="C661" i="14"/>
  <c r="F661" i="14"/>
  <c r="G661" i="14"/>
  <c r="H661" i="14"/>
  <c r="I661" i="14"/>
  <c r="J661" i="14"/>
  <c r="K661" i="14"/>
  <c r="L661" i="14"/>
  <c r="M661" i="14"/>
  <c r="N661" i="14"/>
  <c r="O661" i="14"/>
  <c r="P661" i="14"/>
  <c r="Q661" i="14"/>
  <c r="R661" i="14"/>
  <c r="S661" i="14"/>
  <c r="T661" i="14"/>
  <c r="U661" i="14"/>
  <c r="V661" i="14"/>
  <c r="W661" i="14"/>
  <c r="D3" i="14"/>
  <c r="E3" i="14"/>
  <c r="F3" i="14"/>
  <c r="G3" i="14"/>
  <c r="H3" i="14"/>
  <c r="I3" i="14"/>
  <c r="J3" i="14"/>
  <c r="K3" i="14"/>
  <c r="L3" i="14"/>
  <c r="M3" i="14"/>
  <c r="N3" i="14"/>
  <c r="O3" i="14"/>
  <c r="P3" i="14"/>
  <c r="Q3" i="14"/>
  <c r="R3" i="14"/>
  <c r="S3" i="14"/>
  <c r="T3" i="14"/>
  <c r="U3" i="14"/>
  <c r="V3" i="14"/>
  <c r="W3" i="14"/>
  <c r="C3" i="14"/>
  <c r="A143" i="15"/>
  <c r="A142" i="15"/>
  <c r="A141" i="15"/>
  <c r="A140" i="15"/>
  <c r="A139" i="15"/>
  <c r="A137" i="15"/>
  <c r="A138" i="15" s="1"/>
  <c r="A136" i="15"/>
  <c r="A135" i="15"/>
  <c r="A133" i="15"/>
  <c r="A134" i="15" s="1"/>
  <c r="A132" i="15"/>
  <c r="A131" i="15"/>
  <c r="A130" i="15"/>
  <c r="A129" i="15"/>
  <c r="B128" i="15"/>
  <c r="A128" i="15"/>
  <c r="A127" i="15"/>
  <c r="A126" i="15"/>
  <c r="A125" i="15"/>
  <c r="A122" i="15"/>
  <c r="A121" i="15"/>
  <c r="A120" i="15"/>
  <c r="A119" i="15"/>
  <c r="A118" i="15"/>
  <c r="A117" i="15"/>
  <c r="A116" i="15"/>
  <c r="A115" i="15"/>
  <c r="A114" i="15"/>
  <c r="A113" i="15"/>
  <c r="A112" i="15"/>
  <c r="A111" i="15"/>
  <c r="A110" i="15"/>
  <c r="A109" i="15"/>
  <c r="A108" i="15"/>
  <c r="A107" i="15"/>
  <c r="A106" i="15"/>
  <c r="A105" i="15"/>
  <c r="A104" i="15"/>
  <c r="A103" i="15"/>
  <c r="A99" i="15"/>
  <c r="A100" i="15" s="1"/>
  <c r="A101" i="15" s="1"/>
  <c r="A102" i="15" s="1"/>
  <c r="A98" i="15"/>
  <c r="A97" i="15"/>
  <c r="A96" i="15"/>
  <c r="A95" i="15"/>
  <c r="A93" i="15"/>
  <c r="A92" i="15"/>
  <c r="A91" i="15"/>
  <c r="A90" i="15"/>
  <c r="A89" i="15"/>
  <c r="A88" i="15"/>
  <c r="A87" i="15"/>
  <c r="B86" i="15"/>
  <c r="A86" i="15"/>
  <c r="A85" i="15"/>
  <c r="A84" i="15"/>
  <c r="A83" i="15"/>
  <c r="A82" i="15"/>
  <c r="A81" i="15"/>
  <c r="A80" i="15"/>
  <c r="A79" i="15"/>
  <c r="A78" i="15"/>
  <c r="A77" i="15"/>
  <c r="A76" i="15"/>
  <c r="A75" i="15"/>
  <c r="A74" i="15"/>
  <c r="A73" i="15"/>
  <c r="A72" i="15"/>
  <c r="A71" i="15"/>
  <c r="A70" i="15"/>
  <c r="A69" i="15"/>
  <c r="A68" i="15"/>
  <c r="A67" i="15"/>
  <c r="A66" i="15"/>
  <c r="A65" i="15"/>
  <c r="A64" i="15"/>
  <c r="A63" i="15"/>
  <c r="A62" i="15"/>
  <c r="A61" i="15"/>
  <c r="A60" i="15"/>
  <c r="A59" i="15"/>
  <c r="A58" i="15"/>
  <c r="A56" i="15"/>
  <c r="A57" i="15" s="1"/>
  <c r="A55" i="15"/>
  <c r="A54" i="15"/>
  <c r="A53" i="15"/>
  <c r="A52" i="15"/>
  <c r="A51" i="15"/>
  <c r="A50" i="15"/>
  <c r="A49" i="15"/>
  <c r="A48" i="15"/>
  <c r="A47" i="15"/>
  <c r="A46" i="15"/>
  <c r="A45" i="15"/>
  <c r="A44" i="15"/>
  <c r="A43" i="15"/>
  <c r="A42" i="15"/>
  <c r="A41" i="15"/>
  <c r="A40" i="15"/>
  <c r="A39" i="15"/>
  <c r="A38" i="15"/>
  <c r="A37" i="15"/>
  <c r="A36" i="15"/>
  <c r="A34" i="15"/>
  <c r="A35" i="15" s="1"/>
  <c r="A33" i="15"/>
  <c r="A32" i="15"/>
  <c r="A31" i="15"/>
  <c r="A30" i="15"/>
  <c r="A29" i="15"/>
  <c r="A28" i="15"/>
  <c r="A27" i="15"/>
  <c r="A26" i="15"/>
  <c r="A25" i="15"/>
  <c r="A24" i="15"/>
  <c r="A23" i="15"/>
  <c r="A22" i="15"/>
  <c r="A21" i="15"/>
  <c r="A20" i="15"/>
  <c r="A19" i="15"/>
  <c r="A18" i="15"/>
  <c r="A17" i="15"/>
  <c r="A16" i="15"/>
  <c r="A15" i="15"/>
  <c r="A14" i="15"/>
  <c r="A13" i="15"/>
  <c r="A12" i="15"/>
  <c r="A11" i="15"/>
  <c r="A8" i="15"/>
  <c r="A7" i="15"/>
  <c r="A6" i="15"/>
  <c r="A5" i="15"/>
  <c r="A4" i="15"/>
  <c r="A3" i="15"/>
  <c r="W2" i="15"/>
  <c r="V2" i="15"/>
  <c r="U2" i="15"/>
  <c r="T2" i="15"/>
  <c r="R2" i="15"/>
  <c r="Q2" i="15"/>
  <c r="P2" i="15"/>
  <c r="O2" i="15"/>
  <c r="N2" i="15"/>
  <c r="M2" i="15"/>
  <c r="L2" i="15"/>
  <c r="K2" i="15"/>
  <c r="J2" i="15"/>
  <c r="I2" i="15"/>
  <c r="H2" i="15"/>
  <c r="G2" i="15"/>
  <c r="F2" i="15"/>
  <c r="E2" i="15"/>
  <c r="D2" i="15"/>
  <c r="C2" i="15"/>
  <c r="B2" i="15"/>
  <c r="A2" i="15"/>
  <c r="A3" i="14"/>
  <c r="B3" i="14"/>
  <c r="B2" i="14"/>
  <c r="C2" i="14"/>
  <c r="D2" i="14"/>
  <c r="E2" i="14"/>
  <c r="F2" i="14"/>
  <c r="G2" i="14"/>
  <c r="H2" i="14"/>
  <c r="I2" i="14"/>
  <c r="J2" i="14"/>
  <c r="K2" i="14"/>
  <c r="L2" i="14"/>
  <c r="M2" i="14"/>
  <c r="N2" i="14"/>
  <c r="O2" i="14"/>
  <c r="P2" i="14"/>
  <c r="Q2" i="14"/>
  <c r="R2" i="14"/>
  <c r="S2" i="14"/>
  <c r="T2" i="14"/>
  <c r="U2" i="14"/>
  <c r="V2" i="14"/>
  <c r="W2" i="14"/>
  <c r="A2" i="14"/>
  <c r="B33" i="1"/>
  <c r="X3" i="11"/>
  <c r="X766" i="11"/>
  <c r="X25" i="11"/>
  <c r="X4" i="11"/>
  <c r="X5" i="11"/>
  <c r="X6" i="11"/>
  <c r="X7" i="11"/>
  <c r="X8" i="11"/>
  <c r="X9" i="11"/>
  <c r="X10" i="11"/>
  <c r="X11" i="11"/>
  <c r="X12" i="11"/>
  <c r="X13" i="11"/>
  <c r="X14" i="11"/>
  <c r="X15" i="11"/>
  <c r="X16" i="11"/>
  <c r="X17" i="11"/>
  <c r="X18" i="11"/>
  <c r="X19" i="11"/>
  <c r="X20" i="11"/>
  <c r="X21" i="11"/>
  <c r="X22" i="11"/>
  <c r="X23" i="11"/>
  <c r="X24" i="11"/>
  <c r="X26" i="11"/>
  <c r="X27" i="11"/>
  <c r="X28" i="11"/>
  <c r="X29" i="11"/>
  <c r="X30" i="11"/>
  <c r="X31" i="11"/>
  <c r="X32" i="11"/>
  <c r="X33" i="11"/>
  <c r="X34" i="11"/>
  <c r="X35" i="11"/>
  <c r="X36" i="11"/>
  <c r="X37" i="11"/>
  <c r="X38" i="11"/>
  <c r="X39" i="11"/>
  <c r="X40" i="11"/>
  <c r="X41" i="11"/>
  <c r="X42" i="11"/>
  <c r="X43" i="11"/>
  <c r="X44" i="11"/>
  <c r="X45" i="11"/>
  <c r="X46" i="11"/>
  <c r="X47" i="11"/>
  <c r="X48" i="11"/>
  <c r="X49" i="11"/>
  <c r="X50" i="11"/>
  <c r="X51" i="11"/>
  <c r="X52" i="11"/>
  <c r="X53" i="11"/>
  <c r="X54" i="11"/>
  <c r="X55" i="11"/>
  <c r="X56" i="11"/>
  <c r="X57" i="11"/>
  <c r="X58" i="11"/>
  <c r="X59" i="11"/>
  <c r="X60" i="11"/>
  <c r="X61" i="11"/>
  <c r="X62" i="11"/>
  <c r="X63" i="11"/>
  <c r="X64" i="11"/>
  <c r="X65" i="11"/>
  <c r="X66" i="11"/>
  <c r="X67" i="11"/>
  <c r="X68" i="11"/>
  <c r="X69" i="11"/>
  <c r="X70" i="11"/>
  <c r="X71" i="11"/>
  <c r="X72" i="11"/>
  <c r="X73" i="11"/>
  <c r="X74" i="11"/>
  <c r="X75" i="11"/>
  <c r="X76" i="11"/>
  <c r="X77" i="11"/>
  <c r="X78" i="11"/>
  <c r="X79" i="11"/>
  <c r="X80" i="11"/>
  <c r="X81" i="11"/>
  <c r="X82" i="11"/>
  <c r="X83" i="11"/>
  <c r="X84" i="11"/>
  <c r="X85" i="11"/>
  <c r="X86" i="11"/>
  <c r="X87" i="11"/>
  <c r="X88" i="11"/>
  <c r="X89" i="11"/>
  <c r="X90" i="11"/>
  <c r="X91" i="11"/>
  <c r="X92" i="11"/>
  <c r="X93" i="11"/>
  <c r="X94" i="11"/>
  <c r="X95" i="11"/>
  <c r="X96" i="11"/>
  <c r="X97" i="11"/>
  <c r="X98" i="11"/>
  <c r="X99" i="11"/>
  <c r="X100" i="11"/>
  <c r="X101" i="11"/>
  <c r="X102" i="11"/>
  <c r="X103" i="11"/>
  <c r="X104" i="11"/>
  <c r="X105" i="11"/>
  <c r="X106" i="11"/>
  <c r="X107" i="11"/>
  <c r="X108" i="11"/>
  <c r="X109" i="11"/>
  <c r="X110" i="11"/>
  <c r="X111" i="11"/>
  <c r="X112" i="11"/>
  <c r="X113" i="11"/>
  <c r="X114" i="11"/>
  <c r="X115" i="11"/>
  <c r="X116" i="11"/>
  <c r="X117" i="11"/>
  <c r="X118" i="11"/>
  <c r="X119" i="11"/>
  <c r="X120" i="11"/>
  <c r="X121" i="11"/>
  <c r="X122" i="11"/>
  <c r="X123" i="11"/>
  <c r="X124" i="11"/>
  <c r="X125" i="11"/>
  <c r="X126" i="11"/>
  <c r="X127" i="11"/>
  <c r="X128" i="11"/>
  <c r="X129" i="11"/>
  <c r="X130" i="11"/>
  <c r="X131" i="11"/>
  <c r="X132" i="11"/>
  <c r="X133" i="11"/>
  <c r="X134" i="11"/>
  <c r="X135" i="11"/>
  <c r="X136" i="11"/>
  <c r="X137" i="11"/>
  <c r="X138" i="11"/>
  <c r="X139" i="11"/>
  <c r="X140" i="11"/>
  <c r="X141" i="11"/>
  <c r="X142" i="11"/>
  <c r="X143" i="11"/>
  <c r="X144" i="11"/>
  <c r="X145" i="11"/>
  <c r="X146" i="11"/>
  <c r="X147" i="11"/>
  <c r="X148" i="11"/>
  <c r="X149" i="11"/>
  <c r="X150" i="11"/>
  <c r="X151" i="11"/>
  <c r="X152" i="11"/>
  <c r="X153" i="11"/>
  <c r="X154" i="11"/>
  <c r="X155" i="11"/>
  <c r="X156" i="11"/>
  <c r="X157" i="11"/>
  <c r="X158" i="11"/>
  <c r="X159" i="11"/>
  <c r="X160" i="11"/>
  <c r="X161" i="11"/>
  <c r="X162" i="11"/>
  <c r="X163" i="11"/>
  <c r="X164" i="11"/>
  <c r="X165" i="11"/>
  <c r="X166" i="11"/>
  <c r="X167" i="11"/>
  <c r="X168" i="11"/>
  <c r="X169" i="11"/>
  <c r="X170" i="11"/>
  <c r="X171" i="11"/>
  <c r="X172" i="11"/>
  <c r="X173" i="11"/>
  <c r="X174" i="11"/>
  <c r="X175" i="11"/>
  <c r="X176" i="11"/>
  <c r="X177" i="11"/>
  <c r="X178" i="11"/>
  <c r="X179" i="11"/>
  <c r="X180" i="11"/>
  <c r="X181" i="11"/>
  <c r="X182" i="11"/>
  <c r="X183" i="11"/>
  <c r="X184" i="11"/>
  <c r="X185" i="11"/>
  <c r="X186" i="11"/>
  <c r="X187" i="11"/>
  <c r="X188" i="11"/>
  <c r="X189" i="11"/>
  <c r="X190" i="11"/>
  <c r="X191" i="11"/>
  <c r="X192" i="11"/>
  <c r="X193" i="11"/>
  <c r="X194" i="11"/>
  <c r="X195" i="11"/>
  <c r="X196" i="11"/>
  <c r="X197" i="11"/>
  <c r="X198" i="11"/>
  <c r="X199" i="11"/>
  <c r="X200" i="11"/>
  <c r="X201" i="11"/>
  <c r="X202" i="11"/>
  <c r="X203" i="11"/>
  <c r="X204" i="11"/>
  <c r="X205" i="11"/>
  <c r="X206" i="11"/>
  <c r="X207" i="11"/>
  <c r="X208" i="11"/>
  <c r="X209" i="11"/>
  <c r="X210" i="11"/>
  <c r="X211" i="11"/>
  <c r="X212" i="11"/>
  <c r="X213" i="11"/>
  <c r="X214" i="11"/>
  <c r="X215" i="11"/>
  <c r="X216" i="11"/>
  <c r="X217" i="11"/>
  <c r="X218" i="11"/>
  <c r="X219" i="11"/>
  <c r="X220" i="11"/>
  <c r="X221" i="11"/>
  <c r="X222" i="11"/>
  <c r="X223" i="11"/>
  <c r="X224" i="11"/>
  <c r="X225" i="11"/>
  <c r="X226" i="11"/>
  <c r="X227" i="11"/>
  <c r="X228" i="11"/>
  <c r="X229" i="11"/>
  <c r="X230" i="11"/>
  <c r="X231" i="11"/>
  <c r="X232" i="11"/>
  <c r="X233" i="11"/>
  <c r="X234" i="11"/>
  <c r="X235" i="11"/>
  <c r="X236" i="11"/>
  <c r="X237" i="11"/>
  <c r="X238" i="11"/>
  <c r="X239" i="11"/>
  <c r="X240" i="11"/>
  <c r="X241" i="11"/>
  <c r="X242" i="11"/>
  <c r="X243" i="11"/>
  <c r="X244" i="11"/>
  <c r="X245" i="11"/>
  <c r="X246" i="11"/>
  <c r="X247" i="11"/>
  <c r="X248" i="11"/>
  <c r="X249" i="11"/>
  <c r="X250" i="11"/>
  <c r="X251" i="11"/>
  <c r="X252" i="11"/>
  <c r="X253" i="11"/>
  <c r="X254" i="11"/>
  <c r="X255" i="11"/>
  <c r="X256" i="11"/>
  <c r="X257" i="11"/>
  <c r="X258" i="11"/>
  <c r="X259" i="11"/>
  <c r="X260" i="11"/>
  <c r="X261" i="11"/>
  <c r="X262" i="11"/>
  <c r="X263" i="11"/>
  <c r="X264" i="11"/>
  <c r="X265" i="11"/>
  <c r="X266" i="11"/>
  <c r="X267" i="11"/>
  <c r="X268" i="11"/>
  <c r="X269" i="11"/>
  <c r="X270" i="11"/>
  <c r="X271" i="11"/>
  <c r="X272" i="11"/>
  <c r="X273" i="11"/>
  <c r="X274" i="11"/>
  <c r="X275" i="11"/>
  <c r="X276" i="11"/>
  <c r="X277" i="11"/>
  <c r="X278" i="11"/>
  <c r="X279" i="11"/>
  <c r="X280" i="11"/>
  <c r="X281" i="11"/>
  <c r="X282" i="11"/>
  <c r="X283" i="11"/>
  <c r="X284" i="11"/>
  <c r="X285" i="11"/>
  <c r="X286" i="11"/>
  <c r="X287" i="11"/>
  <c r="X288" i="11"/>
  <c r="X289" i="11"/>
  <c r="X290" i="11"/>
  <c r="X291" i="11"/>
  <c r="X292" i="11"/>
  <c r="X293" i="11"/>
  <c r="X294" i="11"/>
  <c r="X295" i="11"/>
  <c r="X296" i="11"/>
  <c r="X297" i="11"/>
  <c r="X298" i="11"/>
  <c r="X299" i="11"/>
  <c r="X300" i="11"/>
  <c r="X301" i="11"/>
  <c r="X302" i="11"/>
  <c r="X303" i="11"/>
  <c r="X304" i="11"/>
  <c r="X305" i="11"/>
  <c r="X306" i="11"/>
  <c r="X307" i="11"/>
  <c r="X308" i="11"/>
  <c r="X309" i="11"/>
  <c r="X310" i="11"/>
  <c r="X311" i="11"/>
  <c r="X312" i="11"/>
  <c r="X313" i="11"/>
  <c r="X314" i="11"/>
  <c r="X315" i="11"/>
  <c r="X316" i="11"/>
  <c r="X317" i="11"/>
  <c r="X318" i="11"/>
  <c r="X319" i="11"/>
  <c r="X320" i="11"/>
  <c r="X321" i="11"/>
  <c r="X322" i="11"/>
  <c r="X323" i="11"/>
  <c r="X324" i="11"/>
  <c r="X325" i="11"/>
  <c r="X326" i="11"/>
  <c r="X327" i="11"/>
  <c r="X328" i="11"/>
  <c r="X329" i="11"/>
  <c r="X330" i="11"/>
  <c r="X331" i="11"/>
  <c r="X332" i="11"/>
  <c r="X333" i="11"/>
  <c r="X334" i="11"/>
  <c r="X335" i="11"/>
  <c r="X336" i="11"/>
  <c r="X337" i="11"/>
  <c r="X338" i="11"/>
  <c r="X339" i="11"/>
  <c r="X340" i="11"/>
  <c r="X341" i="11"/>
  <c r="X342" i="11"/>
  <c r="X343" i="11"/>
  <c r="X344" i="11"/>
  <c r="X345" i="11"/>
  <c r="X346" i="11"/>
  <c r="X347" i="11"/>
  <c r="X348" i="11"/>
  <c r="X349" i="11"/>
  <c r="X350" i="11"/>
  <c r="X351" i="11"/>
  <c r="X352" i="11"/>
  <c r="X353" i="11"/>
  <c r="X354" i="11"/>
  <c r="X355" i="11"/>
  <c r="X356" i="11"/>
  <c r="X357" i="11"/>
  <c r="X358" i="11"/>
  <c r="X359" i="11"/>
  <c r="X360" i="11"/>
  <c r="X361" i="11"/>
  <c r="X362" i="11"/>
  <c r="X363" i="11"/>
  <c r="X364" i="11"/>
  <c r="X365" i="11"/>
  <c r="X366" i="11"/>
  <c r="X367" i="11"/>
  <c r="X368" i="11"/>
  <c r="X369" i="11"/>
  <c r="X370" i="11"/>
  <c r="X371" i="11"/>
  <c r="X372" i="11"/>
  <c r="X373" i="11"/>
  <c r="X374" i="11"/>
  <c r="X375" i="11"/>
  <c r="X376" i="11"/>
  <c r="X377" i="11"/>
  <c r="X378" i="11"/>
  <c r="X379" i="11"/>
  <c r="X380" i="11"/>
  <c r="X381" i="11"/>
  <c r="X382" i="11"/>
  <c r="X383" i="11"/>
  <c r="X384" i="11"/>
  <c r="X385" i="11"/>
  <c r="X386" i="11"/>
  <c r="X387" i="11"/>
  <c r="X388" i="11"/>
  <c r="X389" i="11"/>
  <c r="X390" i="11"/>
  <c r="X391" i="11"/>
  <c r="X392" i="11"/>
  <c r="X393" i="11"/>
  <c r="X394" i="11"/>
  <c r="X395" i="11"/>
  <c r="X396" i="11"/>
  <c r="X397" i="11"/>
  <c r="X398" i="11"/>
  <c r="X399" i="11"/>
  <c r="X400" i="11"/>
  <c r="X401" i="11"/>
  <c r="X402" i="11"/>
  <c r="X403" i="11"/>
  <c r="X404" i="11"/>
  <c r="X405" i="11"/>
  <c r="X406" i="11"/>
  <c r="X407" i="11"/>
  <c r="X408" i="11"/>
  <c r="X409" i="11"/>
  <c r="X410" i="11"/>
  <c r="X411" i="11"/>
  <c r="X412" i="11"/>
  <c r="X413" i="11"/>
  <c r="X414" i="11"/>
  <c r="X415" i="11"/>
  <c r="X416" i="11"/>
  <c r="X417" i="11"/>
  <c r="X418" i="11"/>
  <c r="X419" i="11"/>
  <c r="X420" i="11"/>
  <c r="X421" i="11"/>
  <c r="X422" i="11"/>
  <c r="X423" i="11"/>
  <c r="X424" i="11"/>
  <c r="X425" i="11"/>
  <c r="X426" i="11"/>
  <c r="X427" i="11"/>
  <c r="X428" i="11"/>
  <c r="X429" i="11"/>
  <c r="X430" i="11"/>
  <c r="X431" i="11"/>
  <c r="X432" i="11"/>
  <c r="X433" i="11"/>
  <c r="X434" i="11"/>
  <c r="X435" i="11"/>
  <c r="X436" i="11"/>
  <c r="X437" i="11"/>
  <c r="X438" i="11"/>
  <c r="X439" i="11"/>
  <c r="X440" i="11"/>
  <c r="X441" i="11"/>
  <c r="X442" i="11"/>
  <c r="X443" i="11"/>
  <c r="X444" i="11"/>
  <c r="X445" i="11"/>
  <c r="X446" i="11"/>
  <c r="X447" i="11"/>
  <c r="X448" i="11"/>
  <c r="X449" i="11"/>
  <c r="X450" i="11"/>
  <c r="X451" i="11"/>
  <c r="X452" i="11"/>
  <c r="X453" i="11"/>
  <c r="X454" i="11"/>
  <c r="X455" i="11"/>
  <c r="X456" i="11"/>
  <c r="X457" i="11"/>
  <c r="X458" i="11"/>
  <c r="X459" i="11"/>
  <c r="X460" i="11"/>
  <c r="X461" i="11"/>
  <c r="X462" i="11"/>
  <c r="X463" i="11"/>
  <c r="X464" i="11"/>
  <c r="X465" i="11"/>
  <c r="X466" i="11"/>
  <c r="X467" i="11"/>
  <c r="X468" i="11"/>
  <c r="X469" i="11"/>
  <c r="X470" i="11"/>
  <c r="X471" i="11"/>
  <c r="X472" i="11"/>
  <c r="X473" i="11"/>
  <c r="X474" i="11"/>
  <c r="X475" i="11"/>
  <c r="X476" i="11"/>
  <c r="X477" i="11"/>
  <c r="X478" i="11"/>
  <c r="X479" i="11"/>
  <c r="X480" i="11"/>
  <c r="X481" i="11"/>
  <c r="X482" i="11"/>
  <c r="X483" i="11"/>
  <c r="X484" i="11"/>
  <c r="X485" i="11"/>
  <c r="X486" i="11"/>
  <c r="X487" i="11"/>
  <c r="X488" i="11"/>
  <c r="X489" i="11"/>
  <c r="X490" i="11"/>
  <c r="X491" i="11"/>
  <c r="X492" i="11"/>
  <c r="X493" i="11"/>
  <c r="X494" i="11"/>
  <c r="X495" i="11"/>
  <c r="X496" i="11"/>
  <c r="X497" i="11"/>
  <c r="X498" i="11"/>
  <c r="X499" i="11"/>
  <c r="X500" i="11"/>
  <c r="X501" i="11"/>
  <c r="X502" i="11"/>
  <c r="X503" i="11"/>
  <c r="X504" i="11"/>
  <c r="X505" i="11"/>
  <c r="X506" i="11"/>
  <c r="X507" i="11"/>
  <c r="X508" i="11"/>
  <c r="X509" i="11"/>
  <c r="X510" i="11"/>
  <c r="X511" i="11"/>
  <c r="X512" i="11"/>
  <c r="X513" i="11"/>
  <c r="X514" i="11"/>
  <c r="X515" i="11"/>
  <c r="X516" i="11"/>
  <c r="X517" i="11"/>
  <c r="X518" i="11"/>
  <c r="X519" i="11"/>
  <c r="X520" i="11"/>
  <c r="X521" i="11"/>
  <c r="X522" i="11"/>
  <c r="X523" i="11"/>
  <c r="X524" i="11"/>
  <c r="X525" i="11"/>
  <c r="X526" i="11"/>
  <c r="X527" i="11"/>
  <c r="X528" i="11"/>
  <c r="X529" i="11"/>
  <c r="X530" i="11"/>
  <c r="X531" i="11"/>
  <c r="X532" i="11"/>
  <c r="X533" i="11"/>
  <c r="X534" i="11"/>
  <c r="X535" i="11"/>
  <c r="X536" i="11"/>
  <c r="X537" i="11"/>
  <c r="X538" i="11"/>
  <c r="X539" i="11"/>
  <c r="X540" i="11"/>
  <c r="X541" i="11"/>
  <c r="X542" i="11"/>
  <c r="X543" i="11"/>
  <c r="X544" i="11"/>
  <c r="X545" i="11"/>
  <c r="X546" i="11"/>
  <c r="X547" i="11"/>
  <c r="X548" i="11"/>
  <c r="X549" i="11"/>
  <c r="X550" i="11"/>
  <c r="X551" i="11"/>
  <c r="X552" i="11"/>
  <c r="X553" i="11"/>
  <c r="X554" i="11"/>
  <c r="X555" i="11"/>
  <c r="X556" i="11"/>
  <c r="X557" i="11"/>
  <c r="X558" i="11"/>
  <c r="X559" i="11"/>
  <c r="X560" i="11"/>
  <c r="X561" i="11"/>
  <c r="X562" i="11"/>
  <c r="X563" i="11"/>
  <c r="X564" i="11"/>
  <c r="X565" i="11"/>
  <c r="X566" i="11"/>
  <c r="X567" i="11"/>
  <c r="X568" i="11"/>
  <c r="X569" i="11"/>
  <c r="X570" i="11"/>
  <c r="X571" i="11"/>
  <c r="X572" i="11"/>
  <c r="X573" i="11"/>
  <c r="X574" i="11"/>
  <c r="X575" i="11"/>
  <c r="X576" i="11"/>
  <c r="X577" i="11"/>
  <c r="X578" i="11"/>
  <c r="X579" i="11"/>
  <c r="X580" i="11"/>
  <c r="X581" i="11"/>
  <c r="X582" i="11"/>
  <c r="X583" i="11"/>
  <c r="X584" i="11"/>
  <c r="X585" i="11"/>
  <c r="X586" i="11"/>
  <c r="X587" i="11"/>
  <c r="X588" i="11"/>
  <c r="X589" i="11"/>
  <c r="X590" i="11"/>
  <c r="X591" i="11"/>
  <c r="X592" i="11"/>
  <c r="X593" i="11"/>
  <c r="X594" i="11"/>
  <c r="X595" i="11"/>
  <c r="X596" i="11"/>
  <c r="X597" i="11"/>
  <c r="X598" i="11"/>
  <c r="X599" i="11"/>
  <c r="X600" i="11"/>
  <c r="X601" i="11"/>
  <c r="X602" i="11"/>
  <c r="X603" i="11"/>
  <c r="X604" i="11"/>
  <c r="X605" i="11"/>
  <c r="X606" i="11"/>
  <c r="X607" i="11"/>
  <c r="X608" i="11"/>
  <c r="X609" i="11"/>
  <c r="X610" i="11"/>
  <c r="X611" i="11"/>
  <c r="X612" i="11"/>
  <c r="X613" i="11"/>
  <c r="X614" i="11"/>
  <c r="X615" i="11"/>
  <c r="X616" i="11"/>
  <c r="X617" i="11"/>
  <c r="X618" i="11"/>
  <c r="X619" i="11"/>
  <c r="X620" i="11"/>
  <c r="X621" i="11"/>
  <c r="X622" i="11"/>
  <c r="X623" i="11"/>
  <c r="X624" i="11"/>
  <c r="X625" i="11"/>
  <c r="X626" i="11"/>
  <c r="X627" i="11"/>
  <c r="X628" i="11"/>
  <c r="X629" i="11"/>
  <c r="X630" i="11"/>
  <c r="X631" i="11"/>
  <c r="X632" i="11"/>
  <c r="X633" i="11"/>
  <c r="X634" i="11"/>
  <c r="X635" i="11"/>
  <c r="X636" i="11"/>
  <c r="X637" i="11"/>
  <c r="X638" i="11"/>
  <c r="X639" i="11"/>
  <c r="X640" i="11"/>
  <c r="X641" i="11"/>
  <c r="X642" i="11"/>
  <c r="X643" i="11"/>
  <c r="X644" i="11"/>
  <c r="X645" i="11"/>
  <c r="X646" i="11"/>
  <c r="X647" i="11"/>
  <c r="X648" i="11"/>
  <c r="X649" i="11"/>
  <c r="X650" i="11"/>
  <c r="X651" i="11"/>
  <c r="X652" i="11"/>
  <c r="X653" i="11"/>
  <c r="X654" i="11"/>
  <c r="X655" i="11"/>
  <c r="X656" i="11"/>
  <c r="X657" i="11"/>
  <c r="X658" i="11"/>
  <c r="X659" i="11"/>
  <c r="X660" i="11"/>
  <c r="X661" i="11"/>
  <c r="X662" i="11"/>
  <c r="X663" i="11"/>
  <c r="X664" i="11"/>
  <c r="X665" i="11"/>
  <c r="X666" i="11"/>
  <c r="X667" i="11"/>
  <c r="X668" i="11"/>
  <c r="X669" i="11"/>
  <c r="X670" i="11"/>
  <c r="X671" i="11"/>
  <c r="X672" i="11"/>
  <c r="X673" i="11"/>
  <c r="X674" i="11"/>
  <c r="X675" i="11"/>
  <c r="X676" i="11"/>
  <c r="X677" i="11"/>
  <c r="X678" i="11"/>
  <c r="X679" i="11"/>
  <c r="X680" i="11"/>
  <c r="X681" i="11"/>
  <c r="X682" i="11"/>
  <c r="X683" i="11"/>
  <c r="X684" i="11"/>
  <c r="X685" i="11"/>
  <c r="X686" i="11"/>
  <c r="X687" i="11"/>
  <c r="X688" i="11"/>
  <c r="X689" i="11"/>
  <c r="X690" i="11"/>
  <c r="X691" i="11"/>
  <c r="X692" i="11"/>
  <c r="X693" i="11"/>
  <c r="X694" i="11"/>
  <c r="X695" i="11"/>
  <c r="X696" i="11"/>
  <c r="X697" i="11"/>
  <c r="X698" i="11"/>
  <c r="X699" i="11"/>
  <c r="X700" i="11"/>
  <c r="X701" i="11"/>
  <c r="X702" i="11"/>
  <c r="X703" i="11"/>
  <c r="X704" i="11"/>
  <c r="X705" i="11"/>
  <c r="X706" i="11"/>
  <c r="X707" i="11"/>
  <c r="X708" i="11"/>
  <c r="X709" i="11"/>
  <c r="X710" i="11"/>
  <c r="X711" i="11"/>
  <c r="X712" i="11"/>
  <c r="X713" i="11"/>
  <c r="X714" i="11"/>
  <c r="X715" i="11"/>
  <c r="X716" i="11"/>
  <c r="X717" i="11"/>
  <c r="X718" i="11"/>
  <c r="X719" i="11"/>
  <c r="X720" i="11"/>
  <c r="X721" i="11"/>
  <c r="X722" i="11"/>
  <c r="X723" i="11"/>
  <c r="X724" i="11"/>
  <c r="X725" i="11"/>
  <c r="X726" i="11"/>
  <c r="X727" i="11"/>
  <c r="X728" i="11"/>
  <c r="X729" i="11"/>
  <c r="X730" i="11"/>
  <c r="X731" i="11"/>
  <c r="X732" i="11"/>
  <c r="X733" i="11"/>
  <c r="X734" i="11"/>
  <c r="X735" i="11"/>
  <c r="X736" i="11"/>
  <c r="X737" i="11"/>
  <c r="X738" i="11"/>
  <c r="X739" i="11"/>
  <c r="X740" i="11"/>
  <c r="X741" i="11"/>
  <c r="X742" i="11"/>
  <c r="X743" i="11"/>
  <c r="X744" i="11"/>
  <c r="X745" i="11"/>
  <c r="X746" i="11"/>
  <c r="X747" i="11"/>
  <c r="X748" i="11"/>
  <c r="X749" i="11"/>
  <c r="X750" i="11"/>
  <c r="X751" i="11"/>
  <c r="X752" i="11"/>
  <c r="X753" i="11"/>
  <c r="X754" i="11"/>
  <c r="X755" i="11"/>
  <c r="X756" i="11"/>
  <c r="X757" i="11"/>
  <c r="X758" i="11"/>
  <c r="X759" i="11"/>
  <c r="X760" i="11"/>
  <c r="X761" i="11"/>
  <c r="X762" i="11"/>
  <c r="X763" i="11"/>
  <c r="X764" i="11"/>
  <c r="X765" i="11"/>
  <c r="X767" i="11"/>
  <c r="X768" i="11"/>
  <c r="X769" i="11"/>
  <c r="X770" i="11"/>
  <c r="X771" i="11"/>
  <c r="X772" i="11"/>
  <c r="X773" i="11"/>
  <c r="X774" i="11"/>
  <c r="X775" i="11"/>
  <c r="X776" i="11"/>
  <c r="X777" i="11"/>
  <c r="X778" i="11"/>
  <c r="X779" i="11"/>
  <c r="X780" i="11"/>
  <c r="X781" i="11"/>
  <c r="X782" i="11"/>
  <c r="X783" i="11"/>
  <c r="X784" i="11"/>
  <c r="X785" i="11"/>
  <c r="X786" i="11"/>
  <c r="X787" i="11"/>
  <c r="X788" i="11"/>
  <c r="B629" i="11"/>
  <c r="B511" i="14" s="1"/>
  <c r="B626" i="11"/>
  <c r="B627" i="11" s="1"/>
  <c r="B628" i="11" s="1"/>
  <c r="B131" i="15" s="1"/>
  <c r="B469" i="11"/>
  <c r="B462" i="11"/>
  <c r="B463" i="11" s="1"/>
  <c r="B464" i="11" s="1"/>
  <c r="B330" i="11"/>
  <c r="B332" i="11" s="1"/>
  <c r="B333" i="11" s="1"/>
  <c r="B52" i="15" s="1"/>
  <c r="B327" i="11"/>
  <c r="B325" i="11"/>
  <c r="B280" i="14" s="1"/>
  <c r="B133" i="11"/>
  <c r="B130" i="11"/>
  <c r="B11" i="11"/>
  <c r="B11" i="14" s="1"/>
  <c r="B10" i="11"/>
  <c r="B10" i="14" s="1"/>
  <c r="B9" i="11"/>
  <c r="B8" i="11"/>
  <c r="B117" i="7"/>
  <c r="B118" i="7" s="1"/>
  <c r="B119" i="7" s="1"/>
  <c r="B115" i="7"/>
  <c r="B100" i="7"/>
  <c r="B101" i="7" s="1"/>
  <c r="B98" i="7"/>
  <c r="B89" i="7"/>
  <c r="B87" i="7"/>
  <c r="B71" i="7"/>
  <c r="B72" i="7" s="1"/>
  <c r="B73" i="7" s="1"/>
  <c r="B74" i="7" s="1"/>
  <c r="B61" i="7"/>
  <c r="B62" i="7" s="1"/>
  <c r="B57" i="7"/>
  <c r="B58" i="7" s="1"/>
  <c r="B48" i="7"/>
  <c r="B49" i="7" s="1"/>
  <c r="B37" i="7"/>
  <c r="B34" i="7"/>
  <c r="B35" i="7" s="1"/>
  <c r="B24" i="7"/>
  <c r="B25" i="7" s="1"/>
  <c r="B26" i="7" s="1"/>
  <c r="B27" i="7" s="1"/>
  <c r="B28" i="7" s="1"/>
  <c r="B16" i="7"/>
  <c r="B17" i="7" s="1"/>
  <c r="B18" i="7" s="1"/>
  <c r="B14" i="7"/>
  <c r="B4" i="7"/>
  <c r="B5" i="7" s="1"/>
  <c r="B6" i="7" s="1"/>
  <c r="B4" i="6"/>
  <c r="B5" i="6" s="1"/>
  <c r="B6" i="6" s="1"/>
  <c r="B7" i="6" s="1"/>
  <c r="B8" i="6" s="1"/>
  <c r="B9" i="6" s="1"/>
  <c r="B10" i="6" s="1"/>
  <c r="B7" i="5"/>
  <c r="B8" i="5"/>
  <c r="B6" i="5"/>
  <c r="B4" i="5"/>
  <c r="B106" i="3"/>
  <c r="B107" i="3" s="1"/>
  <c r="B108" i="3" s="1"/>
  <c r="B109" i="3" s="1"/>
  <c r="B90" i="3"/>
  <c r="B62" i="3"/>
  <c r="B63" i="3" s="1"/>
  <c r="B64" i="3" s="1"/>
  <c r="B60" i="3"/>
  <c r="B52" i="3"/>
  <c r="B34" i="3"/>
  <c r="B35" i="3" s="1"/>
  <c r="B36" i="3" s="1"/>
  <c r="B37" i="3" s="1"/>
  <c r="B38" i="3" s="1"/>
  <c r="B39" i="3" s="1"/>
  <c r="B23" i="3"/>
  <c r="B24" i="3" s="1"/>
  <c r="B10" i="3"/>
  <c r="B11" i="3" s="1"/>
  <c r="B8" i="3"/>
  <c r="B4" i="3"/>
  <c r="B5" i="3" s="1"/>
  <c r="B6" i="3" s="1"/>
  <c r="B9" i="1"/>
  <c r="B13" i="1" s="1"/>
  <c r="B15" i="1" s="1"/>
  <c r="B10" i="1"/>
  <c r="B11" i="1"/>
  <c r="B7" i="7"/>
  <c r="B10" i="7" s="1"/>
  <c r="B13" i="7" s="1"/>
  <c r="B15" i="7" s="1"/>
  <c r="B19" i="7" s="1"/>
  <c r="B23" i="7" s="1"/>
  <c r="B29" i="7" s="1"/>
  <c r="B33" i="7" s="1"/>
  <c r="B36" i="7" s="1"/>
  <c r="B38" i="7" s="1"/>
  <c r="B42" i="7" s="1"/>
  <c r="B47" i="7" s="1"/>
  <c r="B50" i="7" s="1"/>
  <c r="B54" i="7" s="1"/>
  <c r="B56" i="7" s="1"/>
  <c r="B59" i="7" s="1"/>
  <c r="B60" i="7" s="1"/>
  <c r="B63" i="7" s="1"/>
  <c r="B65" i="7" s="1"/>
  <c r="B70" i="7" s="1"/>
  <c r="B75" i="7" s="1"/>
  <c r="B77" i="7" s="1"/>
  <c r="B80" i="7" s="1"/>
  <c r="B82" i="7" s="1"/>
  <c r="B85" i="7" s="1"/>
  <c r="B86" i="7" s="1"/>
  <c r="B88" i="7" s="1"/>
  <c r="B90" i="7" s="1"/>
  <c r="B95" i="7" s="1"/>
  <c r="B97" i="7" s="1"/>
  <c r="B99" i="7" s="1"/>
  <c r="B102" i="7" s="1"/>
  <c r="B105" i="7" s="1"/>
  <c r="B107" i="7" s="1"/>
  <c r="B108" i="7" s="1"/>
  <c r="B113" i="7" s="1"/>
  <c r="B114" i="7" s="1"/>
  <c r="B116" i="7" s="1"/>
  <c r="B120" i="7" s="1"/>
  <c r="B121" i="7" s="1"/>
  <c r="B11" i="6"/>
  <c r="B12" i="6" s="1"/>
  <c r="B14" i="6" s="1"/>
  <c r="B16" i="6" s="1"/>
  <c r="B18" i="6" s="1"/>
  <c r="B19" i="6" s="1"/>
  <c r="B23" i="6" s="1"/>
  <c r="B25" i="6" s="1"/>
  <c r="B28" i="6" s="1"/>
  <c r="B31" i="6" s="1"/>
  <c r="B33" i="6" s="1"/>
  <c r="B36" i="6" s="1"/>
  <c r="B40" i="6" s="1"/>
  <c r="B43" i="6" s="1"/>
  <c r="B45" i="6" s="1"/>
  <c r="B47" i="6" s="1"/>
  <c r="B52" i="6" s="1"/>
  <c r="B53" i="6" s="1"/>
  <c r="B57" i="6" s="1"/>
  <c r="B58" i="6" s="1"/>
  <c r="B61" i="6" s="1"/>
  <c r="B65" i="6" s="1"/>
  <c r="B68" i="6" s="1"/>
  <c r="B73" i="6" s="1"/>
  <c r="B76" i="6" s="1"/>
  <c r="B78" i="6" s="1"/>
  <c r="B80" i="6" s="1"/>
  <c r="B82" i="6" s="1"/>
  <c r="B84" i="6" s="1"/>
  <c r="B86" i="6" s="1"/>
  <c r="B88" i="6" s="1"/>
  <c r="B90" i="6" s="1"/>
  <c r="B94" i="6" s="1"/>
  <c r="B95" i="6" s="1"/>
  <c r="B96" i="6" s="1"/>
  <c r="B99" i="6" s="1"/>
  <c r="B101" i="6" s="1"/>
  <c r="B103" i="6" s="1"/>
  <c r="B105" i="6" s="1"/>
  <c r="B112" i="6" s="1"/>
  <c r="B9" i="5"/>
  <c r="B11" i="5" s="1"/>
  <c r="B12" i="5" s="1"/>
  <c r="B115" i="3"/>
  <c r="B116" i="3" s="1"/>
  <c r="B8" i="1"/>
  <c r="B12" i="1" s="1"/>
  <c r="B14" i="1" s="1"/>
  <c r="B7" i="3"/>
  <c r="B9" i="3" s="1"/>
  <c r="B12" i="3" s="1"/>
  <c r="B16" i="3" s="1"/>
  <c r="B18" i="3" s="1"/>
  <c r="B22" i="3" s="1"/>
  <c r="B25" i="3" s="1"/>
  <c r="B28" i="3" s="1"/>
  <c r="B30" i="3" s="1"/>
  <c r="B33" i="3" s="1"/>
  <c r="B40" i="3" s="1"/>
  <c r="B42" i="3" s="1"/>
  <c r="B48" i="3" s="1"/>
  <c r="B49" i="3" s="1"/>
  <c r="B51" i="3" s="1"/>
  <c r="B53" i="3" s="1"/>
  <c r="B56" i="3" s="1"/>
  <c r="B59" i="3" s="1"/>
  <c r="B61" i="3" s="1"/>
  <c r="B65" i="3" s="1"/>
  <c r="B67" i="3" s="1"/>
  <c r="B70" i="3" s="1"/>
  <c r="B72" i="3" s="1"/>
  <c r="B73" i="3" s="1"/>
  <c r="B76" i="3" s="1"/>
  <c r="B78" i="3" s="1"/>
  <c r="B80" i="3" s="1"/>
  <c r="B81" i="3" s="1"/>
  <c r="B84" i="3" s="1"/>
  <c r="B86" i="3" s="1"/>
  <c r="B88" i="3" s="1"/>
  <c r="B89" i="3" s="1"/>
  <c r="B91" i="3" s="1"/>
  <c r="B93" i="3" s="1"/>
  <c r="B95" i="3" s="1"/>
  <c r="B97" i="3" s="1"/>
  <c r="B99" i="3" s="1"/>
  <c r="B101" i="3" s="1"/>
  <c r="B102" i="3" s="1"/>
  <c r="B105" i="3" s="1"/>
  <c r="B110" i="3" s="1"/>
  <c r="B112" i="3" s="1"/>
  <c r="B113" i="3" s="1"/>
  <c r="B114" i="3" s="1"/>
  <c r="AP114" i="15" l="1"/>
  <c r="AE142" i="15"/>
  <c r="AO142" i="15" s="1"/>
  <c r="AQ108" i="15"/>
  <c r="Y108" i="15"/>
  <c r="AM108" i="15" s="1"/>
  <c r="AE76" i="15"/>
  <c r="AO76" i="15" s="1"/>
  <c r="AP108" i="15"/>
  <c r="Y72" i="15"/>
  <c r="X72" i="15"/>
  <c r="X658" i="14"/>
  <c r="X650" i="14"/>
  <c r="X642" i="14"/>
  <c r="X634" i="14"/>
  <c r="X108" i="14"/>
  <c r="X104" i="14"/>
  <c r="X100" i="14"/>
  <c r="X96" i="14"/>
  <c r="X92" i="14"/>
  <c r="X88" i="14"/>
  <c r="X84" i="14"/>
  <c r="X80" i="14"/>
  <c r="X76" i="14"/>
  <c r="X72" i="14"/>
  <c r="X68" i="14"/>
  <c r="X64" i="14"/>
  <c r="X60" i="14"/>
  <c r="X56" i="14"/>
  <c r="X52" i="14"/>
  <c r="X48" i="14"/>
  <c r="X44" i="14"/>
  <c r="X40" i="14"/>
  <c r="X36" i="14"/>
  <c r="X32" i="14"/>
  <c r="X28" i="14"/>
  <c r="X24" i="14"/>
  <c r="X20" i="14"/>
  <c r="X626" i="14"/>
  <c r="X618" i="14"/>
  <c r="X610" i="14"/>
  <c r="X602" i="14"/>
  <c r="X594" i="14"/>
  <c r="X586" i="14"/>
  <c r="X578" i="14"/>
  <c r="X570" i="14"/>
  <c r="X562" i="14"/>
  <c r="X554" i="14"/>
  <c r="X546" i="14"/>
  <c r="X538" i="14"/>
  <c r="X526" i="14"/>
  <c r="X518" i="14"/>
  <c r="X514" i="14"/>
  <c r="X510" i="14"/>
  <c r="X502" i="14"/>
  <c r="X498" i="14"/>
  <c r="X494" i="14"/>
  <c r="X490" i="14"/>
  <c r="X486" i="14"/>
  <c r="X478" i="14"/>
  <c r="X470" i="14"/>
  <c r="X462" i="14"/>
  <c r="X454" i="14"/>
  <c r="X446" i="14"/>
  <c r="X438" i="14"/>
  <c r="X430" i="14"/>
  <c r="X422" i="14"/>
  <c r="X414" i="14"/>
  <c r="X406" i="14"/>
  <c r="X398" i="14"/>
  <c r="X390" i="14"/>
  <c r="X382" i="14"/>
  <c r="X374" i="14"/>
  <c r="X366" i="14"/>
  <c r="X358" i="14"/>
  <c r="X350" i="14"/>
  <c r="X342" i="14"/>
  <c r="X334" i="14"/>
  <c r="X326" i="14"/>
  <c r="X318" i="14"/>
  <c r="X310" i="14"/>
  <c r="X302" i="14"/>
  <c r="X294" i="14"/>
  <c r="X286" i="14"/>
  <c r="X277" i="14"/>
  <c r="X269" i="14"/>
  <c r="X261" i="14"/>
  <c r="X253" i="14"/>
  <c r="X245" i="14"/>
  <c r="X241" i="14"/>
  <c r="X237" i="14"/>
  <c r="X233" i="14"/>
  <c r="X229" i="14"/>
  <c r="X225" i="14"/>
  <c r="X221" i="14"/>
  <c r="X217" i="14"/>
  <c r="X213" i="14"/>
  <c r="X209" i="14"/>
  <c r="X205" i="14"/>
  <c r="X201" i="14"/>
  <c r="X197" i="14"/>
  <c r="X193" i="14"/>
  <c r="X189" i="14"/>
  <c r="X185" i="14"/>
  <c r="X181" i="14"/>
  <c r="X177" i="14"/>
  <c r="X173" i="14"/>
  <c r="X169" i="14"/>
  <c r="X165" i="14"/>
  <c r="X161" i="14"/>
  <c r="X157" i="14"/>
  <c r="X153" i="14"/>
  <c r="X149" i="14"/>
  <c r="X145" i="14"/>
  <c r="X141" i="14"/>
  <c r="X137" i="14"/>
  <c r="X133" i="14"/>
  <c r="X129" i="14"/>
  <c r="X125" i="14"/>
  <c r="X121" i="14"/>
  <c r="X117" i="14"/>
  <c r="X113" i="14"/>
  <c r="X109" i="14"/>
  <c r="X660" i="14"/>
  <c r="X656" i="14"/>
  <c r="X652" i="14"/>
  <c r="X648" i="14"/>
  <c r="X644" i="14"/>
  <c r="X640" i="14"/>
  <c r="X636" i="14"/>
  <c r="X632" i="14"/>
  <c r="X624" i="14"/>
  <c r="X620" i="14"/>
  <c r="X616" i="14"/>
  <c r="X612" i="14"/>
  <c r="X608" i="14"/>
  <c r="X604" i="14"/>
  <c r="X600" i="14"/>
  <c r="X596" i="14"/>
  <c r="X592" i="14"/>
  <c r="X103" i="14"/>
  <c r="X95" i="14"/>
  <c r="X87" i="14"/>
  <c r="X79" i="14"/>
  <c r="X71" i="14"/>
  <c r="X63" i="14"/>
  <c r="X55" i="14"/>
  <c r="X47" i="14"/>
  <c r="X39" i="14"/>
  <c r="X31" i="14"/>
  <c r="X23" i="14"/>
  <c r="X15" i="14"/>
  <c r="X7" i="14"/>
  <c r="X16" i="14"/>
  <c r="X12" i="14"/>
  <c r="X8" i="14"/>
  <c r="X3" i="14"/>
  <c r="X635" i="14"/>
  <c r="X627" i="14"/>
  <c r="X603" i="14"/>
  <c r="X595" i="14"/>
  <c r="X571" i="14"/>
  <c r="X563" i="14"/>
  <c r="X539" i="14"/>
  <c r="X531" i="14"/>
  <c r="X527" i="14"/>
  <c r="X523" i="14"/>
  <c r="X515" i="14"/>
  <c r="X507" i="14"/>
  <c r="X503" i="14"/>
  <c r="X499" i="14"/>
  <c r="X491" i="14"/>
  <c r="X487" i="14"/>
  <c r="X483" i="14"/>
  <c r="X475" i="14"/>
  <c r="X471" i="14"/>
  <c r="X467" i="14"/>
  <c r="X459" i="14"/>
  <c r="X451" i="14"/>
  <c r="X447" i="14"/>
  <c r="X443" i="14"/>
  <c r="X439" i="14"/>
  <c r="X435" i="14"/>
  <c r="X431" i="14"/>
  <c r="X427" i="14"/>
  <c r="X423" i="14"/>
  <c r="X419" i="14"/>
  <c r="X415" i="14"/>
  <c r="X411" i="14"/>
  <c r="X407" i="14"/>
  <c r="X403" i="14"/>
  <c r="X399" i="14"/>
  <c r="X395" i="14"/>
  <c r="X391" i="14"/>
  <c r="X387" i="14"/>
  <c r="X383" i="14"/>
  <c r="X379" i="14"/>
  <c r="X375" i="14"/>
  <c r="X371" i="14"/>
  <c r="X367" i="14"/>
  <c r="X363" i="14"/>
  <c r="X359" i="14"/>
  <c r="X355" i="14"/>
  <c r="X351" i="14"/>
  <c r="X347" i="14"/>
  <c r="X343" i="14"/>
  <c r="X339" i="14"/>
  <c r="X335" i="14"/>
  <c r="X331" i="14"/>
  <c r="X327" i="14"/>
  <c r="X323" i="14"/>
  <c r="X319" i="14"/>
  <c r="X315" i="14"/>
  <c r="X311" i="14"/>
  <c r="X307" i="14"/>
  <c r="X303" i="14"/>
  <c r="X299" i="14"/>
  <c r="X295" i="14"/>
  <c r="X291" i="14"/>
  <c r="X287" i="14"/>
  <c r="X283" i="14"/>
  <c r="X278" i="14"/>
  <c r="X270" i="14"/>
  <c r="X262" i="14"/>
  <c r="X254" i="14"/>
  <c r="X246" i="14"/>
  <c r="X4" i="14"/>
  <c r="X279" i="14"/>
  <c r="X5" i="14"/>
  <c r="X588" i="14"/>
  <c r="X584" i="14"/>
  <c r="X580" i="14"/>
  <c r="X576" i="14"/>
  <c r="X568" i="14"/>
  <c r="X560" i="14"/>
  <c r="X552" i="14"/>
  <c r="X540" i="14"/>
  <c r="X532" i="14"/>
  <c r="X524" i="14"/>
  <c r="X516" i="14"/>
  <c r="X508" i="14"/>
  <c r="X500" i="14"/>
  <c r="X492" i="14"/>
  <c r="X484" i="14"/>
  <c r="X476" i="14"/>
  <c r="X468" i="14"/>
  <c r="X460" i="14"/>
  <c r="X452" i="14"/>
  <c r="X444" i="14"/>
  <c r="X436" i="14"/>
  <c r="X428" i="14"/>
  <c r="X420" i="14"/>
  <c r="X412" i="14"/>
  <c r="X404" i="14"/>
  <c r="X396" i="14"/>
  <c r="X388" i="14"/>
  <c r="X380" i="14"/>
  <c r="X372" i="14"/>
  <c r="X364" i="14"/>
  <c r="X356" i="14"/>
  <c r="X348" i="14"/>
  <c r="X340" i="14"/>
  <c r="X332" i="14"/>
  <c r="X324" i="14"/>
  <c r="X316" i="14"/>
  <c r="X308" i="14"/>
  <c r="X300" i="14"/>
  <c r="X292" i="14"/>
  <c r="X284" i="14"/>
  <c r="X275" i="14"/>
  <c r="X271" i="14"/>
  <c r="X267" i="14"/>
  <c r="X263" i="14"/>
  <c r="X259" i="14"/>
  <c r="X255" i="14"/>
  <c r="X251" i="14"/>
  <c r="X247" i="14"/>
  <c r="X243" i="14"/>
  <c r="X239" i="14"/>
  <c r="X223" i="14"/>
  <c r="X215" i="14"/>
  <c r="X207" i="14"/>
  <c r="X199" i="14"/>
  <c r="X191" i="14"/>
  <c r="X183" i="14"/>
  <c r="X175" i="14"/>
  <c r="X167" i="14"/>
  <c r="X159" i="14"/>
  <c r="X151" i="14"/>
  <c r="X143" i="14"/>
  <c r="X135" i="14"/>
  <c r="X127" i="14"/>
  <c r="X119" i="14"/>
  <c r="X111" i="14"/>
  <c r="X657" i="14"/>
  <c r="X649" i="14"/>
  <c r="X641" i="14"/>
  <c r="X633" i="14"/>
  <c r="X625" i="14"/>
  <c r="X617" i="14"/>
  <c r="X609" i="14"/>
  <c r="X601" i="14"/>
  <c r="X593" i="14"/>
  <c r="X585" i="14"/>
  <c r="X577" i="14"/>
  <c r="X569" i="14"/>
  <c r="X561" i="14"/>
  <c r="X553" i="14"/>
  <c r="X533" i="14"/>
  <c r="X525" i="14"/>
  <c r="X509" i="14"/>
  <c r="X485" i="14"/>
  <c r="X477" i="14"/>
  <c r="X469" i="14"/>
  <c r="X461" i="14"/>
  <c r="X453" i="14"/>
  <c r="X445" i="14"/>
  <c r="X437" i="14"/>
  <c r="X429" i="14"/>
  <c r="X421" i="14"/>
  <c r="X413" i="14"/>
  <c r="X405" i="14"/>
  <c r="X397" i="14"/>
  <c r="X389" i="14"/>
  <c r="X381" i="14"/>
  <c r="X373" i="14"/>
  <c r="X365" i="14"/>
  <c r="X357" i="14"/>
  <c r="X349" i="14"/>
  <c r="X341" i="14"/>
  <c r="X333" i="14"/>
  <c r="X325" i="14"/>
  <c r="X317" i="14"/>
  <c r="X309" i="14"/>
  <c r="X301" i="14"/>
  <c r="X293" i="14"/>
  <c r="X285" i="14"/>
  <c r="X276" i="14"/>
  <c r="X268" i="14"/>
  <c r="X260" i="14"/>
  <c r="X252" i="14"/>
  <c r="X244" i="14"/>
  <c r="X240" i="14"/>
  <c r="X232" i="14"/>
  <c r="X228" i="14"/>
  <c r="X224" i="14"/>
  <c r="X216" i="14"/>
  <c r="X212" i="14"/>
  <c r="X208" i="14"/>
  <c r="X204" i="14"/>
  <c r="X200" i="14"/>
  <c r="X192" i="14"/>
  <c r="X188" i="14"/>
  <c r="X184" i="14"/>
  <c r="X176" i="14"/>
  <c r="X172" i="14"/>
  <c r="X168" i="14"/>
  <c r="X164" i="14"/>
  <c r="X160" i="14"/>
  <c r="X152" i="14"/>
  <c r="X148" i="14"/>
  <c r="X144" i="14"/>
  <c r="X140" i="14"/>
  <c r="X136" i="14"/>
  <c r="X128" i="14"/>
  <c r="X124" i="14"/>
  <c r="X120" i="14"/>
  <c r="X112" i="14"/>
  <c r="B135" i="11"/>
  <c r="B115" i="14" s="1"/>
  <c r="B113" i="14"/>
  <c r="B87" i="15"/>
  <c r="X651" i="14"/>
  <c r="B130" i="15"/>
  <c r="X619" i="14"/>
  <c r="X587" i="14"/>
  <c r="X555" i="14"/>
  <c r="X455" i="14"/>
  <c r="B129" i="15"/>
  <c r="B88" i="15"/>
  <c r="B131" i="11"/>
  <c r="B110" i="14"/>
  <c r="B13" i="11"/>
  <c r="B9" i="14"/>
  <c r="B465" i="11"/>
  <c r="B89" i="15"/>
  <c r="X643" i="14"/>
  <c r="X611" i="14"/>
  <c r="X579" i="14"/>
  <c r="X547" i="14"/>
  <c r="X534" i="14"/>
  <c r="B470" i="11"/>
  <c r="B384" i="14" s="1"/>
  <c r="B383" i="14"/>
  <c r="X659" i="14"/>
  <c r="B285" i="14"/>
  <c r="X628" i="14"/>
  <c r="X572" i="14"/>
  <c r="X564" i="14"/>
  <c r="X556" i="14"/>
  <c r="X548" i="14"/>
  <c r="X541" i="14"/>
  <c r="X535" i="14"/>
  <c r="X522" i="14"/>
  <c r="X511" i="14"/>
  <c r="X493" i="14"/>
  <c r="X661" i="14"/>
  <c r="X653" i="14"/>
  <c r="X645" i="14"/>
  <c r="X637" i="14"/>
  <c r="X629" i="14"/>
  <c r="X621" i="14"/>
  <c r="X613" i="14"/>
  <c r="X605" i="14"/>
  <c r="X597" i="14"/>
  <c r="X589" i="14"/>
  <c r="X581" i="14"/>
  <c r="X573" i="14"/>
  <c r="X565" i="14"/>
  <c r="X557" i="14"/>
  <c r="X549" i="14"/>
  <c r="X542" i="14"/>
  <c r="X517" i="14"/>
  <c r="B287" i="14"/>
  <c r="B328" i="11"/>
  <c r="B282" i="14"/>
  <c r="X654" i="14"/>
  <c r="X646" i="14"/>
  <c r="X638" i="14"/>
  <c r="X630" i="14"/>
  <c r="X622" i="14"/>
  <c r="X614" i="14"/>
  <c r="X606" i="14"/>
  <c r="X598" i="14"/>
  <c r="X590" i="14"/>
  <c r="X582" i="14"/>
  <c r="X574" i="14"/>
  <c r="X566" i="14"/>
  <c r="X558" i="14"/>
  <c r="X550" i="14"/>
  <c r="X543" i="14"/>
  <c r="X506" i="14"/>
  <c r="X495" i="14"/>
  <c r="B12" i="11"/>
  <c r="B8" i="14"/>
  <c r="A123" i="15"/>
  <c r="A124" i="15"/>
  <c r="X655" i="14"/>
  <c r="X647" i="14"/>
  <c r="X639" i="14"/>
  <c r="X631" i="14"/>
  <c r="X623" i="14"/>
  <c r="X615" i="14"/>
  <c r="X607" i="14"/>
  <c r="X599" i="14"/>
  <c r="X591" i="14"/>
  <c r="X583" i="14"/>
  <c r="X575" i="14"/>
  <c r="X567" i="14"/>
  <c r="X559" i="14"/>
  <c r="X551" i="14"/>
  <c r="X544" i="14"/>
  <c r="X530" i="14"/>
  <c r="X519" i="14"/>
  <c r="X501" i="14"/>
  <c r="X479" i="14"/>
  <c r="X463" i="14"/>
  <c r="X536" i="14"/>
  <c r="X528" i="14"/>
  <c r="X520" i="14"/>
  <c r="X512" i="14"/>
  <c r="X504" i="14"/>
  <c r="X496" i="14"/>
  <c r="X488" i="14"/>
  <c r="X480" i="14"/>
  <c r="X472" i="14"/>
  <c r="X464" i="14"/>
  <c r="X456" i="14"/>
  <c r="X448" i="14"/>
  <c r="X440" i="14"/>
  <c r="X432" i="14"/>
  <c r="X424" i="14"/>
  <c r="X416" i="14"/>
  <c r="X408" i="14"/>
  <c r="X400" i="14"/>
  <c r="X392" i="14"/>
  <c r="X384" i="14"/>
  <c r="X376" i="14"/>
  <c r="X368" i="14"/>
  <c r="X360" i="14"/>
  <c r="X352" i="14"/>
  <c r="X344" i="14"/>
  <c r="X336" i="14"/>
  <c r="X328" i="14"/>
  <c r="X320" i="14"/>
  <c r="X312" i="14"/>
  <c r="X304" i="14"/>
  <c r="X296" i="14"/>
  <c r="X288" i="14"/>
  <c r="X280" i="14"/>
  <c r="X272" i="14"/>
  <c r="X264" i="14"/>
  <c r="X256" i="14"/>
  <c r="X248" i="14"/>
  <c r="X180" i="14"/>
  <c r="X116" i="14"/>
  <c r="X545" i="14"/>
  <c r="X537" i="14"/>
  <c r="X529" i="14"/>
  <c r="X521" i="14"/>
  <c r="X513" i="14"/>
  <c r="X505" i="14"/>
  <c r="X497" i="14"/>
  <c r="X489" i="14"/>
  <c r="X481" i="14"/>
  <c r="X473" i="14"/>
  <c r="X465" i="14"/>
  <c r="X457" i="14"/>
  <c r="X449" i="14"/>
  <c r="X441" i="14"/>
  <c r="X433" i="14"/>
  <c r="X425" i="14"/>
  <c r="X417" i="14"/>
  <c r="X409" i="14"/>
  <c r="X401" i="14"/>
  <c r="X393" i="14"/>
  <c r="X385" i="14"/>
  <c r="X377" i="14"/>
  <c r="X369" i="14"/>
  <c r="X361" i="14"/>
  <c r="X353" i="14"/>
  <c r="X345" i="14"/>
  <c r="X337" i="14"/>
  <c r="X329" i="14"/>
  <c r="X321" i="14"/>
  <c r="X313" i="14"/>
  <c r="X305" i="14"/>
  <c r="X297" i="14"/>
  <c r="X289" i="14"/>
  <c r="X281" i="14"/>
  <c r="X273" i="14"/>
  <c r="X265" i="14"/>
  <c r="X257" i="14"/>
  <c r="X249" i="14"/>
  <c r="X236" i="14"/>
  <c r="X220" i="14"/>
  <c r="X156" i="14"/>
  <c r="X482" i="14"/>
  <c r="X474" i="14"/>
  <c r="X466" i="14"/>
  <c r="X458" i="14"/>
  <c r="X450" i="14"/>
  <c r="X442" i="14"/>
  <c r="X434" i="14"/>
  <c r="X426" i="14"/>
  <c r="X418" i="14"/>
  <c r="X410" i="14"/>
  <c r="X402" i="14"/>
  <c r="X394" i="14"/>
  <c r="X386" i="14"/>
  <c r="X378" i="14"/>
  <c r="X370" i="14"/>
  <c r="X362" i="14"/>
  <c r="X354" i="14"/>
  <c r="X346" i="14"/>
  <c r="X338" i="14"/>
  <c r="X330" i="14"/>
  <c r="X322" i="14"/>
  <c r="X314" i="14"/>
  <c r="X306" i="14"/>
  <c r="X298" i="14"/>
  <c r="X290" i="14"/>
  <c r="X282" i="14"/>
  <c r="X274" i="14"/>
  <c r="X266" i="14"/>
  <c r="X258" i="14"/>
  <c r="X250" i="14"/>
  <c r="X231" i="14"/>
  <c r="X196" i="14"/>
  <c r="X132" i="14"/>
  <c r="X235" i="14"/>
  <c r="X227" i="14"/>
  <c r="X219" i="14"/>
  <c r="X211" i="14"/>
  <c r="X203" i="14"/>
  <c r="X195" i="14"/>
  <c r="X187" i="14"/>
  <c r="X179" i="14"/>
  <c r="X171" i="14"/>
  <c r="X163" i="14"/>
  <c r="X155" i="14"/>
  <c r="X147" i="14"/>
  <c r="X139" i="14"/>
  <c r="X131" i="14"/>
  <c r="X123" i="14"/>
  <c r="X115" i="14"/>
  <c r="X107" i="14"/>
  <c r="X99" i="14"/>
  <c r="X91" i="14"/>
  <c r="X83" i="14"/>
  <c r="X75" i="14"/>
  <c r="X67" i="14"/>
  <c r="X59" i="14"/>
  <c r="X51" i="14"/>
  <c r="X43" i="14"/>
  <c r="X35" i="14"/>
  <c r="X27" i="14"/>
  <c r="X19" i="14"/>
  <c r="X11" i="14"/>
  <c r="X238" i="14"/>
  <c r="X230" i="14"/>
  <c r="X222" i="14"/>
  <c r="X214" i="14"/>
  <c r="X206" i="14"/>
  <c r="X198" i="14"/>
  <c r="X190" i="14"/>
  <c r="X182" i="14"/>
  <c r="X174" i="14"/>
  <c r="X166" i="14"/>
  <c r="X158" i="14"/>
  <c r="X150" i="14"/>
  <c r="X142" i="14"/>
  <c r="X134" i="14"/>
  <c r="X126" i="14"/>
  <c r="X118" i="14"/>
  <c r="X110" i="14"/>
  <c r="X102" i="14"/>
  <c r="X94" i="14"/>
  <c r="X86" i="14"/>
  <c r="X78" i="14"/>
  <c r="X70" i="14"/>
  <c r="X62" i="14"/>
  <c r="X54" i="14"/>
  <c r="X46" i="14"/>
  <c r="X38" i="14"/>
  <c r="X30" i="14"/>
  <c r="X22" i="14"/>
  <c r="X14" i="14"/>
  <c r="X6" i="14"/>
  <c r="X105" i="14"/>
  <c r="X97" i="14"/>
  <c r="X89" i="14"/>
  <c r="X81" i="14"/>
  <c r="X73" i="14"/>
  <c r="X65" i="14"/>
  <c r="X57" i="14"/>
  <c r="X49" i="14"/>
  <c r="X41" i="14"/>
  <c r="X33" i="14"/>
  <c r="X25" i="14"/>
  <c r="X17" i="14"/>
  <c r="X9" i="14"/>
  <c r="X242" i="14"/>
  <c r="X234" i="14"/>
  <c r="X226" i="14"/>
  <c r="X218" i="14"/>
  <c r="X210" i="14"/>
  <c r="X202" i="14"/>
  <c r="X194" i="14"/>
  <c r="X186" i="14"/>
  <c r="X178" i="14"/>
  <c r="X170" i="14"/>
  <c r="X162" i="14"/>
  <c r="X154" i="14"/>
  <c r="X146" i="14"/>
  <c r="X138" i="14"/>
  <c r="X130" i="14"/>
  <c r="X122" i="14"/>
  <c r="X114" i="14"/>
  <c r="X106" i="14"/>
  <c r="X98" i="14"/>
  <c r="X90" i="14"/>
  <c r="X82" i="14"/>
  <c r="X74" i="14"/>
  <c r="X66" i="14"/>
  <c r="X58" i="14"/>
  <c r="X50" i="14"/>
  <c r="X42" i="14"/>
  <c r="X34" i="14"/>
  <c r="X26" i="14"/>
  <c r="X18" i="14"/>
  <c r="X10" i="14"/>
  <c r="B74" i="3"/>
  <c r="B75" i="3" s="1"/>
  <c r="B19" i="3"/>
  <c r="B20" i="3" s="1"/>
  <c r="B21" i="3" s="1"/>
  <c r="B77" i="3"/>
  <c r="B92" i="3"/>
  <c r="B50" i="3"/>
  <c r="B94" i="3"/>
  <c r="AD21" i="15"/>
  <c r="B632" i="11"/>
  <c r="B630" i="11"/>
  <c r="B338" i="11"/>
  <c r="B288" i="14" s="1"/>
  <c r="B334" i="11"/>
  <c r="B331" i="11"/>
  <c r="B286" i="14" s="1"/>
  <c r="B134" i="11"/>
  <c r="B114" i="14" s="1"/>
  <c r="B37" i="6"/>
  <c r="B38" i="6" s="1"/>
  <c r="B39" i="6" s="1"/>
  <c r="B41" i="6"/>
  <c r="B42" i="6" s="1"/>
  <c r="B66" i="6"/>
  <c r="B67" i="6" s="1"/>
  <c r="B13" i="6"/>
  <c r="B15" i="6"/>
  <c r="B81" i="6"/>
  <c r="B26" i="6"/>
  <c r="B27" i="6" s="1"/>
  <c r="B54" i="6"/>
  <c r="B55" i="6" s="1"/>
  <c r="B56" i="6" s="1"/>
  <c r="B79" i="6"/>
  <c r="B24" i="6"/>
  <c r="B39" i="7"/>
  <c r="B40" i="7" s="1"/>
  <c r="B41" i="7" s="1"/>
  <c r="B76" i="7"/>
  <c r="B91" i="7"/>
  <c r="B92" i="7" s="1"/>
  <c r="B93" i="7" s="1"/>
  <c r="B94" i="7" s="1"/>
  <c r="B103" i="7"/>
  <c r="B104" i="7" s="1"/>
  <c r="B122" i="7"/>
  <c r="B51" i="7"/>
  <c r="B52" i="7" s="1"/>
  <c r="B53" i="7" s="1"/>
  <c r="B64" i="7"/>
  <c r="B78" i="7"/>
  <c r="B79" i="7" s="1"/>
  <c r="B8" i="7"/>
  <c r="B9" i="7" s="1"/>
  <c r="B20" i="7"/>
  <c r="B21" i="7" s="1"/>
  <c r="B22" i="7" s="1"/>
  <c r="B30" i="7"/>
  <c r="B31" i="7" s="1"/>
  <c r="B32" i="7" s="1"/>
  <c r="B66" i="7"/>
  <c r="B67" i="7" s="1"/>
  <c r="B68" i="7" s="1"/>
  <c r="B69" i="7" s="1"/>
  <c r="B106" i="7"/>
  <c r="B43" i="7"/>
  <c r="B44" i="7" s="1"/>
  <c r="B45" i="7" s="1"/>
  <c r="B46" i="7" s="1"/>
  <c r="B81" i="7"/>
  <c r="B109" i="7"/>
  <c r="B110" i="7" s="1"/>
  <c r="B111" i="7" s="1"/>
  <c r="B112" i="7" s="1"/>
  <c r="B11" i="7"/>
  <c r="B12" i="7" s="1"/>
  <c r="B55" i="7"/>
  <c r="B83" i="7"/>
  <c r="B84" i="7" s="1"/>
  <c r="B96" i="7"/>
  <c r="B114" i="6"/>
  <c r="B113" i="6"/>
  <c r="B17" i="6"/>
  <c r="B44" i="6"/>
  <c r="B87" i="6"/>
  <c r="B102" i="6"/>
  <c r="B59" i="6"/>
  <c r="B60" i="6" s="1"/>
  <c r="B85" i="6"/>
  <c r="B20" i="6"/>
  <c r="B21" i="6" s="1"/>
  <c r="B22" i="6" s="1"/>
  <c r="B32" i="6"/>
  <c r="B46" i="6"/>
  <c r="B62" i="6"/>
  <c r="B63" i="6" s="1"/>
  <c r="B64" i="6" s="1"/>
  <c r="B74" i="6"/>
  <c r="B75" i="6" s="1"/>
  <c r="B89" i="6"/>
  <c r="B104" i="6"/>
  <c r="B83" i="6"/>
  <c r="B34" i="6"/>
  <c r="B35" i="6" s="1"/>
  <c r="B48" i="6"/>
  <c r="B49" i="6" s="1"/>
  <c r="B50" i="6" s="1"/>
  <c r="B51" i="6" s="1"/>
  <c r="B91" i="6"/>
  <c r="B92" i="6" s="1"/>
  <c r="B93" i="6" s="1"/>
  <c r="B106" i="6"/>
  <c r="B107" i="6" s="1"/>
  <c r="B108" i="6" s="1"/>
  <c r="B109" i="6" s="1"/>
  <c r="B110" i="6" s="1"/>
  <c r="B111" i="6" s="1"/>
  <c r="B97" i="6"/>
  <c r="B98" i="6" s="1"/>
  <c r="B69" i="6"/>
  <c r="B70" i="6" s="1"/>
  <c r="B71" i="6" s="1"/>
  <c r="B72" i="6" s="1"/>
  <c r="B29" i="6"/>
  <c r="B30" i="6" s="1"/>
  <c r="B100" i="6"/>
  <c r="B77" i="6"/>
  <c r="B13" i="5"/>
  <c r="B14" i="5" s="1"/>
  <c r="B15" i="5" s="1"/>
  <c r="B16" i="5" s="1"/>
  <c r="B17" i="5"/>
  <c r="B10" i="5"/>
  <c r="B117" i="3"/>
  <c r="B118" i="3" s="1"/>
  <c r="B119" i="3" s="1"/>
  <c r="B120" i="3"/>
  <c r="B79" i="3"/>
  <c r="B96" i="3"/>
  <c r="B13" i="3"/>
  <c r="B14" i="3" s="1"/>
  <c r="B15" i="3" s="1"/>
  <c r="B26" i="3"/>
  <c r="B27" i="3" s="1"/>
  <c r="B41" i="3"/>
  <c r="B54" i="3"/>
  <c r="B55" i="3" s="1"/>
  <c r="B66" i="3"/>
  <c r="B82" i="3"/>
  <c r="B83" i="3" s="1"/>
  <c r="B98" i="3"/>
  <c r="B111" i="3"/>
  <c r="B43" i="3"/>
  <c r="B44" i="3" s="1"/>
  <c r="B45" i="3" s="1"/>
  <c r="B46" i="3" s="1"/>
  <c r="B47" i="3" s="1"/>
  <c r="B68" i="3"/>
  <c r="B69" i="3" s="1"/>
  <c r="B100" i="3"/>
  <c r="B29" i="3"/>
  <c r="B57" i="3"/>
  <c r="B58" i="3" s="1"/>
  <c r="B85" i="3"/>
  <c r="B103" i="3"/>
  <c r="B104" i="3" s="1"/>
  <c r="B17" i="3"/>
  <c r="B31" i="3"/>
  <c r="B32" i="3" s="1"/>
  <c r="B71" i="3"/>
  <c r="B87" i="3"/>
  <c r="B17" i="1"/>
  <c r="B18" i="1" s="1"/>
  <c r="B19" i="1" s="1"/>
  <c r="B20" i="1" s="1"/>
  <c r="B16" i="1"/>
  <c r="B136" i="11" l="1"/>
  <c r="B137" i="11" s="1"/>
  <c r="B117" i="14" s="1"/>
  <c r="B138" i="11"/>
  <c r="B118" i="14" s="1"/>
  <c r="B466" i="11"/>
  <c r="B90" i="15"/>
  <c r="B15" i="11"/>
  <c r="B15" i="14" s="1"/>
  <c r="B13" i="14"/>
  <c r="B471" i="11"/>
  <c r="B385" i="14" s="1"/>
  <c r="B335" i="11"/>
  <c r="B53" i="15"/>
  <c r="B472" i="11"/>
  <c r="B386" i="14" s="1"/>
  <c r="B116" i="14"/>
  <c r="B635" i="11"/>
  <c r="B514" i="14"/>
  <c r="B14" i="11"/>
  <c r="B12" i="14"/>
  <c r="B329" i="11"/>
  <c r="B284" i="14" s="1"/>
  <c r="B283" i="14"/>
  <c r="B633" i="11"/>
  <c r="B132" i="11"/>
  <c r="B112" i="14" s="1"/>
  <c r="B111" i="14"/>
  <c r="B631" i="11"/>
  <c r="B513" i="14" s="1"/>
  <c r="B512" i="14"/>
  <c r="B474" i="11"/>
  <c r="B388" i="14" s="1"/>
  <c r="B339" i="11"/>
  <c r="B341" i="11"/>
  <c r="B142" i="11"/>
  <c r="B122" i="14" s="1"/>
  <c r="B123" i="7"/>
  <c r="B124" i="7" s="1"/>
  <c r="B125" i="7" s="1"/>
  <c r="B126" i="7" s="1"/>
  <c r="B127" i="7"/>
  <c r="B117" i="6"/>
  <c r="B118" i="6" s="1"/>
  <c r="B119" i="6" s="1"/>
  <c r="B115" i="6"/>
  <c r="B116" i="6" s="1"/>
  <c r="B18" i="5"/>
  <c r="B19" i="5" s="1"/>
  <c r="B20" i="5"/>
  <c r="B21" i="5" s="1"/>
  <c r="B123" i="3"/>
  <c r="B121" i="3"/>
  <c r="B122" i="3" s="1"/>
  <c r="B21" i="1"/>
  <c r="B22" i="1"/>
  <c r="B23" i="1" s="1"/>
  <c r="B24" i="1" s="1"/>
  <c r="B139" i="11" l="1"/>
  <c r="B14" i="14"/>
  <c r="B17" i="11"/>
  <c r="B16" i="11"/>
  <c r="B16" i="14" s="1"/>
  <c r="B140" i="11"/>
  <c r="B119" i="14"/>
  <c r="B342" i="11"/>
  <c r="B292" i="14" s="1"/>
  <c r="B291" i="14"/>
  <c r="B336" i="11"/>
  <c r="B54" i="15"/>
  <c r="B132" i="15"/>
  <c r="B637" i="11"/>
  <c r="B636" i="11"/>
  <c r="B133" i="15" s="1"/>
  <c r="B134" i="15" s="1"/>
  <c r="B340" i="11"/>
  <c r="B290" i="14" s="1"/>
  <c r="B289" i="14"/>
  <c r="B473" i="11"/>
  <c r="B387" i="14" s="1"/>
  <c r="B634" i="11"/>
  <c r="B516" i="14" s="1"/>
  <c r="B515" i="14"/>
  <c r="B467" i="11"/>
  <c r="B91" i="15"/>
  <c r="B476" i="11"/>
  <c r="B475" i="11"/>
  <c r="B389" i="14" s="1"/>
  <c r="B344" i="11"/>
  <c r="B294" i="14" s="1"/>
  <c r="B144" i="11"/>
  <c r="B124" i="14" s="1"/>
  <c r="B143" i="11"/>
  <c r="B123" i="14" s="1"/>
  <c r="B128" i="7"/>
  <c r="B129" i="7" s="1"/>
  <c r="B130" i="7" s="1"/>
  <c r="B131" i="7" s="1"/>
  <c r="B132" i="7" s="1"/>
  <c r="B133" i="7" s="1"/>
  <c r="B134" i="7" s="1"/>
  <c r="B135" i="7" s="1"/>
  <c r="B136" i="7" s="1"/>
  <c r="B137" i="7"/>
  <c r="B138" i="7" s="1"/>
  <c r="B121" i="6"/>
  <c r="B120" i="6"/>
  <c r="B22" i="5"/>
  <c r="B23" i="5"/>
  <c r="B124" i="3"/>
  <c r="B125" i="3" s="1"/>
  <c r="B126" i="3" s="1"/>
  <c r="B127" i="3" s="1"/>
  <c r="B128" i="3"/>
  <c r="B25" i="1"/>
  <c r="B26" i="1"/>
  <c r="B477" i="11" l="1"/>
  <c r="B391" i="14" s="1"/>
  <c r="B390" i="14"/>
  <c r="B141" i="11"/>
  <c r="B121" i="14" s="1"/>
  <c r="B120" i="14"/>
  <c r="B18" i="11"/>
  <c r="B17" i="14"/>
  <c r="B337" i="11"/>
  <c r="B56" i="15" s="1"/>
  <c r="B57" i="15" s="1"/>
  <c r="B55" i="15"/>
  <c r="B517" i="14"/>
  <c r="B641" i="11"/>
  <c r="B638" i="11"/>
  <c r="B468" i="11"/>
  <c r="B93" i="15" s="1"/>
  <c r="B92" i="15"/>
  <c r="B343" i="11"/>
  <c r="B293" i="14" s="1"/>
  <c r="B481" i="11"/>
  <c r="B395" i="14" s="1"/>
  <c r="B346" i="11"/>
  <c r="B296" i="14" s="1"/>
  <c r="B345" i="11"/>
  <c r="B295" i="14" s="1"/>
  <c r="B148" i="11"/>
  <c r="B128" i="14" s="1"/>
  <c r="B145" i="11"/>
  <c r="B139" i="7"/>
  <c r="B140" i="7" s="1"/>
  <c r="B141" i="7" s="1"/>
  <c r="B142" i="7" s="1"/>
  <c r="B143" i="7" s="1"/>
  <c r="B144" i="7"/>
  <c r="B126" i="6"/>
  <c r="B122" i="6"/>
  <c r="B123" i="6" s="1"/>
  <c r="B124" i="6" s="1"/>
  <c r="B125" i="6" s="1"/>
  <c r="B24" i="5"/>
  <c r="B25" i="5"/>
  <c r="B129" i="3"/>
  <c r="B130" i="3"/>
  <c r="B29" i="1"/>
  <c r="B27" i="1"/>
  <c r="B28" i="1" s="1"/>
  <c r="B478" i="11" l="1"/>
  <c r="B479" i="11" s="1"/>
  <c r="B19" i="11"/>
  <c r="B18" i="14"/>
  <c r="B521" i="14"/>
  <c r="B645" i="11"/>
  <c r="B642" i="11"/>
  <c r="B146" i="11"/>
  <c r="B125" i="14"/>
  <c r="B639" i="11"/>
  <c r="B518" i="14"/>
  <c r="B483" i="11"/>
  <c r="B397" i="14" s="1"/>
  <c r="B482" i="11"/>
  <c r="B396" i="14" s="1"/>
  <c r="B348" i="11"/>
  <c r="B298" i="14" s="1"/>
  <c r="B347" i="11"/>
  <c r="B297" i="14" s="1"/>
  <c r="B151" i="11"/>
  <c r="B131" i="14" s="1"/>
  <c r="B149" i="11"/>
  <c r="B145" i="7"/>
  <c r="B146" i="7" s="1"/>
  <c r="B147" i="7" s="1"/>
  <c r="B148" i="7" s="1"/>
  <c r="B149" i="7"/>
  <c r="B127" i="6"/>
  <c r="B128" i="6" s="1"/>
  <c r="B129" i="6"/>
  <c r="B26" i="5"/>
  <c r="B27" i="5"/>
  <c r="B132" i="3"/>
  <c r="B131" i="3"/>
  <c r="B30" i="1"/>
  <c r="B31" i="1" s="1"/>
  <c r="B32" i="1" s="1"/>
  <c r="B392" i="14" l="1"/>
  <c r="B643" i="11"/>
  <c r="B522" i="14"/>
  <c r="B147" i="11"/>
  <c r="B127" i="14" s="1"/>
  <c r="B126" i="14"/>
  <c r="B525" i="14"/>
  <c r="B651" i="11"/>
  <c r="B646" i="11"/>
  <c r="B480" i="11"/>
  <c r="B394" i="14" s="1"/>
  <c r="B393" i="14"/>
  <c r="B640" i="11"/>
  <c r="B520" i="14" s="1"/>
  <c r="B519" i="14"/>
  <c r="B150" i="11"/>
  <c r="B130" i="14" s="1"/>
  <c r="B129" i="14"/>
  <c r="B20" i="11"/>
  <c r="B19" i="14"/>
  <c r="B486" i="11"/>
  <c r="B400" i="14" s="1"/>
  <c r="B484" i="11"/>
  <c r="B351" i="11"/>
  <c r="B301" i="14" s="1"/>
  <c r="B349" i="11"/>
  <c r="B152" i="11"/>
  <c r="B154" i="11"/>
  <c r="B134" i="14" s="1"/>
  <c r="B150" i="7"/>
  <c r="B151" i="7"/>
  <c r="B132" i="6"/>
  <c r="B130" i="6"/>
  <c r="B131" i="6" s="1"/>
  <c r="B30" i="5"/>
  <c r="B28" i="5"/>
  <c r="B29" i="5" s="1"/>
  <c r="B134" i="3"/>
  <c r="B133" i="3"/>
  <c r="B34" i="1"/>
  <c r="B35" i="1"/>
  <c r="B36" i="1" s="1"/>
  <c r="B37" i="1" s="1"/>
  <c r="B531" i="14" l="1"/>
  <c r="B652" i="11"/>
  <c r="B655" i="11"/>
  <c r="B647" i="11"/>
  <c r="B526" i="14"/>
  <c r="B153" i="11"/>
  <c r="B133" i="14" s="1"/>
  <c r="B132" i="14"/>
  <c r="B350" i="11"/>
  <c r="B300" i="14" s="1"/>
  <c r="B299" i="14"/>
  <c r="B20" i="14"/>
  <c r="B21" i="11"/>
  <c r="B21" i="14" s="1"/>
  <c r="B22" i="11"/>
  <c r="B485" i="11"/>
  <c r="B399" i="14" s="1"/>
  <c r="B398" i="14"/>
  <c r="B644" i="11"/>
  <c r="B524" i="14" s="1"/>
  <c r="B523" i="14"/>
  <c r="B487" i="11"/>
  <c r="B489" i="11"/>
  <c r="B403" i="14" s="1"/>
  <c r="B352" i="11"/>
  <c r="B354" i="11"/>
  <c r="B304" i="14" s="1"/>
  <c r="B156" i="11"/>
  <c r="B136" i="14" s="1"/>
  <c r="B155" i="11"/>
  <c r="B135" i="14" s="1"/>
  <c r="B159" i="7"/>
  <c r="B152" i="7"/>
  <c r="B153" i="7" s="1"/>
  <c r="B154" i="7" s="1"/>
  <c r="B155" i="7" s="1"/>
  <c r="B156" i="7" s="1"/>
  <c r="B157" i="7" s="1"/>
  <c r="B158" i="7" s="1"/>
  <c r="B136" i="6"/>
  <c r="B133" i="6"/>
  <c r="B134" i="6" s="1"/>
  <c r="B135" i="6" s="1"/>
  <c r="B31" i="5"/>
  <c r="B32" i="5" s="1"/>
  <c r="B33" i="5"/>
  <c r="B136" i="3"/>
  <c r="B135" i="3"/>
  <c r="B40" i="1"/>
  <c r="B41" i="1" s="1"/>
  <c r="B42" i="1" s="1"/>
  <c r="B38" i="1"/>
  <c r="B39" i="1" s="1"/>
  <c r="B353" i="11" l="1"/>
  <c r="B303" i="14" s="1"/>
  <c r="B302" i="14"/>
  <c r="B23" i="11"/>
  <c r="B22" i="14"/>
  <c r="B648" i="11"/>
  <c r="B527" i="14"/>
  <c r="B488" i="11"/>
  <c r="B402" i="14" s="1"/>
  <c r="B401" i="14"/>
  <c r="B135" i="15"/>
  <c r="B658" i="11"/>
  <c r="B656" i="11"/>
  <c r="B653" i="11"/>
  <c r="B532" i="14"/>
  <c r="B491" i="11"/>
  <c r="B405" i="14" s="1"/>
  <c r="B490" i="11"/>
  <c r="B404" i="14" s="1"/>
  <c r="B357" i="11"/>
  <c r="B355" i="11"/>
  <c r="B159" i="11"/>
  <c r="B139" i="14" s="1"/>
  <c r="B157" i="11"/>
  <c r="B162" i="7"/>
  <c r="B163" i="7" s="1"/>
  <c r="B164" i="7" s="1"/>
  <c r="B165" i="7" s="1"/>
  <c r="B166" i="7" s="1"/>
  <c r="B167" i="7" s="1"/>
  <c r="B160" i="7"/>
  <c r="B161" i="7" s="1"/>
  <c r="B141" i="6"/>
  <c r="B137" i="6"/>
  <c r="B138" i="6" s="1"/>
  <c r="B139" i="6" s="1"/>
  <c r="B140" i="6" s="1"/>
  <c r="B34" i="5"/>
  <c r="B35" i="5" s="1"/>
  <c r="B36" i="5"/>
  <c r="B37" i="5" s="1"/>
  <c r="B137" i="3"/>
  <c r="B138" i="3" s="1"/>
  <c r="B139" i="3" s="1"/>
  <c r="B140" i="3" s="1"/>
  <c r="B141" i="3" s="1"/>
  <c r="B142" i="3" s="1"/>
  <c r="B143" i="3"/>
  <c r="B44" i="1"/>
  <c r="B43" i="1"/>
  <c r="B158" i="11" l="1"/>
  <c r="B138" i="14" s="1"/>
  <c r="B137" i="14"/>
  <c r="B649" i="11"/>
  <c r="B528" i="14"/>
  <c r="B654" i="11"/>
  <c r="B534" i="14" s="1"/>
  <c r="B533" i="14"/>
  <c r="B356" i="11"/>
  <c r="B306" i="14" s="1"/>
  <c r="B305" i="14"/>
  <c r="B657" i="11"/>
  <c r="B137" i="15" s="1"/>
  <c r="B138" i="15" s="1"/>
  <c r="B136" i="15"/>
  <c r="B24" i="11"/>
  <c r="B23" i="14"/>
  <c r="B358" i="11"/>
  <c r="B58" i="15" s="1"/>
  <c r="B307" i="14"/>
  <c r="B535" i="14"/>
  <c r="B660" i="11"/>
  <c r="B659" i="11"/>
  <c r="B536" i="14" s="1"/>
  <c r="B146" i="3"/>
  <c r="B144" i="3"/>
  <c r="B145" i="3" s="1"/>
  <c r="B494" i="11"/>
  <c r="B408" i="14" s="1"/>
  <c r="B492" i="11"/>
  <c r="B160" i="11"/>
  <c r="B166" i="11"/>
  <c r="B146" i="14" s="1"/>
  <c r="B144" i="6"/>
  <c r="B142" i="6"/>
  <c r="B143" i="6" s="1"/>
  <c r="B42" i="5"/>
  <c r="B38" i="5"/>
  <c r="B39" i="5" s="1"/>
  <c r="B40" i="5" s="1"/>
  <c r="B41" i="5" s="1"/>
  <c r="B46" i="1"/>
  <c r="B45" i="1"/>
  <c r="B363" i="11" l="1"/>
  <c r="B63" i="15" s="1"/>
  <c r="B24" i="14"/>
  <c r="B25" i="11"/>
  <c r="B25" i="14" s="1"/>
  <c r="B26" i="11"/>
  <c r="B650" i="11"/>
  <c r="B530" i="14" s="1"/>
  <c r="B529" i="14"/>
  <c r="B493" i="11"/>
  <c r="B407" i="14" s="1"/>
  <c r="B406" i="14"/>
  <c r="B161" i="11"/>
  <c r="B140" i="14"/>
  <c r="B537" i="14"/>
  <c r="B664" i="11"/>
  <c r="B661" i="11"/>
  <c r="B359" i="11"/>
  <c r="B148" i="3"/>
  <c r="B147" i="3"/>
  <c r="B495" i="11"/>
  <c r="B498" i="11"/>
  <c r="B412" i="14" s="1"/>
  <c r="B167" i="11"/>
  <c r="B147" i="14" s="1"/>
  <c r="B168" i="11"/>
  <c r="B26" i="15" s="1"/>
  <c r="B146" i="6"/>
  <c r="B145" i="6"/>
  <c r="B43" i="5"/>
  <c r="B44" i="5" s="1"/>
  <c r="B45" i="5"/>
  <c r="B47" i="1"/>
  <c r="B48" i="1" s="1"/>
  <c r="B49" i="1"/>
  <c r="B366" i="11" l="1"/>
  <c r="B308" i="14" s="1"/>
  <c r="B364" i="11"/>
  <c r="B365" i="11" s="1"/>
  <c r="B65" i="15" s="1"/>
  <c r="B162" i="11"/>
  <c r="B141" i="14"/>
  <c r="B360" i="11"/>
  <c r="B59" i="15"/>
  <c r="B662" i="11"/>
  <c r="B538" i="14"/>
  <c r="B139" i="15"/>
  <c r="B669" i="11"/>
  <c r="B665" i="11"/>
  <c r="B26" i="14"/>
  <c r="B29" i="11"/>
  <c r="B27" i="11"/>
  <c r="B496" i="11"/>
  <c r="B409" i="14"/>
  <c r="B151" i="3"/>
  <c r="B149" i="3"/>
  <c r="B150" i="3" s="1"/>
  <c r="B501" i="11"/>
  <c r="B415" i="14" s="1"/>
  <c r="B499" i="11"/>
  <c r="B169" i="11"/>
  <c r="B174" i="11"/>
  <c r="B148" i="6"/>
  <c r="B147" i="6"/>
  <c r="B50" i="5"/>
  <c r="B51" i="5" s="1"/>
  <c r="B46" i="5"/>
  <c r="B47" i="5" s="1"/>
  <c r="B48" i="5" s="1"/>
  <c r="B49" i="5" s="1"/>
  <c r="B50" i="1"/>
  <c r="B51" i="1"/>
  <c r="B64" i="15" l="1"/>
  <c r="B367" i="11"/>
  <c r="B368" i="11" s="1"/>
  <c r="B371" i="11"/>
  <c r="B313" i="14" s="1"/>
  <c r="B497" i="11"/>
  <c r="B411" i="14" s="1"/>
  <c r="B410" i="14"/>
  <c r="B33" i="11"/>
  <c r="B3" i="15"/>
  <c r="B30" i="11"/>
  <c r="B361" i="11"/>
  <c r="B60" i="15"/>
  <c r="B541" i="14"/>
  <c r="B670" i="11"/>
  <c r="B672" i="11"/>
  <c r="B663" i="11"/>
  <c r="B540" i="14" s="1"/>
  <c r="B539" i="14"/>
  <c r="B500" i="11"/>
  <c r="B414" i="14" s="1"/>
  <c r="B413" i="14"/>
  <c r="B28" i="11"/>
  <c r="B28" i="14" s="1"/>
  <c r="B27" i="14"/>
  <c r="B666" i="11"/>
  <c r="B140" i="15"/>
  <c r="B175" i="11"/>
  <c r="B149" i="14" s="1"/>
  <c r="B148" i="14"/>
  <c r="B170" i="11"/>
  <c r="B27" i="15"/>
  <c r="B163" i="11"/>
  <c r="B142" i="14"/>
  <c r="B153" i="3"/>
  <c r="B152" i="3"/>
  <c r="B503" i="11"/>
  <c r="B417" i="14" s="1"/>
  <c r="B502" i="11"/>
  <c r="B416" i="14" s="1"/>
  <c r="B151" i="6"/>
  <c r="B149" i="6"/>
  <c r="B150" i="6" s="1"/>
  <c r="B52" i="5"/>
  <c r="B53" i="5"/>
  <c r="B53" i="1"/>
  <c r="B52" i="1"/>
  <c r="B372" i="11" l="1"/>
  <c r="B314" i="14" s="1"/>
  <c r="B309" i="14"/>
  <c r="B31" i="11"/>
  <c r="B4" i="15"/>
  <c r="B177" i="11"/>
  <c r="B151" i="14" s="1"/>
  <c r="B544" i="14"/>
  <c r="B676" i="11"/>
  <c r="B673" i="11"/>
  <c r="B176" i="11"/>
  <c r="B150" i="14" s="1"/>
  <c r="B667" i="11"/>
  <c r="B141" i="15"/>
  <c r="B671" i="11"/>
  <c r="B543" i="14" s="1"/>
  <c r="B542" i="14"/>
  <c r="B7" i="15"/>
  <c r="B34" i="11"/>
  <c r="B8" i="15" s="1"/>
  <c r="B35" i="11"/>
  <c r="B362" i="11"/>
  <c r="B62" i="15" s="1"/>
  <c r="B61" i="15"/>
  <c r="B164" i="11"/>
  <c r="B143" i="14"/>
  <c r="B171" i="11"/>
  <c r="B28" i="15"/>
  <c r="B369" i="11"/>
  <c r="B310" i="14"/>
  <c r="B155" i="3"/>
  <c r="B154" i="3"/>
  <c r="B505" i="11"/>
  <c r="B95" i="15" s="1"/>
  <c r="B504" i="11"/>
  <c r="B418" i="14" s="1"/>
  <c r="B178" i="11"/>
  <c r="B152" i="14" s="1"/>
  <c r="B152" i="6"/>
  <c r="B153" i="6" s="1"/>
  <c r="B154" i="6" s="1"/>
  <c r="B155" i="6" s="1"/>
  <c r="B156" i="6" s="1"/>
  <c r="B157" i="6"/>
  <c r="B54" i="5"/>
  <c r="B55" i="5"/>
  <c r="B54" i="1"/>
  <c r="B55" i="1" s="1"/>
  <c r="B56" i="1"/>
  <c r="B179" i="11" l="1"/>
  <c r="B32" i="15" s="1"/>
  <c r="B373" i="11"/>
  <c r="B315" i="14" s="1"/>
  <c r="B374" i="11"/>
  <c r="B375" i="11"/>
  <c r="B317" i="14" s="1"/>
  <c r="B674" i="11"/>
  <c r="B545" i="14"/>
  <c r="B370" i="11"/>
  <c r="B312" i="14" s="1"/>
  <c r="B311" i="14"/>
  <c r="B548" i="14"/>
  <c r="B678" i="11"/>
  <c r="B677" i="11"/>
  <c r="B549" i="14" s="1"/>
  <c r="B668" i="11"/>
  <c r="B143" i="15" s="1"/>
  <c r="B142" i="15"/>
  <c r="B36" i="11"/>
  <c r="B9" i="15"/>
  <c r="B29" i="14"/>
  <c r="B172" i="11"/>
  <c r="B29" i="15"/>
  <c r="B165" i="11"/>
  <c r="B145" i="14" s="1"/>
  <c r="B144" i="14"/>
  <c r="B32" i="11"/>
  <c r="B6" i="15" s="1"/>
  <c r="B5" i="15"/>
  <c r="B158" i="3"/>
  <c r="B156" i="3"/>
  <c r="B157" i="3" s="1"/>
  <c r="B510" i="11"/>
  <c r="B506" i="11"/>
  <c r="B180" i="11"/>
  <c r="B182" i="11"/>
  <c r="B153" i="14" s="1"/>
  <c r="B158" i="6"/>
  <c r="B159" i="6" s="1"/>
  <c r="B160" i="6"/>
  <c r="B56" i="5"/>
  <c r="B57" i="5"/>
  <c r="B57" i="1"/>
  <c r="B58" i="1"/>
  <c r="B59" i="1" s="1"/>
  <c r="B316" i="14" l="1"/>
  <c r="B376" i="11"/>
  <c r="B507" i="11"/>
  <c r="B96" i="15"/>
  <c r="B511" i="11"/>
  <c r="B420" i="14" s="1"/>
  <c r="B419" i="14"/>
  <c r="B173" i="11"/>
  <c r="B31" i="15" s="1"/>
  <c r="B30" i="15"/>
  <c r="B550" i="14"/>
  <c r="B679" i="11"/>
  <c r="B681" i="11"/>
  <c r="B37" i="11"/>
  <c r="B10" i="15"/>
  <c r="B30" i="14"/>
  <c r="B181" i="11"/>
  <c r="B34" i="15" s="1"/>
  <c r="B35" i="15" s="1"/>
  <c r="B33" i="15"/>
  <c r="B675" i="11"/>
  <c r="B547" i="14" s="1"/>
  <c r="B546" i="14"/>
  <c r="B161" i="3"/>
  <c r="B159" i="3"/>
  <c r="B160" i="3" s="1"/>
  <c r="B183" i="11"/>
  <c r="B185" i="11"/>
  <c r="B156" i="14" s="1"/>
  <c r="B161" i="6"/>
  <c r="B162" i="6" s="1"/>
  <c r="B163" i="6"/>
  <c r="B58" i="5"/>
  <c r="B59" i="5"/>
  <c r="B61" i="1"/>
  <c r="B60" i="1"/>
  <c r="B515" i="11" l="1"/>
  <c r="B512" i="11"/>
  <c r="B318" i="14"/>
  <c r="B378" i="11"/>
  <c r="B377" i="11"/>
  <c r="B319" i="14" s="1"/>
  <c r="B680" i="11"/>
  <c r="B552" i="14" s="1"/>
  <c r="B551" i="14"/>
  <c r="B516" i="11"/>
  <c r="B425" i="14" s="1"/>
  <c r="B424" i="14"/>
  <c r="B31" i="14"/>
  <c r="B11" i="15"/>
  <c r="B40" i="11"/>
  <c r="B38" i="11"/>
  <c r="B513" i="11"/>
  <c r="B421" i="14"/>
  <c r="B184" i="11"/>
  <c r="B155" i="14" s="1"/>
  <c r="B154" i="14"/>
  <c r="B682" i="11"/>
  <c r="B553" i="14"/>
  <c r="B508" i="11"/>
  <c r="B97" i="15"/>
  <c r="B165" i="3"/>
  <c r="B162" i="3"/>
  <c r="B163" i="3" s="1"/>
  <c r="B164" i="3" s="1"/>
  <c r="B517" i="11"/>
  <c r="B187" i="11"/>
  <c r="B158" i="14" s="1"/>
  <c r="B186" i="11"/>
  <c r="B157" i="14" s="1"/>
  <c r="B165" i="6"/>
  <c r="B166" i="6" s="1"/>
  <c r="B164" i="6"/>
  <c r="B61" i="5"/>
  <c r="B62" i="5" s="1"/>
  <c r="B63" i="5" s="1"/>
  <c r="B64" i="5" s="1"/>
  <c r="B60" i="5"/>
  <c r="B63" i="1"/>
  <c r="B62" i="1"/>
  <c r="B519" i="11" l="1"/>
  <c r="B428" i="14" s="1"/>
  <c r="B320" i="14"/>
  <c r="B380" i="11"/>
  <c r="B379" i="11"/>
  <c r="B321" i="14" s="1"/>
  <c r="B509" i="11"/>
  <c r="B99" i="15" s="1"/>
  <c r="B100" i="15" s="1"/>
  <c r="B101" i="15" s="1"/>
  <c r="B102" i="15" s="1"/>
  <c r="B98" i="15"/>
  <c r="B554" i="14"/>
  <c r="B683" i="11"/>
  <c r="B685" i="11"/>
  <c r="B39" i="11"/>
  <c r="B13" i="15" s="1"/>
  <c r="B12" i="15"/>
  <c r="B518" i="11"/>
  <c r="B427" i="14" s="1"/>
  <c r="B426" i="14"/>
  <c r="B41" i="11"/>
  <c r="B32" i="14"/>
  <c r="B514" i="11"/>
  <c r="B423" i="14" s="1"/>
  <c r="B422" i="14"/>
  <c r="B169" i="3"/>
  <c r="B166" i="3"/>
  <c r="B167" i="3" s="1"/>
  <c r="B168" i="3" s="1"/>
  <c r="B520" i="11"/>
  <c r="B523" i="11"/>
  <c r="B432" i="14" s="1"/>
  <c r="B188" i="11"/>
  <c r="B191" i="11"/>
  <c r="B162" i="14" s="1"/>
  <c r="B65" i="5"/>
  <c r="B66" i="5"/>
  <c r="B64" i="1"/>
  <c r="B65" i="1" s="1"/>
  <c r="B66" i="1" s="1"/>
  <c r="B67" i="1"/>
  <c r="B322" i="14" l="1"/>
  <c r="B382" i="11"/>
  <c r="B381" i="11"/>
  <c r="B323" i="14" s="1"/>
  <c r="B557" i="14"/>
  <c r="B686" i="11"/>
  <c r="B558" i="14" s="1"/>
  <c r="B687" i="11"/>
  <c r="B189" i="11"/>
  <c r="B159" i="14"/>
  <c r="B42" i="11"/>
  <c r="B33" i="14"/>
  <c r="B521" i="11"/>
  <c r="B429" i="14"/>
  <c r="B684" i="11"/>
  <c r="B556" i="14" s="1"/>
  <c r="B555" i="14"/>
  <c r="B172" i="3"/>
  <c r="B170" i="3"/>
  <c r="B171" i="3" s="1"/>
  <c r="B526" i="11"/>
  <c r="B103" i="15" s="1"/>
  <c r="B524" i="11"/>
  <c r="B192" i="11"/>
  <c r="B163" i="14" s="1"/>
  <c r="B193" i="11"/>
  <c r="B164" i="14" s="1"/>
  <c r="B67" i="5"/>
  <c r="B68" i="5"/>
  <c r="B68" i="1"/>
  <c r="B69" i="1" s="1"/>
  <c r="B70" i="1" s="1"/>
  <c r="B71" i="1"/>
  <c r="B383" i="11" l="1"/>
  <c r="B324" i="14"/>
  <c r="B559" i="14"/>
  <c r="B688" i="11"/>
  <c r="B692" i="11"/>
  <c r="B34" i="14"/>
  <c r="B43" i="11"/>
  <c r="B35" i="14" s="1"/>
  <c r="B44" i="11"/>
  <c r="B190" i="11"/>
  <c r="B161" i="14" s="1"/>
  <c r="B160" i="14"/>
  <c r="B525" i="11"/>
  <c r="B434" i="14" s="1"/>
  <c r="B433" i="14"/>
  <c r="B522" i="11"/>
  <c r="B431" i="14" s="1"/>
  <c r="B430" i="14"/>
  <c r="B174" i="3"/>
  <c r="B175" i="3" s="1"/>
  <c r="B173" i="3"/>
  <c r="B527" i="11"/>
  <c r="B531" i="11"/>
  <c r="B435" i="14" s="1"/>
  <c r="B196" i="11"/>
  <c r="B167" i="14" s="1"/>
  <c r="B194" i="11"/>
  <c r="B69" i="5"/>
  <c r="B70" i="5"/>
  <c r="B72" i="1"/>
  <c r="B73" i="1" s="1"/>
  <c r="B74" i="1"/>
  <c r="B384" i="11" l="1"/>
  <c r="B325" i="14"/>
  <c r="B195" i="11"/>
  <c r="B166" i="14" s="1"/>
  <c r="B165" i="14"/>
  <c r="B564" i="14"/>
  <c r="B693" i="11"/>
  <c r="B697" i="11"/>
  <c r="B689" i="11"/>
  <c r="B560" i="14"/>
  <c r="B528" i="11"/>
  <c r="B104" i="15"/>
  <c r="B36" i="14"/>
  <c r="B45" i="11"/>
  <c r="B37" i="14" s="1"/>
  <c r="B46" i="11"/>
  <c r="B178" i="3"/>
  <c r="B176" i="3"/>
  <c r="B177" i="3" s="1"/>
  <c r="B534" i="11"/>
  <c r="B438" i="14" s="1"/>
  <c r="B532" i="11"/>
  <c r="B198" i="11"/>
  <c r="B197" i="11"/>
  <c r="B168" i="14" s="1"/>
  <c r="B71" i="5"/>
  <c r="B72" i="5"/>
  <c r="B77" i="1"/>
  <c r="B75" i="1"/>
  <c r="B76" i="1" s="1"/>
  <c r="B326" i="14" l="1"/>
  <c r="B385" i="11"/>
  <c r="B569" i="14"/>
  <c r="B698" i="11"/>
  <c r="B570" i="14" s="1"/>
  <c r="B699" i="11"/>
  <c r="B199" i="11"/>
  <c r="B170" i="14" s="1"/>
  <c r="B169" i="14"/>
  <c r="B529" i="11"/>
  <c r="B105" i="15"/>
  <c r="B690" i="11"/>
  <c r="B561" i="14"/>
  <c r="B533" i="11"/>
  <c r="B437" i="14" s="1"/>
  <c r="B436" i="14"/>
  <c r="B694" i="11"/>
  <c r="B565" i="14"/>
  <c r="B38" i="14"/>
  <c r="B47" i="11"/>
  <c r="B49" i="11"/>
  <c r="B180" i="3"/>
  <c r="B181" i="3" s="1"/>
  <c r="B179" i="3"/>
  <c r="B535" i="11"/>
  <c r="B439" i="14" s="1"/>
  <c r="B536" i="11"/>
  <c r="B440" i="14" s="1"/>
  <c r="B79" i="5"/>
  <c r="B73" i="5"/>
  <c r="B74" i="5" s="1"/>
  <c r="B75" i="5" s="1"/>
  <c r="B76" i="5" s="1"/>
  <c r="B77" i="5" s="1"/>
  <c r="B78" i="5" s="1"/>
  <c r="B78" i="1"/>
  <c r="B79" i="1" s="1"/>
  <c r="B80" i="1" s="1"/>
  <c r="B81" i="1"/>
  <c r="B202" i="11" l="1"/>
  <c r="B173" i="14" s="1"/>
  <c r="B387" i="11"/>
  <c r="B327" i="14"/>
  <c r="B386" i="11"/>
  <c r="B328" i="14" s="1"/>
  <c r="B200" i="11"/>
  <c r="B171" i="14" s="1"/>
  <c r="B530" i="11"/>
  <c r="B107" i="15" s="1"/>
  <c r="B106" i="15"/>
  <c r="B201" i="11"/>
  <c r="B172" i="14" s="1"/>
  <c r="B695" i="11"/>
  <c r="B566" i="14"/>
  <c r="B41" i="14"/>
  <c r="B50" i="11"/>
  <c r="B42" i="14" s="1"/>
  <c r="B51" i="11"/>
  <c r="B691" i="11"/>
  <c r="B563" i="14" s="1"/>
  <c r="B562" i="14"/>
  <c r="B571" i="14"/>
  <c r="B700" i="11"/>
  <c r="B702" i="11"/>
  <c r="B48" i="11"/>
  <c r="B40" i="14" s="1"/>
  <c r="B39" i="14"/>
  <c r="B190" i="3"/>
  <c r="B182" i="3"/>
  <c r="B183" i="3" s="1"/>
  <c r="B184" i="3" s="1"/>
  <c r="B185" i="3" s="1"/>
  <c r="B186" i="3" s="1"/>
  <c r="B187" i="3" s="1"/>
  <c r="B188" i="3" s="1"/>
  <c r="B189" i="3" s="1"/>
  <c r="B537" i="11"/>
  <c r="B441" i="14" s="1"/>
  <c r="B538" i="11"/>
  <c r="B442" i="14" s="1"/>
  <c r="B204" i="11"/>
  <c r="B175" i="14" s="1"/>
  <c r="B203" i="11"/>
  <c r="B174" i="14" s="1"/>
  <c r="B80" i="5"/>
  <c r="B81" i="5"/>
  <c r="B82" i="1"/>
  <c r="B83" i="1" s="1"/>
  <c r="B84" i="1" s="1"/>
  <c r="B85" i="1"/>
  <c r="B388" i="11" l="1"/>
  <c r="B330" i="14" s="1"/>
  <c r="B329" i="14"/>
  <c r="B389" i="11"/>
  <c r="B696" i="11"/>
  <c r="B568" i="14" s="1"/>
  <c r="B567" i="14"/>
  <c r="B574" i="14"/>
  <c r="B703" i="11"/>
  <c r="B575" i="14" s="1"/>
  <c r="B704" i="11"/>
  <c r="B701" i="11"/>
  <c r="B573" i="14" s="1"/>
  <c r="B572" i="14"/>
  <c r="B43" i="14"/>
  <c r="B52" i="11"/>
  <c r="B44" i="14" s="1"/>
  <c r="B53" i="11"/>
  <c r="B195" i="3"/>
  <c r="B196" i="3" s="1"/>
  <c r="B197" i="3" s="1"/>
  <c r="B191" i="3"/>
  <c r="B192" i="3" s="1"/>
  <c r="B193" i="3" s="1"/>
  <c r="B194" i="3" s="1"/>
  <c r="B540" i="11"/>
  <c r="B444" i="14" s="1"/>
  <c r="B539" i="11"/>
  <c r="B443" i="14" s="1"/>
  <c r="B206" i="11"/>
  <c r="B205" i="11"/>
  <c r="B176" i="14" s="1"/>
  <c r="B82" i="5"/>
  <c r="B83" i="5" s="1"/>
  <c r="B84" i="5"/>
  <c r="B87" i="1"/>
  <c r="B86" i="1"/>
  <c r="B390" i="11" l="1"/>
  <c r="B332" i="14" s="1"/>
  <c r="B331" i="14"/>
  <c r="B391" i="11"/>
  <c r="B207" i="11"/>
  <c r="B178" i="14" s="1"/>
  <c r="B177" i="14"/>
  <c r="B576" i="14"/>
  <c r="B707" i="11"/>
  <c r="B705" i="11"/>
  <c r="B45" i="14"/>
  <c r="B56" i="11"/>
  <c r="B54" i="11"/>
  <c r="B542" i="11"/>
  <c r="B446" i="14" s="1"/>
  <c r="B541" i="11"/>
  <c r="B445" i="14" s="1"/>
  <c r="B85" i="5"/>
  <c r="B86" i="5" s="1"/>
  <c r="B87" i="5"/>
  <c r="B89" i="1"/>
  <c r="B90" i="1" s="1"/>
  <c r="B88" i="1"/>
  <c r="B392" i="11" l="1"/>
  <c r="B334" i="14" s="1"/>
  <c r="B333" i="14"/>
  <c r="B393" i="11"/>
  <c r="B210" i="11"/>
  <c r="B181" i="14" s="1"/>
  <c r="B208" i="11"/>
  <c r="B179" i="14" s="1"/>
  <c r="B708" i="11"/>
  <c r="B579" i="14"/>
  <c r="B55" i="11"/>
  <c r="B47" i="14" s="1"/>
  <c r="B46" i="14"/>
  <c r="B209" i="11"/>
  <c r="B180" i="14" s="1"/>
  <c r="B48" i="14"/>
  <c r="B58" i="11"/>
  <c r="B57" i="11"/>
  <c r="B49" i="14" s="1"/>
  <c r="B706" i="11"/>
  <c r="B578" i="14" s="1"/>
  <c r="B577" i="14"/>
  <c r="B543" i="11"/>
  <c r="B447" i="14" s="1"/>
  <c r="B544" i="11"/>
  <c r="B448" i="14" s="1"/>
  <c r="B212" i="11"/>
  <c r="B183" i="14" s="1"/>
  <c r="B89" i="5"/>
  <c r="B88" i="5"/>
  <c r="B91" i="1"/>
  <c r="B92" i="1"/>
  <c r="B400" i="11" l="1"/>
  <c r="B66" i="15"/>
  <c r="B394" i="11"/>
  <c r="B211" i="11"/>
  <c r="B182" i="14" s="1"/>
  <c r="B59" i="11"/>
  <c r="B50" i="14"/>
  <c r="B580" i="14"/>
  <c r="B709" i="11"/>
  <c r="B581" i="14" s="1"/>
  <c r="B710" i="11"/>
  <c r="B546" i="11"/>
  <c r="B450" i="14" s="1"/>
  <c r="B545" i="11"/>
  <c r="B449" i="14" s="1"/>
  <c r="B214" i="11"/>
  <c r="B213" i="11"/>
  <c r="B184" i="14" s="1"/>
  <c r="B91" i="5"/>
  <c r="B90" i="5"/>
  <c r="B94" i="1"/>
  <c r="B93" i="1"/>
  <c r="B67" i="15" l="1"/>
  <c r="B395" i="11"/>
  <c r="B335" i="14"/>
  <c r="B401" i="11"/>
  <c r="B336" i="14" s="1"/>
  <c r="B402" i="11"/>
  <c r="B582" i="14"/>
  <c r="B711" i="11"/>
  <c r="B583" i="14" s="1"/>
  <c r="B712" i="11"/>
  <c r="B215" i="11"/>
  <c r="B186" i="14" s="1"/>
  <c r="B185" i="14"/>
  <c r="B51" i="14"/>
  <c r="B60" i="11"/>
  <c r="B52" i="14" s="1"/>
  <c r="B61" i="11"/>
  <c r="B548" i="11"/>
  <c r="B452" i="14" s="1"/>
  <c r="B547" i="11"/>
  <c r="B451" i="14" s="1"/>
  <c r="B94" i="5"/>
  <c r="B92" i="5"/>
  <c r="B93" i="5" s="1"/>
  <c r="B96" i="1"/>
  <c r="B95" i="1"/>
  <c r="B337" i="14" l="1"/>
  <c r="B403" i="11"/>
  <c r="B405" i="11"/>
  <c r="B68" i="15"/>
  <c r="B396" i="11"/>
  <c r="B216" i="11"/>
  <c r="B187" i="14" s="1"/>
  <c r="B217" i="11"/>
  <c r="B188" i="14" s="1"/>
  <c r="B53" i="14"/>
  <c r="B63" i="11"/>
  <c r="B62" i="11"/>
  <c r="B54" i="14" s="1"/>
  <c r="B584" i="14"/>
  <c r="B717" i="11"/>
  <c r="B713" i="11"/>
  <c r="B549" i="11"/>
  <c r="B552" i="11"/>
  <c r="B219" i="11"/>
  <c r="B190" i="14" s="1"/>
  <c r="B97" i="5"/>
  <c r="B95" i="5"/>
  <c r="B96" i="5" s="1"/>
  <c r="B97" i="1"/>
  <c r="B98" i="1" s="1"/>
  <c r="B99" i="1"/>
  <c r="B397" i="11" l="1"/>
  <c r="B69" i="15"/>
  <c r="B406" i="11"/>
  <c r="B408" i="11"/>
  <c r="B340" i="14"/>
  <c r="B404" i="11"/>
  <c r="B339" i="14" s="1"/>
  <c r="B338" i="14"/>
  <c r="B218" i="11"/>
  <c r="B189" i="14" s="1"/>
  <c r="B550" i="11"/>
  <c r="B453" i="14"/>
  <c r="B714" i="11"/>
  <c r="B585" i="14"/>
  <c r="B589" i="14"/>
  <c r="B718" i="11"/>
  <c r="B590" i="14" s="1"/>
  <c r="B719" i="11"/>
  <c r="B55" i="14"/>
  <c r="B64" i="11"/>
  <c r="B67" i="11"/>
  <c r="B553" i="11"/>
  <c r="B456" i="14"/>
  <c r="B220" i="11"/>
  <c r="B191" i="14" s="1"/>
  <c r="B221" i="11"/>
  <c r="B192" i="14" s="1"/>
  <c r="B98" i="5"/>
  <c r="B99" i="5"/>
  <c r="B100" i="5" s="1"/>
  <c r="B102" i="1"/>
  <c r="B100" i="1"/>
  <c r="B101" i="1" s="1"/>
  <c r="B341" i="14" l="1"/>
  <c r="B407" i="11"/>
  <c r="B342" i="14" s="1"/>
  <c r="B73" i="15"/>
  <c r="B410" i="11"/>
  <c r="B409" i="11"/>
  <c r="B74" i="15" s="1"/>
  <c r="B70" i="15"/>
  <c r="B398" i="11"/>
  <c r="B591" i="14"/>
  <c r="B721" i="11"/>
  <c r="B720" i="11"/>
  <c r="B592" i="14" s="1"/>
  <c r="B554" i="11"/>
  <c r="B457" i="14"/>
  <c r="B715" i="11"/>
  <c r="B586" i="14"/>
  <c r="B59" i="14"/>
  <c r="B68" i="11"/>
  <c r="B71" i="11"/>
  <c r="B65" i="11"/>
  <c r="B56" i="14"/>
  <c r="B551" i="11"/>
  <c r="B455" i="14" s="1"/>
  <c r="B454" i="14"/>
  <c r="B223" i="11"/>
  <c r="B194" i="14" s="1"/>
  <c r="B222" i="11"/>
  <c r="B193" i="14" s="1"/>
  <c r="B101" i="5"/>
  <c r="B102" i="5" s="1"/>
  <c r="B103" i="5"/>
  <c r="B103" i="1"/>
  <c r="B104" i="1" s="1"/>
  <c r="B105" i="1"/>
  <c r="B71" i="15" l="1"/>
  <c r="B399" i="11"/>
  <c r="B72" i="15" s="1"/>
  <c r="B412" i="11"/>
  <c r="B343" i="14"/>
  <c r="B411" i="11"/>
  <c r="B344" i="14" s="1"/>
  <c r="B716" i="11"/>
  <c r="B588" i="14" s="1"/>
  <c r="B587" i="14"/>
  <c r="B14" i="15"/>
  <c r="B72" i="11"/>
  <c r="B74" i="11"/>
  <c r="B66" i="11"/>
  <c r="B58" i="14" s="1"/>
  <c r="B57" i="14"/>
  <c r="B69" i="11"/>
  <c r="B60" i="14"/>
  <c r="B458" i="14"/>
  <c r="B557" i="11"/>
  <c r="B555" i="11"/>
  <c r="B593" i="14"/>
  <c r="B722" i="11"/>
  <c r="B724" i="11"/>
  <c r="B224" i="11"/>
  <c r="B195" i="14" s="1"/>
  <c r="B225" i="11"/>
  <c r="B196" i="14" s="1"/>
  <c r="B111" i="5"/>
  <c r="B104" i="5"/>
  <c r="B105" i="5" s="1"/>
  <c r="B106" i="5" s="1"/>
  <c r="B107" i="5" s="1"/>
  <c r="B108" i="5" s="1"/>
  <c r="B109" i="5" s="1"/>
  <c r="B110" i="5" s="1"/>
  <c r="B108" i="1"/>
  <c r="B106" i="1"/>
  <c r="B107" i="1" s="1"/>
  <c r="B415" i="11" l="1"/>
  <c r="B345" i="14"/>
  <c r="B413" i="11"/>
  <c r="B70" i="11"/>
  <c r="B62" i="14" s="1"/>
  <c r="B61" i="14"/>
  <c r="B63" i="14"/>
  <c r="B77" i="11"/>
  <c r="B75" i="11"/>
  <c r="B556" i="11"/>
  <c r="B460" i="14" s="1"/>
  <c r="B459" i="14"/>
  <c r="B73" i="11"/>
  <c r="B16" i="15" s="1"/>
  <c r="B15" i="15"/>
  <c r="B461" i="14"/>
  <c r="B559" i="11"/>
  <c r="B558" i="11"/>
  <c r="B462" i="14" s="1"/>
  <c r="B596" i="14"/>
  <c r="B725" i="11"/>
  <c r="B727" i="11"/>
  <c r="B723" i="11"/>
  <c r="B595" i="14" s="1"/>
  <c r="B594" i="14"/>
  <c r="B227" i="11"/>
  <c r="B226" i="11"/>
  <c r="B197" i="14" s="1"/>
  <c r="B114" i="5"/>
  <c r="B112" i="5"/>
  <c r="B113" i="5" s="1"/>
  <c r="B109" i="1"/>
  <c r="B110" i="1"/>
  <c r="B346" i="14" l="1"/>
  <c r="B414" i="11"/>
  <c r="B347" i="14" s="1"/>
  <c r="B348" i="14"/>
  <c r="B418" i="11"/>
  <c r="B416" i="11"/>
  <c r="B463" i="14"/>
  <c r="B561" i="11"/>
  <c r="B560" i="11"/>
  <c r="B464" i="14" s="1"/>
  <c r="B599" i="14"/>
  <c r="B728" i="11"/>
  <c r="B600" i="14" s="1"/>
  <c r="B729" i="11"/>
  <c r="B726" i="11"/>
  <c r="B598" i="14" s="1"/>
  <c r="B597" i="14"/>
  <c r="B76" i="11"/>
  <c r="B65" i="14" s="1"/>
  <c r="B64" i="14"/>
  <c r="B228" i="11"/>
  <c r="B199" i="14" s="1"/>
  <c r="B198" i="14"/>
  <c r="B66" i="14"/>
  <c r="B78" i="11"/>
  <c r="B81" i="11"/>
  <c r="B115" i="5"/>
  <c r="B116" i="5" s="1"/>
  <c r="B117" i="5"/>
  <c r="B111" i="1"/>
  <c r="B112" i="1" s="1"/>
  <c r="B113" i="1"/>
  <c r="B114" i="1" s="1"/>
  <c r="B349" i="14" l="1"/>
  <c r="B417" i="11"/>
  <c r="B350" i="14" s="1"/>
  <c r="B420" i="11"/>
  <c r="B419" i="11"/>
  <c r="B352" i="14" s="1"/>
  <c r="B351" i="14"/>
  <c r="B231" i="11"/>
  <c r="B202" i="14" s="1"/>
  <c r="B79" i="11"/>
  <c r="B67" i="14"/>
  <c r="B465" i="14"/>
  <c r="B563" i="11"/>
  <c r="B562" i="11"/>
  <c r="B466" i="14" s="1"/>
  <c r="B730" i="11"/>
  <c r="B601" i="14"/>
  <c r="B229" i="11"/>
  <c r="B70" i="14"/>
  <c r="B85" i="11"/>
  <c r="B82" i="11"/>
  <c r="B119" i="5"/>
  <c r="B118" i="5"/>
  <c r="B118" i="1"/>
  <c r="B115" i="1"/>
  <c r="B116" i="1" s="1"/>
  <c r="B117" i="1" s="1"/>
  <c r="B232" i="11" l="1"/>
  <c r="B233" i="11" s="1"/>
  <c r="B421" i="11"/>
  <c r="B75" i="15"/>
  <c r="B236" i="11"/>
  <c r="B207" i="14" s="1"/>
  <c r="B203" i="14"/>
  <c r="B83" i="11"/>
  <c r="B71" i="14"/>
  <c r="B602" i="14"/>
  <c r="B735" i="11"/>
  <c r="B731" i="11"/>
  <c r="B74" i="14"/>
  <c r="B86" i="11"/>
  <c r="B75" i="14" s="1"/>
  <c r="B87" i="11"/>
  <c r="B108" i="15"/>
  <c r="B570" i="11"/>
  <c r="B564" i="11"/>
  <c r="B230" i="11"/>
  <c r="B201" i="14" s="1"/>
  <c r="B200" i="14"/>
  <c r="B80" i="11"/>
  <c r="B69" i="14" s="1"/>
  <c r="B68" i="14"/>
  <c r="B120" i="5"/>
  <c r="B121" i="5"/>
  <c r="B119" i="1"/>
  <c r="B120" i="1" s="1"/>
  <c r="B121" i="1"/>
  <c r="B237" i="11" l="1"/>
  <c r="B208" i="14" s="1"/>
  <c r="B353" i="14"/>
  <c r="B422" i="11"/>
  <c r="B424" i="11"/>
  <c r="B238" i="11"/>
  <c r="B36" i="15" s="1"/>
  <c r="B732" i="11"/>
  <c r="B603" i="14"/>
  <c r="B565" i="11"/>
  <c r="B109" i="15"/>
  <c r="B736" i="11"/>
  <c r="B607" i="14"/>
  <c r="B84" i="11"/>
  <c r="B73" i="14" s="1"/>
  <c r="B72" i="14"/>
  <c r="B467" i="14"/>
  <c r="B572" i="11"/>
  <c r="B571" i="11"/>
  <c r="B468" i="14" s="1"/>
  <c r="B76" i="14"/>
  <c r="B88" i="11"/>
  <c r="B77" i="14" s="1"/>
  <c r="B89" i="11"/>
  <c r="B234" i="11"/>
  <c r="B204" i="14"/>
  <c r="B239" i="11"/>
  <c r="B241" i="11"/>
  <c r="B122" i="5"/>
  <c r="B123" i="5"/>
  <c r="B127" i="1"/>
  <c r="B128" i="1" s="1"/>
  <c r="B122" i="1"/>
  <c r="B123" i="1" s="1"/>
  <c r="B124" i="1" s="1"/>
  <c r="B125" i="1" s="1"/>
  <c r="B126" i="1" s="1"/>
  <c r="B423" i="11" l="1"/>
  <c r="B355" i="14" s="1"/>
  <c r="B354" i="14"/>
  <c r="B425" i="11"/>
  <c r="B76" i="15"/>
  <c r="B432" i="11"/>
  <c r="B90" i="11"/>
  <c r="B78" i="14"/>
  <c r="B242" i="11"/>
  <c r="B39" i="15" s="1"/>
  <c r="B209" i="14"/>
  <c r="B566" i="11"/>
  <c r="B110" i="15"/>
  <c r="B608" i="14"/>
  <c r="B738" i="11"/>
  <c r="B737" i="11"/>
  <c r="B609" i="14" s="1"/>
  <c r="B115" i="15"/>
  <c r="B575" i="11"/>
  <c r="B573" i="11"/>
  <c r="B240" i="11"/>
  <c r="B38" i="15" s="1"/>
  <c r="B37" i="15"/>
  <c r="B235" i="11"/>
  <c r="B206" i="14" s="1"/>
  <c r="B205" i="14"/>
  <c r="B733" i="11"/>
  <c r="B604" i="14"/>
  <c r="B124" i="5"/>
  <c r="B125" i="5"/>
  <c r="B433" i="11" l="1"/>
  <c r="B356" i="14"/>
  <c r="B435" i="11"/>
  <c r="B246" i="11"/>
  <c r="B210" i="14" s="1"/>
  <c r="B426" i="11"/>
  <c r="B77" i="15"/>
  <c r="B243" i="11"/>
  <c r="B610" i="14"/>
  <c r="B742" i="11"/>
  <c r="B739" i="11"/>
  <c r="B734" i="11"/>
  <c r="B606" i="14" s="1"/>
  <c r="B605" i="14"/>
  <c r="B574" i="11"/>
  <c r="B117" i="15" s="1"/>
  <c r="B116" i="15"/>
  <c r="B244" i="11"/>
  <c r="B40" i="15"/>
  <c r="B576" i="11"/>
  <c r="B469" i="14"/>
  <c r="B567" i="11"/>
  <c r="B111" i="15"/>
  <c r="B79" i="14"/>
  <c r="B92" i="11"/>
  <c r="B91" i="11"/>
  <c r="B80" i="14" s="1"/>
  <c r="B129" i="5"/>
  <c r="B126" i="5"/>
  <c r="B127" i="5" s="1"/>
  <c r="B128" i="5" s="1"/>
  <c r="B247" i="11" l="1"/>
  <c r="B427" i="11"/>
  <c r="B78" i="15"/>
  <c r="B436" i="11"/>
  <c r="B438" i="11"/>
  <c r="B359" i="14"/>
  <c r="B249" i="11"/>
  <c r="B213" i="14" s="1"/>
  <c r="B434" i="11"/>
  <c r="B358" i="14" s="1"/>
  <c r="B357" i="14"/>
  <c r="B568" i="11"/>
  <c r="B112" i="15"/>
  <c r="B740" i="11"/>
  <c r="B611" i="14"/>
  <c r="B245" i="11"/>
  <c r="B42" i="15" s="1"/>
  <c r="B41" i="15"/>
  <c r="B248" i="11"/>
  <c r="B212" i="14" s="1"/>
  <c r="B211" i="14"/>
  <c r="B614" i="14"/>
  <c r="B744" i="11"/>
  <c r="B743" i="11"/>
  <c r="B615" i="14" s="1"/>
  <c r="B81" i="14"/>
  <c r="B94" i="11"/>
  <c r="B93" i="11"/>
  <c r="B82" i="14" s="1"/>
  <c r="B577" i="11"/>
  <c r="B470" i="14"/>
  <c r="B132" i="5"/>
  <c r="B130" i="5"/>
  <c r="B131" i="5" s="1"/>
  <c r="B254" i="11" l="1"/>
  <c r="B218" i="14" s="1"/>
  <c r="B250" i="11"/>
  <c r="B439" i="11"/>
  <c r="B363" i="14" s="1"/>
  <c r="B440" i="11"/>
  <c r="B362" i="14"/>
  <c r="B437" i="11"/>
  <c r="B361" i="14" s="1"/>
  <c r="B360" i="14"/>
  <c r="B428" i="11"/>
  <c r="B79" i="15"/>
  <c r="B741" i="11"/>
  <c r="B613" i="14" s="1"/>
  <c r="B612" i="14"/>
  <c r="B251" i="11"/>
  <c r="B214" i="14"/>
  <c r="B83" i="14"/>
  <c r="B95" i="11"/>
  <c r="B84" i="14" s="1"/>
  <c r="B96" i="11"/>
  <c r="B616" i="14"/>
  <c r="B745" i="11"/>
  <c r="B749" i="11"/>
  <c r="B569" i="11"/>
  <c r="B114" i="15" s="1"/>
  <c r="B113" i="15"/>
  <c r="B471" i="14"/>
  <c r="B578" i="11"/>
  <c r="B472" i="14" s="1"/>
  <c r="B579" i="11"/>
  <c r="B256" i="11"/>
  <c r="B220" i="14" s="1"/>
  <c r="B255" i="11"/>
  <c r="B219" i="14" s="1"/>
  <c r="B134" i="5"/>
  <c r="B135" i="5" s="1"/>
  <c r="B136" i="5" s="1"/>
  <c r="B137" i="5" s="1"/>
  <c r="B138" i="5" s="1"/>
  <c r="B139" i="5" s="1"/>
  <c r="B133" i="5"/>
  <c r="B429" i="11" l="1"/>
  <c r="B80" i="15"/>
  <c r="B364" i="14"/>
  <c r="B442" i="11"/>
  <c r="B441" i="11"/>
  <c r="B365" i="14" s="1"/>
  <c r="B621" i="14"/>
  <c r="B759" i="11"/>
  <c r="B750" i="11"/>
  <c r="B746" i="11"/>
  <c r="B617" i="14"/>
  <c r="B118" i="15"/>
  <c r="B584" i="11"/>
  <c r="B580" i="11"/>
  <c r="B85" i="14"/>
  <c r="B99" i="11"/>
  <c r="B97" i="11"/>
  <c r="B252" i="11"/>
  <c r="B215" i="14"/>
  <c r="B258" i="11"/>
  <c r="B43" i="15" s="1"/>
  <c r="B257" i="11"/>
  <c r="B221" i="14" s="1"/>
  <c r="B366" i="14" l="1"/>
  <c r="B443" i="11"/>
  <c r="B367" i="14" s="1"/>
  <c r="B444" i="11"/>
  <c r="B430" i="11"/>
  <c r="B81" i="15"/>
  <c r="B747" i="11"/>
  <c r="B618" i="14"/>
  <c r="B98" i="11"/>
  <c r="B87" i="14" s="1"/>
  <c r="B86" i="14"/>
  <c r="B751" i="11"/>
  <c r="B622" i="14"/>
  <c r="B17" i="15"/>
  <c r="B100" i="11"/>
  <c r="B102" i="11"/>
  <c r="B760" i="11"/>
  <c r="B631" i="14"/>
  <c r="B581" i="11"/>
  <c r="B119" i="15"/>
  <c r="B473" i="14"/>
  <c r="B587" i="11"/>
  <c r="B585" i="11"/>
  <c r="B253" i="11"/>
  <c r="B217" i="14" s="1"/>
  <c r="B216" i="14"/>
  <c r="B260" i="11"/>
  <c r="B222" i="14" s="1"/>
  <c r="B259" i="11"/>
  <c r="B44" i="15" s="1"/>
  <c r="B84" i="15" l="1"/>
  <c r="B446" i="11"/>
  <c r="B445" i="11"/>
  <c r="B85" i="15" s="1"/>
  <c r="B431" i="11"/>
  <c r="B83" i="15" s="1"/>
  <c r="B82" i="15"/>
  <c r="B582" i="11"/>
  <c r="B120" i="15"/>
  <c r="B586" i="11"/>
  <c r="B475" i="14" s="1"/>
  <c r="B474" i="14"/>
  <c r="B632" i="14"/>
  <c r="B761" i="11"/>
  <c r="B766" i="11"/>
  <c r="B101" i="11"/>
  <c r="B19" i="15" s="1"/>
  <c r="B18" i="15"/>
  <c r="B752" i="11"/>
  <c r="B623" i="14"/>
  <c r="B476" i="14"/>
  <c r="B588" i="11"/>
  <c r="B590" i="11"/>
  <c r="B88" i="14"/>
  <c r="B103" i="11"/>
  <c r="B105" i="11"/>
  <c r="B748" i="11"/>
  <c r="B620" i="14" s="1"/>
  <c r="B619" i="14"/>
  <c r="B262" i="11"/>
  <c r="B45" i="15" s="1"/>
  <c r="B261" i="11"/>
  <c r="B223" i="14" s="1"/>
  <c r="B368" i="14" l="1"/>
  <c r="B450" i="11"/>
  <c r="B447" i="11"/>
  <c r="B753" i="11"/>
  <c r="B624" i="14"/>
  <c r="B104" i="11"/>
  <c r="B90" i="14" s="1"/>
  <c r="B89" i="14"/>
  <c r="B638" i="14"/>
  <c r="B767" i="11"/>
  <c r="B771" i="11"/>
  <c r="B583" i="11"/>
  <c r="B122" i="15" s="1"/>
  <c r="B123" i="15" s="1"/>
  <c r="B124" i="15" s="1"/>
  <c r="B121" i="15"/>
  <c r="B762" i="11"/>
  <c r="B633" i="14"/>
  <c r="B91" i="14"/>
  <c r="B108" i="11"/>
  <c r="B106" i="11"/>
  <c r="B479" i="14"/>
  <c r="B591" i="11"/>
  <c r="B594" i="11"/>
  <c r="B589" i="11"/>
  <c r="B478" i="14" s="1"/>
  <c r="B477" i="14"/>
  <c r="B263" i="11"/>
  <c r="B269" i="11"/>
  <c r="B224" i="14" s="1"/>
  <c r="B448" i="11" l="1"/>
  <c r="B369" i="14"/>
  <c r="B453" i="11"/>
  <c r="B451" i="11"/>
  <c r="B372" i="14"/>
  <c r="B107" i="11"/>
  <c r="B93" i="14" s="1"/>
  <c r="B92" i="14"/>
  <c r="B768" i="11"/>
  <c r="B639" i="14"/>
  <c r="B94" i="14"/>
  <c r="B109" i="11"/>
  <c r="B95" i="14" s="1"/>
  <c r="B110" i="11"/>
  <c r="B264" i="11"/>
  <c r="B46" i="15"/>
  <c r="B763" i="11"/>
  <c r="B634" i="14"/>
  <c r="B483" i="14"/>
  <c r="B599" i="11"/>
  <c r="B595" i="11"/>
  <c r="B592" i="11"/>
  <c r="B480" i="14"/>
  <c r="B643" i="14"/>
  <c r="B772" i="11"/>
  <c r="B644" i="14" s="1"/>
  <c r="B773" i="11"/>
  <c r="B754" i="11"/>
  <c r="B625" i="14"/>
  <c r="B272" i="11"/>
  <c r="B227" i="14" s="1"/>
  <c r="B270" i="11"/>
  <c r="B452" i="11" l="1"/>
  <c r="B374" i="14" s="1"/>
  <c r="B373" i="14"/>
  <c r="B454" i="11"/>
  <c r="B376" i="14" s="1"/>
  <c r="B455" i="11"/>
  <c r="B375" i="14"/>
  <c r="B370" i="14"/>
  <c r="B449" i="11"/>
  <c r="B371" i="14" s="1"/>
  <c r="B265" i="11"/>
  <c r="B47" i="15"/>
  <c r="B596" i="11"/>
  <c r="B484" i="14"/>
  <c r="B96" i="14"/>
  <c r="B113" i="11"/>
  <c r="B111" i="11"/>
  <c r="B764" i="11"/>
  <c r="B635" i="14"/>
  <c r="B769" i="11"/>
  <c r="B640" i="14"/>
  <c r="B488" i="14"/>
  <c r="B600" i="11"/>
  <c r="B602" i="11"/>
  <c r="B755" i="11"/>
  <c r="B626" i="14"/>
  <c r="B645" i="14"/>
  <c r="B781" i="11"/>
  <c r="B774" i="11"/>
  <c r="B271" i="11"/>
  <c r="B226" i="14" s="1"/>
  <c r="B225" i="14"/>
  <c r="B593" i="11"/>
  <c r="B482" i="14" s="1"/>
  <c r="B481" i="14"/>
  <c r="B274" i="11"/>
  <c r="B229" i="14" s="1"/>
  <c r="B273" i="11"/>
  <c r="B228" i="14" s="1"/>
  <c r="B377" i="14" l="1"/>
  <c r="B456" i="11"/>
  <c r="B491" i="14"/>
  <c r="B604" i="11"/>
  <c r="B603" i="11"/>
  <c r="B492" i="14" s="1"/>
  <c r="B765" i="11"/>
  <c r="B637" i="14" s="1"/>
  <c r="B636" i="14"/>
  <c r="B114" i="11"/>
  <c r="B99" i="14"/>
  <c r="B775" i="11"/>
  <c r="B646" i="14"/>
  <c r="B112" i="11"/>
  <c r="B98" i="14" s="1"/>
  <c r="B97" i="14"/>
  <c r="B601" i="11"/>
  <c r="B490" i="14" s="1"/>
  <c r="B489" i="14"/>
  <c r="B653" i="14"/>
  <c r="B784" i="11"/>
  <c r="B782" i="11"/>
  <c r="B597" i="11"/>
  <c r="B485" i="14"/>
  <c r="B770" i="11"/>
  <c r="B642" i="14" s="1"/>
  <c r="B641" i="14"/>
  <c r="B756" i="11"/>
  <c r="B627" i="14"/>
  <c r="B266" i="11"/>
  <c r="B48" i="15"/>
  <c r="B275" i="11"/>
  <c r="B277" i="11"/>
  <c r="B232" i="14" s="1"/>
  <c r="B457" i="11" l="1"/>
  <c r="B378" i="14"/>
  <c r="B100" i="14"/>
  <c r="B115" i="11"/>
  <c r="B118" i="11"/>
  <c r="B757" i="11"/>
  <c r="B628" i="14"/>
  <c r="B493" i="14"/>
  <c r="B606" i="11"/>
  <c r="B605" i="11"/>
  <c r="B494" i="14" s="1"/>
  <c r="B776" i="11"/>
  <c r="B647" i="14"/>
  <c r="B276" i="11"/>
  <c r="B231" i="14" s="1"/>
  <c r="B230" i="14"/>
  <c r="B598" i="11"/>
  <c r="B487" i="14" s="1"/>
  <c r="B486" i="14"/>
  <c r="B783" i="11"/>
  <c r="B655" i="14" s="1"/>
  <c r="B654" i="14"/>
  <c r="B267" i="11"/>
  <c r="B49" i="15"/>
  <c r="B785" i="11"/>
  <c r="B656" i="14"/>
  <c r="B279" i="11"/>
  <c r="B234" i="14" s="1"/>
  <c r="B278" i="11"/>
  <c r="B233" i="14" s="1"/>
  <c r="B379" i="14" l="1"/>
  <c r="B458" i="11"/>
  <c r="B758" i="11"/>
  <c r="B630" i="14" s="1"/>
  <c r="B629" i="14"/>
  <c r="B104" i="14"/>
  <c r="B119" i="11"/>
  <c r="B121" i="11"/>
  <c r="B786" i="11"/>
  <c r="B657" i="14"/>
  <c r="B116" i="11"/>
  <c r="B101" i="14"/>
  <c r="B125" i="15"/>
  <c r="B609" i="11"/>
  <c r="B607" i="11"/>
  <c r="B268" i="11"/>
  <c r="B50" i="15"/>
  <c r="B777" i="11"/>
  <c r="B648" i="14"/>
  <c r="B281" i="11"/>
  <c r="B236" i="14" s="1"/>
  <c r="B280" i="11"/>
  <c r="B235" i="14" s="1"/>
  <c r="B380" i="14" l="1"/>
  <c r="B459" i="11"/>
  <c r="B51" i="15"/>
  <c r="B608" i="11"/>
  <c r="B127" i="15" s="1"/>
  <c r="B126" i="15"/>
  <c r="B787" i="11"/>
  <c r="B658" i="14"/>
  <c r="B495" i="14"/>
  <c r="B615" i="11"/>
  <c r="B610" i="11"/>
  <c r="B20" i="15"/>
  <c r="B127" i="11"/>
  <c r="B122" i="11"/>
  <c r="B120" i="11"/>
  <c r="B106" i="14" s="1"/>
  <c r="B105" i="14"/>
  <c r="B117" i="11"/>
  <c r="B103" i="14" s="1"/>
  <c r="B102" i="14"/>
  <c r="B778" i="11"/>
  <c r="B649" i="14"/>
  <c r="B282" i="11"/>
  <c r="B284" i="11"/>
  <c r="B239" i="14" s="1"/>
  <c r="B460" i="11" l="1"/>
  <c r="B382" i="14" s="1"/>
  <c r="B381" i="14"/>
  <c r="B611" i="11"/>
  <c r="B496" i="14"/>
  <c r="B788" i="11"/>
  <c r="B659" i="14"/>
  <c r="B779" i="11"/>
  <c r="B650" i="14"/>
  <c r="B123" i="11"/>
  <c r="B21" i="15"/>
  <c r="B501" i="14"/>
  <c r="B616" i="11"/>
  <c r="B618" i="11"/>
  <c r="B283" i="11"/>
  <c r="B238" i="14" s="1"/>
  <c r="B237" i="14"/>
  <c r="B128" i="11"/>
  <c r="B108" i="14" s="1"/>
  <c r="B107" i="14"/>
  <c r="B285" i="11"/>
  <c r="B287" i="11"/>
  <c r="B242" i="14" s="1"/>
  <c r="B286" i="11" l="1"/>
  <c r="B241" i="14" s="1"/>
  <c r="B240" i="14"/>
  <c r="B124" i="11"/>
  <c r="B22" i="15"/>
  <c r="B504" i="14"/>
  <c r="B621" i="11"/>
  <c r="B619" i="11"/>
  <c r="B780" i="11"/>
  <c r="B652" i="14" s="1"/>
  <c r="B651" i="14"/>
  <c r="B789" i="11"/>
  <c r="B661" i="14" s="1"/>
  <c r="B660" i="14"/>
  <c r="B617" i="11"/>
  <c r="B503" i="14" s="1"/>
  <c r="B502" i="14"/>
  <c r="B612" i="11"/>
  <c r="B497" i="14"/>
  <c r="B291" i="11"/>
  <c r="B246" i="14" s="1"/>
  <c r="B288" i="11"/>
  <c r="B620" i="11" l="1"/>
  <c r="B506" i="14" s="1"/>
  <c r="B505" i="14"/>
  <c r="B507" i="14"/>
  <c r="B623" i="11"/>
  <c r="B622" i="11"/>
  <c r="B508" i="14" s="1"/>
  <c r="B125" i="11"/>
  <c r="B23" i="15"/>
  <c r="B613" i="11"/>
  <c r="B498" i="14"/>
  <c r="B289" i="11"/>
  <c r="B243" i="14"/>
  <c r="B295" i="11"/>
  <c r="B250" i="14" s="1"/>
  <c r="B292" i="11"/>
  <c r="B126" i="11" l="1"/>
  <c r="B25" i="15" s="1"/>
  <c r="B24" i="15"/>
  <c r="B614" i="11"/>
  <c r="B500" i="14" s="1"/>
  <c r="B499" i="14"/>
  <c r="B293" i="11"/>
  <c r="B247" i="14"/>
  <c r="B624" i="11"/>
  <c r="B510" i="14" s="1"/>
  <c r="B509" i="14"/>
  <c r="B290" i="11"/>
  <c r="B245" i="14" s="1"/>
  <c r="B244" i="14"/>
  <c r="B298" i="11"/>
  <c r="B253" i="14" s="1"/>
  <c r="B296" i="11"/>
  <c r="B297" i="11" l="1"/>
  <c r="B252" i="14" s="1"/>
  <c r="B251" i="14"/>
  <c r="B294" i="11"/>
  <c r="B249" i="14" s="1"/>
  <c r="B248" i="14"/>
  <c r="B299" i="11"/>
  <c r="B254" i="14" s="1"/>
  <c r="B300" i="11"/>
  <c r="B301" i="11" l="1"/>
  <c r="B256" i="14" s="1"/>
  <c r="B255" i="14"/>
  <c r="B304" i="11" l="1"/>
  <c r="B259" i="14" s="1"/>
  <c r="B302" i="11"/>
  <c r="B303" i="11"/>
  <c r="B258" i="14" s="1"/>
  <c r="B257" i="14"/>
  <c r="B306" i="11"/>
  <c r="B305" i="11"/>
  <c r="B260" i="14" s="1"/>
  <c r="B307" i="11" l="1"/>
  <c r="B262" i="14" s="1"/>
  <c r="B261" i="14"/>
  <c r="B308" i="11"/>
  <c r="B316" i="11" l="1"/>
  <c r="B271" i="14" s="1"/>
  <c r="B309" i="11"/>
  <c r="B263" i="14"/>
  <c r="B317" i="11"/>
  <c r="B321" i="11"/>
  <c r="B322" i="11" l="1"/>
  <c r="B276" i="14"/>
  <c r="B318" i="11"/>
  <c r="B272" i="14"/>
  <c r="B310" i="11"/>
  <c r="B264" i="14"/>
  <c r="B311" i="11" l="1"/>
  <c r="B265" i="14"/>
  <c r="B319" i="11"/>
  <c r="B273" i="14"/>
  <c r="B323" i="11"/>
  <c r="B278" i="14" s="1"/>
  <c r="B277" i="14"/>
  <c r="B320" i="11" l="1"/>
  <c r="B275" i="14" s="1"/>
  <c r="B274" i="14"/>
  <c r="B312" i="11"/>
  <c r="B266" i="14"/>
  <c r="B313" i="11" l="1"/>
  <c r="B267" i="14"/>
  <c r="B314" i="11" l="1"/>
  <c r="B268" i="14"/>
  <c r="B315" i="11" l="1"/>
  <c r="B270" i="14" s="1"/>
  <c r="B269" i="1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Brendan McKearney</author>
    <author>McKearney, Brendan</author>
  </authors>
  <commentList>
    <comment ref="L6" authorId="0" shapeId="0" xr:uid="{429956FE-65F3-4CF6-960A-9A941758A3BA}">
      <text>
        <r>
          <rPr>
            <b/>
            <sz val="9"/>
            <color indexed="81"/>
            <rFont val="Tahoma"/>
            <family val="2"/>
          </rPr>
          <t>Brendan McKearney:</t>
        </r>
        <r>
          <rPr>
            <sz val="9"/>
            <color indexed="81"/>
            <rFont val="Tahoma"/>
            <family val="2"/>
          </rPr>
          <t xml:space="preserve">
(top-4 protected)</t>
        </r>
      </text>
    </comment>
    <comment ref="L7" authorId="0" shapeId="0" xr:uid="{0A591B72-E57A-481B-8BAE-6F8A05857632}">
      <text>
        <r>
          <rPr>
            <b/>
            <sz val="9"/>
            <color indexed="81"/>
            <rFont val="Tahoma"/>
            <family val="2"/>
          </rPr>
          <t>Brendan McKearney:</t>
        </r>
        <r>
          <rPr>
            <sz val="9"/>
            <color indexed="81"/>
            <rFont val="Tahoma"/>
            <family val="2"/>
          </rPr>
          <t xml:space="preserve">
(#56)</t>
        </r>
      </text>
    </comment>
    <comment ref="L12" authorId="0" shapeId="0" xr:uid="{7180E447-D3C9-4ACC-B8A0-5DA516B01964}">
      <text>
        <r>
          <rPr>
            <b/>
            <sz val="9"/>
            <color indexed="81"/>
            <rFont val="Tahoma"/>
            <family val="2"/>
          </rPr>
          <t>Brendan McKearney:</t>
        </r>
        <r>
          <rPr>
            <sz val="9"/>
            <color indexed="81"/>
            <rFont val="Tahoma"/>
            <family val="2"/>
          </rPr>
          <t xml:space="preserve">
(protected 31-47)</t>
        </r>
      </text>
    </comment>
    <comment ref="I36" authorId="1" shapeId="0" xr:uid="{65DCBF79-DDCE-2449-A6CD-5FC6D6E1C78F}">
      <text>
        <r>
          <rPr>
            <b/>
            <sz val="10"/>
            <color rgb="FF000000"/>
            <rFont val="Tahoma"/>
            <family val="2"/>
          </rPr>
          <t>McKearney, Brendan: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#41 Jarred Vanderbilt PF</t>
        </r>
      </text>
    </comment>
    <comment ref="I43" authorId="0" shapeId="0" xr:uid="{3EA397BF-E757-4FCA-8983-C41F403E7BA5}">
      <text>
        <r>
          <rPr>
            <b/>
            <sz val="9"/>
            <color indexed="81"/>
            <rFont val="Tahoma"/>
            <family val="2"/>
          </rPr>
          <t>Brendan McKearney:</t>
        </r>
        <r>
          <rPr>
            <sz val="9"/>
            <color indexed="81"/>
            <rFont val="Tahoma"/>
            <family val="2"/>
          </rPr>
          <t xml:space="preserve">
(unprotected)</t>
        </r>
      </text>
    </comment>
    <comment ref="I45" authorId="0" shapeId="0" xr:uid="{6864B7AA-D26A-4540-8BCA-C17D95E6F16A}">
      <text>
        <r>
          <rPr>
            <b/>
            <sz val="9"/>
            <color indexed="81"/>
            <rFont val="Tahoma"/>
            <family val="2"/>
          </rPr>
          <t>Brendan McKearney:</t>
        </r>
        <r>
          <rPr>
            <sz val="9"/>
            <color indexed="81"/>
            <rFont val="Tahoma"/>
            <family val="2"/>
          </rPr>
          <t xml:space="preserve">
(#44)</t>
        </r>
      </text>
    </comment>
    <comment ref="L47" authorId="0" shapeId="0" xr:uid="{D3E04AD7-C6AF-4B1E-B868-6FC5D37B832F}">
      <text>
        <r>
          <rPr>
            <b/>
            <sz val="9"/>
            <color indexed="81"/>
            <rFont val="Tahoma"/>
            <family val="2"/>
          </rPr>
          <t>Brendan McKearney:</t>
        </r>
        <r>
          <rPr>
            <sz val="9"/>
            <color indexed="81"/>
            <rFont val="Tahoma"/>
            <family val="2"/>
          </rPr>
          <t xml:space="preserve">
(protected)</t>
        </r>
      </text>
    </comment>
    <comment ref="L48" authorId="1" shapeId="0" xr:uid="{D7B64506-4F8F-0F47-85DD-C98C53F6F643}">
      <text>
        <r>
          <rPr>
            <b/>
            <sz val="10"/>
            <color rgb="FF000000"/>
            <rFont val="Tahoma"/>
            <family val="2"/>
          </rPr>
          <t>McKearney, Brendan: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#40 Justin James SG</t>
        </r>
      </text>
    </comment>
    <comment ref="L50" authorId="0" shapeId="0" xr:uid="{B9F49083-350E-4917-A21D-E0E873E65FE8}">
      <text>
        <r>
          <rPr>
            <b/>
            <sz val="9"/>
            <color indexed="81"/>
            <rFont val="Tahoma"/>
            <family val="2"/>
          </rPr>
          <t>Brendan McKearney:</t>
        </r>
        <r>
          <rPr>
            <sz val="9"/>
            <color indexed="81"/>
            <rFont val="Tahoma"/>
            <family val="2"/>
          </rPr>
          <t xml:space="preserve">
(#36)</t>
        </r>
      </text>
    </comment>
    <comment ref="I57" authorId="1" shapeId="0" xr:uid="{A3EBFB3D-AB68-2B42-BDDA-72573FBF02B9}">
      <text>
        <r>
          <rPr>
            <b/>
            <sz val="10"/>
            <color rgb="FF000000"/>
            <rFont val="Tahoma"/>
            <family val="2"/>
          </rPr>
          <t>McKearney, Brendan: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#10 Cam Reddish SF</t>
        </r>
      </text>
    </comment>
    <comment ref="L60" authorId="0" shapeId="0" xr:uid="{D4004DE2-1E78-4C3B-8213-CCE9128F6E8A}">
      <text>
        <r>
          <rPr>
            <b/>
            <sz val="9"/>
            <color indexed="81"/>
            <rFont val="Tahoma"/>
            <family val="2"/>
          </rPr>
          <t>Brendan McKearney:</t>
        </r>
        <r>
          <rPr>
            <sz val="9"/>
            <color indexed="81"/>
            <rFont val="Tahoma"/>
            <family val="2"/>
          </rPr>
          <t xml:space="preserve">
#34</t>
        </r>
      </text>
    </comment>
    <comment ref="I61" authorId="0" shapeId="0" xr:uid="{078F6683-B744-4F8E-B14E-E30799C1012B}">
      <text>
        <r>
          <rPr>
            <b/>
            <sz val="9"/>
            <color indexed="81"/>
            <rFont val="Tahoma"/>
            <family val="2"/>
          </rPr>
          <t>Brendan McKearney:</t>
        </r>
        <r>
          <rPr>
            <sz val="9"/>
            <color indexed="81"/>
            <rFont val="Tahoma"/>
            <family val="2"/>
          </rPr>
          <t xml:space="preserve">
#52 Jalen McDaniels SF </t>
        </r>
      </text>
    </comment>
    <comment ref="L72" authorId="0" shapeId="0" xr:uid="{C333B016-305E-4F61-BBBE-DD48E28BD405}">
      <text>
        <r>
          <rPr>
            <b/>
            <sz val="9"/>
            <color indexed="81"/>
            <rFont val="Tahoma"/>
            <family val="2"/>
          </rPr>
          <t>Brendan McKearney:</t>
        </r>
        <r>
          <rPr>
            <sz val="9"/>
            <color indexed="81"/>
            <rFont val="Tahoma"/>
            <family val="2"/>
          </rPr>
          <t xml:space="preserve">
#36 Cody Martin SF</t>
        </r>
      </text>
    </comment>
    <comment ref="L74" authorId="0" shapeId="0" xr:uid="{D1781045-85BB-4AAF-8D3E-F8AEF29A4822}">
      <text>
        <r>
          <rPr>
            <b/>
            <sz val="9"/>
            <color indexed="81"/>
            <rFont val="Tahoma"/>
            <family val="2"/>
          </rPr>
          <t>Brendan McKearney:</t>
        </r>
        <r>
          <rPr>
            <sz val="9"/>
            <color indexed="81"/>
            <rFont val="Tahoma"/>
            <family val="2"/>
          </rPr>
          <t xml:space="preserve">
(top-55 protected(Portland's pick))</t>
        </r>
      </text>
    </comment>
    <comment ref="L80" authorId="0" shapeId="0" xr:uid="{578ECD80-016F-45DE-A6A0-DCADD9EE8019}">
      <text>
        <r>
          <rPr>
            <b/>
            <sz val="9"/>
            <color indexed="81"/>
            <rFont val="Tahoma"/>
            <family val="2"/>
          </rPr>
          <t>Brendan McKearney:</t>
        </r>
        <r>
          <rPr>
            <sz val="9"/>
            <color indexed="81"/>
            <rFont val="Tahoma"/>
            <family val="2"/>
          </rPr>
          <t xml:space="preserve">
(#27)</t>
        </r>
      </text>
    </comment>
    <comment ref="L88" authorId="0" shapeId="0" xr:uid="{21D3B1F9-F89D-4E57-BF63-CC7D214CF9D0}">
      <text>
        <r>
          <rPr>
            <b/>
            <sz val="9"/>
            <color indexed="81"/>
            <rFont val="Tahoma"/>
            <family val="2"/>
          </rPr>
          <t>Brendan McKearney:</t>
        </r>
        <r>
          <rPr>
            <sz val="9"/>
            <color indexed="81"/>
            <rFont val="Tahoma"/>
            <family val="2"/>
          </rPr>
          <t xml:space="preserve">
(top-35 protected)</t>
        </r>
      </text>
    </comment>
    <comment ref="I98" authorId="0" shapeId="0" xr:uid="{73337ECC-7264-45BE-B3B0-E7DD7E5D3CD1}">
      <text>
        <r>
          <rPr>
            <b/>
            <sz val="9"/>
            <color indexed="81"/>
            <rFont val="Tahoma"/>
            <family val="2"/>
          </rPr>
          <t>Brendan McKearney:</t>
        </r>
        <r>
          <rPr>
            <sz val="9"/>
            <color indexed="81"/>
            <rFont val="Tahoma"/>
            <family val="2"/>
          </rPr>
          <t xml:space="preserve">
#29 Keldon Johnson SG</t>
        </r>
      </text>
    </comment>
    <comment ref="I100" authorId="0" shapeId="0" xr:uid="{D7CDACFF-EBB9-4566-88E9-2B1A0DE174C6}">
      <text>
        <r>
          <rPr>
            <b/>
            <sz val="9"/>
            <color indexed="81"/>
            <rFont val="Tahoma"/>
            <family val="2"/>
          </rPr>
          <t>Brendan McKearney:</t>
        </r>
        <r>
          <rPr>
            <sz val="9"/>
            <color indexed="81"/>
            <rFont val="Tahoma"/>
            <family val="2"/>
          </rPr>
          <t xml:space="preserve">
(protectected top 14, if not 2024 2nd round pick and 2025 2nd round pick)</t>
        </r>
      </text>
    </comment>
    <comment ref="I104" authorId="0" shapeId="0" xr:uid="{101831E8-A24C-48BF-B424-87898E28B842}">
      <text>
        <r>
          <rPr>
            <b/>
            <sz val="9"/>
            <color indexed="81"/>
            <rFont val="Tahoma"/>
            <family val="2"/>
          </rPr>
          <t>Brendan McKearney:</t>
        </r>
        <r>
          <rPr>
            <sz val="9"/>
            <color indexed="81"/>
            <rFont val="Tahoma"/>
            <family val="2"/>
          </rPr>
          <t xml:space="preserve">
(protected top 31-40)</t>
        </r>
      </text>
    </comment>
    <comment ref="I123" authorId="0" shapeId="0" xr:uid="{D1090B9E-B597-4A24-8E90-5D10214D361E}">
      <text>
        <r>
          <rPr>
            <b/>
            <sz val="9"/>
            <color indexed="81"/>
            <rFont val="Tahoma"/>
            <family val="2"/>
          </rPr>
          <t>Brendan McKearney:</t>
        </r>
        <r>
          <rPr>
            <sz val="9"/>
            <color indexed="81"/>
            <rFont val="Tahoma"/>
            <family val="2"/>
          </rPr>
          <t xml:space="preserve">
(protected: 1-14 in 2021; 1-10 in 2022; 1-10 and 25-30 in 2023; 1-8 in 2024. Coverts to two 2nd round picks in 2025 if not conveyed by 2024)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Goettlicher, Aidan</author>
    <author>Microsoft Office User</author>
  </authors>
  <commentList>
    <comment ref="I6" authorId="0" shapeId="0" xr:uid="{BA7D1B67-558A-4D35-8AB0-EC8E94C662B3}">
      <text>
        <r>
          <rPr>
            <sz val="11"/>
            <color theme="1"/>
            <rFont val="Calibri"/>
            <family val="2"/>
            <scheme val="minor"/>
          </rPr>
          <t>Goettlicher, Aidan:
#38 Daniel Gafford (C)</t>
        </r>
      </text>
    </comment>
    <comment ref="L7" authorId="0" shapeId="0" xr:uid="{0ECC0A5B-FC49-4800-A2E9-BDC9A0B8A8FC}">
      <text>
        <r>
          <rPr>
            <sz val="11"/>
            <color rgb="FF000000"/>
            <rFont val="Calibri"/>
            <family val="2"/>
          </rPr>
          <t xml:space="preserve">Goettlicher, Aidan:
</t>
        </r>
        <r>
          <rPr>
            <sz val="11"/>
            <color rgb="FF000000"/>
            <rFont val="Calibri"/>
            <family val="2"/>
          </rPr>
          <t>Top-55 protected</t>
        </r>
      </text>
    </comment>
    <comment ref="L15" authorId="1" shapeId="0" xr:uid="{B0158110-3680-4C40-B9D8-0FC1A9BFF922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unprotected</t>
        </r>
      </text>
    </comment>
    <comment ref="L16" authorId="1" shapeId="0" xr:uid="{9736919D-C2E7-AE45-8356-37B9C563768C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top-10 protected</t>
        </r>
      </text>
    </comment>
    <comment ref="L17" authorId="1" shapeId="0" xr:uid="{1FE9D3D2-6E27-B942-B26B-911DA6123F44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top-55 protected</t>
        </r>
      </text>
    </comment>
    <comment ref="L27" authorId="1" shapeId="0" xr:uid="{10B6E6BD-6267-904B-A528-77B9AEA522EF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top-36 protected</t>
        </r>
      </text>
    </comment>
    <comment ref="I36" authorId="1" shapeId="0" xr:uid="{A4940052-1DF9-9A41-942F-6C34C9111C42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top-14 protected</t>
        </r>
      </text>
    </comment>
    <comment ref="I37" authorId="1" shapeId="0" xr:uid="{F078E712-9A1B-6747-886F-59268D5D9803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unprotected - Miami pick</t>
        </r>
      </text>
    </comment>
    <comment ref="I38" authorId="1" shapeId="0" xr:uid="{D6B8E22F-E26A-A543-949C-4CDCEC49FA11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Detroit pick</t>
        </r>
      </text>
    </comment>
    <comment ref="I39" authorId="1" shapeId="0" xr:uid="{43C852B5-3B3B-1E48-8B1B-4849682249D4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Detroit pick</t>
        </r>
      </text>
    </comment>
    <comment ref="I40" authorId="1" shapeId="0" xr:uid="{B254C031-699C-6B47-8CEE-BFAAEDFB68D5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rights to swap</t>
        </r>
      </text>
    </comment>
    <comment ref="L41" authorId="1" shapeId="0" xr:uid="{50B1D0B8-7E9E-294C-AF22-99F677815372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rights to swap</t>
        </r>
      </text>
    </comment>
    <comment ref="O43" authorId="1" shapeId="0" xr:uid="{C5AC53CA-4E33-7341-96B3-29DEC6B0B543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Wizards Pick</t>
        </r>
      </text>
    </comment>
    <comment ref="O44" authorId="1" shapeId="0" xr:uid="{AD9404E7-D6B6-9246-A303-2DF6B97B8FCD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Wizards pick</t>
        </r>
      </text>
    </comment>
    <comment ref="O46" authorId="1" shapeId="0" xr:uid="{7AF2D7FA-9617-B94E-8689-81E804572DB9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Bucks pick</t>
        </r>
      </text>
    </comment>
    <comment ref="O47" authorId="1" shapeId="0" xr:uid="{4A9CAB29-F5FC-AF4C-B1C0-34C22C17F1C7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#57</t>
        </r>
      </text>
    </comment>
    <comment ref="L49" authorId="1" shapeId="0" xr:uid="{8CD82252-D5C5-9042-A3D4-4B17F5ACE93E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heavily protected</t>
        </r>
      </text>
    </comment>
    <comment ref="O54" authorId="1" shapeId="0" xr:uid="{22BF9176-1BB5-D54B-AA4D-73465281A113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lesser of Rockets/Warriors</t>
        </r>
      </text>
    </comment>
    <comment ref="I55" authorId="1" shapeId="0" xr:uid="{B415F12B-20FC-9343-AD1E-67ED5ECBD670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#26 Dylan Windler (SF)</t>
        </r>
      </text>
    </comment>
    <comment ref="L68" authorId="1" shapeId="0" xr:uid="{0EABDA02-D526-A847-A552-15E541E26CF3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top-20 protected -- converts to a 2022 2nd round pick if not qualified in 2020</t>
        </r>
      </text>
    </comment>
    <comment ref="L69" authorId="1" shapeId="0" xr:uid="{C9D94CC0-6586-064C-930B-CA8846B47E0C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#33</t>
        </r>
      </text>
    </comment>
    <comment ref="L76" authorId="1" shapeId="0" xr:uid="{8D327505-B8F0-DC4A-9E99-2E77DEA645BF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#44</t>
        </r>
      </text>
    </comment>
    <comment ref="L78" authorId="1" shapeId="0" xr:uid="{208EFBB6-A55D-3E43-8C81-CD3C66AAC220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#41 Eric Paschall (PF)</t>
        </r>
      </text>
    </comment>
    <comment ref="L80" authorId="1" shapeId="0" xr:uid="{D90545BB-1A6C-A947-88D0-3BAE328ADBA0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#32 KZ Okpala (SF)</t>
        </r>
      </text>
    </comment>
    <comment ref="I81" authorId="1" shapeId="0" xr:uid="{B6538FC3-821C-084D-B452-2B33562B183C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#39 Alen Smailagic (PF)</t>
        </r>
      </text>
    </comment>
    <comment ref="I84" authorId="1" shapeId="0" xr:uid="{81EE0082-685B-FB42-84BC-FC360B609195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#44 Bol Bol (PF)</t>
        </r>
      </text>
    </comment>
    <comment ref="L84" authorId="1" shapeId="0" xr:uid="{01BFD715-1BC3-6E4F-B68E-DBD3D7B2A64D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lower of Nuggets/76ers (from swap pick with Timberwolves)</t>
        </r>
      </text>
    </comment>
    <comment ref="I86" authorId="1" shapeId="0" xr:uid="{2CC43C27-C527-C248-A1F8-D4D75A2AD2CD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#47 Ignas Brazdeikis (SF)</t>
        </r>
      </text>
    </comment>
    <comment ref="L87" authorId="1" shapeId="0" xr:uid="{501A01CE-03BB-E742-9BF1-6B384D9B1AD5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#55 Kyle Guy (SG)</t>
        </r>
      </text>
    </comment>
    <comment ref="L88" authorId="1" shapeId="0" xr:uid="{11BA67BE-9207-7548-B812-FB63D1529E67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#58 Miye Oni (SG)</t>
        </r>
      </text>
    </comment>
    <comment ref="I89" authorId="1" shapeId="0" xr:uid="{AC1093A4-92F4-9248-8E37-0849BDAA6967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unprotected</t>
        </r>
      </text>
    </comment>
    <comment ref="L89" authorId="1" shapeId="0" xr:uid="{54CCD43B-08EF-E849-8481-10C7DABEED97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#50 Jarrell Brantley (PF)</t>
        </r>
      </text>
    </comment>
    <comment ref="I91" authorId="1" shapeId="0" xr:uid="{0CE0D6F9-404C-CF43-B088-76C1DF2AC058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#46 Talen Horton-Tucker (SG)</t>
        </r>
      </text>
    </comment>
    <comment ref="L91" authorId="1" shapeId="0" xr:uid="{E383CC46-6A7C-0044-AD65-2BD6DFC55F94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Lakers pick, unprotected</t>
        </r>
      </text>
    </comment>
    <comment ref="L94" authorId="1" shapeId="0" xr:uid="{AE446985-96B6-FB4C-8BAC-AEBD6F307702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#42 Admiral Schofield (SF)</t>
        </r>
      </text>
    </comment>
    <comment ref="I95" authorId="1" shapeId="0" xr:uid="{9EC9C400-26F4-3346-B10A-305B611F42AF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#24</t>
        </r>
      </text>
    </comment>
    <comment ref="L95" authorId="1" shapeId="0" xr:uid="{8533ED50-D845-F14A-A906-3C3239081828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#20 Mattise Thybulle (SG)</t>
        </r>
      </text>
    </comment>
    <comment ref="I96" authorId="1" shapeId="0" xr:uid="{28A09288-BE44-0540-A87E-FB0590EAEB8B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#33 Carsen Edwards (PG)</t>
        </r>
      </text>
    </comment>
    <comment ref="I98" authorId="1" shapeId="0" xr:uid="{D913663B-99F0-8E40-8E6A-D7B99B9D37F4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#30</t>
        </r>
      </text>
    </comment>
    <comment ref="I99" authorId="1" shapeId="0" xr:uid="{F484E23C-7B7D-5944-A450-417B1C07AF63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#27 Mfiondu Kabengele (PF)</t>
        </r>
      </text>
    </comment>
    <comment ref="L100" authorId="1" shapeId="0" xr:uid="{B5C13A0F-42A5-2343-9905-0C2420B4BDD1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#56 Jalen Hands (PG)</t>
        </r>
      </text>
    </comment>
    <comment ref="I102" authorId="1" shapeId="0" xr:uid="{3163EF64-319C-8443-876A-E55B28166D9D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Jazz pick</t>
        </r>
      </text>
    </comment>
    <comment ref="I103" authorId="1" shapeId="0" xr:uid="{0E51BEDB-8951-6B4E-8453-6CC034C17665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Trailblazers pick</t>
        </r>
      </text>
    </comment>
    <comment ref="L105" authorId="1" shapeId="0" xr:uid="{CDA476CB-3568-E442-944B-02B8F66371EB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Jazz pick</t>
        </r>
      </text>
    </comment>
    <comment ref="L107" authorId="1" shapeId="0" xr:uid="{176FF3BE-FA60-D441-8828-E6CB66A197A9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Trailblazers pick</t>
        </r>
      </text>
    </comment>
    <comment ref="L108" authorId="1" shapeId="0" xr:uid="{D2790FAD-658A-5240-AB96-971B498486E8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Trailblazers pick</t>
        </r>
      </text>
    </comment>
    <comment ref="L109" authorId="1" shapeId="0" xr:uid="{A7518323-EB80-1645-A662-0612B7DA1E5B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Heat pick; top-55 protected</t>
        </r>
      </text>
    </comment>
    <comment ref="I111" authorId="1" shapeId="0" xr:uid="{3F1AC5C1-A022-4C4C-B6AD-791CBD5CCFDD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Knicks or Magic pick via Nets</t>
        </r>
      </text>
    </comment>
    <comment ref="L111" authorId="1" shapeId="0" xr:uid="{AAC8AC71-CC06-B241-A0D0-B3F32148DAFB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protected</t>
        </r>
      </text>
    </comment>
    <comment ref="I113" authorId="1" shapeId="0" xr:uid="{F03BCC3E-D742-A241-BDA6-AAB07BAAB4E1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lottery protected through 2025 (2026 unprotected)</t>
        </r>
      </text>
    </comment>
    <comment ref="I121" authorId="1" shapeId="0" xr:uid="{808DF7DE-5F10-334F-983F-995AF28F6B42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protected top-14</t>
        </r>
      </text>
    </comment>
    <comment ref="I126" authorId="1" shapeId="0" xr:uid="{CB19EE4E-DCB5-3549-BE0B-F670C8C1F85F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Top-7 protected and protected 15-30 (conveys 8-14), 2021 same as 2020, 2022 Top-6 protected, 2023 Top-3 protected, 2024 Top-1 protected, 2025 - converts to two seconds</t>
        </r>
      </text>
    </comment>
    <comment ref="I130" authorId="1" shapeId="0" xr:uid="{1DECD5F8-5BD1-D041-9E24-F7C7CED9A454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Bucks pick top-7 protected (unprotected 2021)</t>
        </r>
      </text>
    </comment>
    <comment ref="I137" authorId="1" shapeId="0" xr:uid="{817ABC48-147A-F845-98BE-C2CD025C3D84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right to swap (can be deferred to 2025)</t>
        </r>
      </text>
    </comment>
    <comment ref="O139" authorId="1" shapeId="0" xr:uid="{E8375F7F-2044-014D-B7D7-92493A2FFCAE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top 8 protected (unprotected in 2022)</t>
        </r>
      </text>
    </comment>
    <comment ref="O140" authorId="1" shapeId="0" xr:uid="{B62A16D8-A787-3A4D-A372-00B7FDA8C929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unprotected</t>
        </r>
      </text>
    </comment>
    <comment ref="L143" authorId="1" shapeId="0" xr:uid="{3D4C1076-0DC0-0E48-B24D-F7C175BD1909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1st round pick (protected top-14 2020-25, unprotected in 2026)</t>
        </r>
      </text>
    </comment>
    <comment ref="L144" authorId="1" shapeId="0" xr:uid="{327A7A9E-B43D-5F4E-838D-284DD461C742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2nd round pick (year following the 1st round pick</t>
        </r>
      </text>
    </comment>
    <comment ref="I148" authorId="1" shapeId="0" xr:uid="{EDDD100E-9CCC-894F-BF96-18C562BAE8B8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#34 Bruno Fernando (C)</t>
        </r>
      </text>
    </comment>
    <comment ref="L148" authorId="1" shapeId="0" xr:uid="{042EA002-B878-A643-92A4-B9D40209C474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56-60 protected</t>
        </r>
      </text>
    </comment>
    <comment ref="L149" authorId="1" shapeId="0" xr:uid="{A87DA230-561F-DB4C-9610-87A57349F3C0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more favorable of Hawks/Hornets/Nets pick</t>
        </r>
      </text>
    </comment>
    <comment ref="L151" authorId="1" shapeId="0" xr:uid="{88C55675-5B30-8340-98E2-03958888291B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Heat pick</t>
        </r>
      </text>
    </comment>
    <comment ref="L156" authorId="1" shapeId="0" xr:uid="{1DE51ECE-022E-9143-AF13-88C4E6A1190C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top-20 protected, converys to 2nd round pick</t>
        </r>
      </text>
    </comment>
    <comment ref="L158" authorId="1" shapeId="0" xr:uid="{BF0D943C-8857-B843-861A-753DDC8777F2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favorable of Bulls or Grizzlies pick</t>
        </r>
      </text>
    </comment>
    <comment ref="L159" authorId="1" shapeId="0" xr:uid="{A60D8034-78B4-1D4A-BC5A-015AE2DEA552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Right to swap Lakers pick for Bulls/Pistons pick (favorable)</t>
        </r>
      </text>
    </comment>
    <comment ref="L160" authorId="1" shapeId="0" xr:uid="{E21708A2-0EE2-7049-9163-DF92C1786327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protected 31-36 removed from previous trade</t>
        </r>
      </text>
    </comment>
    <comment ref="I164" authorId="1" shapeId="0" xr:uid="{3FD86259-263F-0145-9DE0-96A1B9FDA0A3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conditional</t>
        </r>
      </text>
    </comment>
    <comment ref="L165" authorId="1" shapeId="0" xr:uid="{99DA9578-1E2C-334E-BB95-056E9F66381E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Top-10 protected (conveys to Cavaliers 2021 and 2022 2nd round picks)</t>
        </r>
      </text>
    </comment>
    <comment ref="L170" authorId="1" shapeId="0" xr:uid="{7DD9AD23-11F6-7149-838A-000A0CFA73EA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protected Top-4, 2025 prtected Top-1, 2026 unprotected</t>
        </r>
      </text>
    </comment>
    <comment ref="L180" authorId="1" shapeId="0" xr:uid="{D439B50B-34C9-8243-8745-05C7C2C2FD5D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Top-10 protected 2020, 2021, 2022 (conveys to two 2nd rounders if not in 2022)</t>
        </r>
      </text>
    </comment>
    <comment ref="L183" authorId="1" shapeId="0" xr:uid="{EC3CE356-CD5F-6448-B272-737314620F2D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unprotected Heat pick</t>
        </r>
      </text>
    </comment>
    <comment ref="L184" authorId="1" shapeId="0" xr:uid="{3F5EBBAF-D6AE-0348-A748-E8694526DDE3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unprotected Clippers pick</t>
        </r>
      </text>
    </comment>
    <comment ref="L185" authorId="1" shapeId="0" xr:uid="{A4A29DFC-3889-7A43-A0A8-666CF1A47497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Top-14 protected Heat pick</t>
        </r>
      </text>
    </comment>
    <comment ref="L186" authorId="1" shapeId="0" xr:uid="{F76EFD37-E2E7-2C46-8753-20B347F3A825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right to swap</t>
        </r>
      </text>
    </comment>
    <comment ref="L187" authorId="1" shapeId="0" xr:uid="{A83467C1-692C-B14D-8F19-3AFB441F826B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Unprotected Clippers pick</t>
        </r>
      </text>
    </comment>
    <comment ref="L188" authorId="1" shapeId="0" xr:uid="{6BB25E4E-9DA4-5E4B-9161-864A3F074C01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right to swap</t>
        </r>
      </text>
    </comment>
    <comment ref="L189" authorId="1" shapeId="0" xr:uid="{8A9A0186-8C44-EB49-8494-B26E4E46F15F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Unprotected Clippers pick</t>
        </r>
      </text>
    </comment>
    <comment ref="L191" authorId="1" shapeId="0" xr:uid="{5C3CDDC3-0A8D-794D-B2C4-611132264287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pick swap; Top-4 protected (Thunder receives most favorable of Rockets picks, Rockets receives least favorable of Thunder picks)</t>
        </r>
      </text>
    </comment>
    <comment ref="L192" authorId="1" shapeId="0" xr:uid="{84B112D4-456C-1842-B188-D0109353C86A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Top-4 protected (conveys Rockets 2024 and 2025 2nd round picks)</t>
        </r>
      </text>
    </comment>
    <comment ref="L193" authorId="1" shapeId="0" xr:uid="{BB04FFB2-D0A2-8841-BA5E-197DCC26AF6A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pick swap Top-10 protected</t>
        </r>
      </text>
    </comment>
    <comment ref="L194" authorId="1" shapeId="0" xr:uid="{9392B92B-E3EA-0144-9268-AB7885FE3E4D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Top-4 protected (Conveys Rockets 2026 2nd round pick and $1MM cash)</t>
        </r>
      </text>
    </comment>
    <comment ref="I196" authorId="1" shapeId="0" xr:uid="{13917FA8-FF5F-AE46-8EAF-1BD91832BB53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Spurs pick</t>
        </r>
      </text>
    </comment>
    <comment ref="I197" authorId="1" shapeId="0" xr:uid="{6939778C-5061-4A46-8C90-B300514ED272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Warriors pick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Brendan McKearney</author>
  </authors>
  <commentList>
    <comment ref="L7" authorId="0" shapeId="0" xr:uid="{A941C67E-CD72-4AFC-8C7E-F593A2CD5C10}">
      <text>
        <r>
          <rPr>
            <b/>
            <sz val="9"/>
            <color rgb="FF000000"/>
            <rFont val="Tahoma"/>
            <family val="2"/>
          </rPr>
          <t>Brendan McKearney: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Trailblazers pick
</t>
        </r>
      </text>
    </comment>
    <comment ref="L8" authorId="0" shapeId="0" xr:uid="{2FE6BE7B-7A9A-4112-8604-D4F022503014}">
      <text>
        <r>
          <rPr>
            <b/>
            <sz val="9"/>
            <color rgb="FF000000"/>
            <rFont val="Tahoma"/>
            <family val="2"/>
          </rPr>
          <t>Brendan McKearney: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Trailblazers pick</t>
        </r>
      </text>
    </comment>
    <comment ref="L11" authorId="0" shapeId="0" xr:uid="{9672C4C2-EA7E-453F-8B00-93EEA1E2CDA7}">
      <text>
        <r>
          <rPr>
            <b/>
            <sz val="9"/>
            <color rgb="FF000000"/>
            <rFont val="Tahoma"/>
            <family val="2"/>
          </rPr>
          <t>Brendan McKearney: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Jazz pick</t>
        </r>
      </text>
    </comment>
    <comment ref="L14" authorId="0" shapeId="0" xr:uid="{1E6B99A5-67C1-46F7-BF32-21B89BA9E28E}">
      <text>
        <r>
          <rPr>
            <b/>
            <sz val="9"/>
            <color rgb="FF000000"/>
            <rFont val="Tahoma"/>
            <family val="2"/>
          </rPr>
          <t>Brendan McKearney: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Warriors pick</t>
        </r>
      </text>
    </comment>
    <comment ref="O16" authorId="0" shapeId="0" xr:uid="{61B380E5-FB46-4337-99A6-7FB0C8FFAC68}">
      <text>
        <r>
          <rPr>
            <b/>
            <sz val="9"/>
            <color rgb="FF000000"/>
            <rFont val="Tahoma"/>
            <family val="2"/>
          </rPr>
          <t>Brendan McKearney: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Rockets pick</t>
        </r>
      </text>
    </comment>
    <comment ref="R16" authorId="0" shapeId="0" xr:uid="{0EFEA256-6F7E-4D04-8138-C2E04548B955}">
      <text>
        <r>
          <rPr>
            <b/>
            <sz val="9"/>
            <color rgb="FF000000"/>
            <rFont val="Tahoma"/>
            <family val="2"/>
          </rPr>
          <t>Brendan McKearney: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(top-14 protected, Nets pick; top-14 protected in 2021 if not conveyed)</t>
        </r>
      </text>
    </comment>
    <comment ref="I18" authorId="0" shapeId="0" xr:uid="{28DF0265-F991-4F1E-AC6C-F8229BAA5451}">
      <text>
        <r>
          <rPr>
            <b/>
            <sz val="9"/>
            <color rgb="FF000000"/>
            <rFont val="Tahoma"/>
            <family val="2"/>
          </rPr>
          <t>Brendan McKearney: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Rockets pick</t>
        </r>
      </text>
    </comment>
    <comment ref="I19" authorId="0" shapeId="0" xr:uid="{D139893F-BFEE-45FB-9CB8-DF229707686D}">
      <text>
        <r>
          <rPr>
            <b/>
            <sz val="9"/>
            <color rgb="FF000000"/>
            <rFont val="Tahoma"/>
            <family val="2"/>
          </rPr>
          <t>Brendan McKearney: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Heat pick</t>
        </r>
      </text>
    </comment>
    <comment ref="L20" authorId="0" shapeId="0" xr:uid="{7017A9C2-3976-45A6-B655-D9A70AE28FCA}">
      <text>
        <r>
          <rPr>
            <b/>
            <sz val="9"/>
            <color rgb="FF000000"/>
            <rFont val="Tahoma"/>
            <family val="2"/>
          </rPr>
          <t>Brendan McKearney: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Lakers pick</t>
        </r>
      </text>
    </comment>
    <comment ref="L22" authorId="0" shapeId="0" xr:uid="{A41CAA1F-18E5-4B79-9783-7E95ACF629A3}">
      <text>
        <r>
          <rPr>
            <b/>
            <sz val="9"/>
            <color rgb="FF000000"/>
            <rFont val="Tahoma"/>
            <family val="2"/>
          </rPr>
          <t>Brendan McKearney: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(right to swap Mavericks/Heat (less favorable) as long as Rockets (top-32 protected))</t>
        </r>
      </text>
    </comment>
    <comment ref="L23" authorId="0" shapeId="0" xr:uid="{4C134E51-B3E8-4D46-978E-208696B48912}">
      <text>
        <r>
          <rPr>
            <b/>
            <sz val="9"/>
            <color rgb="FF000000"/>
            <rFont val="Tahoma"/>
            <family val="2"/>
          </rPr>
          <t>Brendan McKearney: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top 55 protected</t>
        </r>
      </text>
    </comment>
    <comment ref="L25" authorId="0" shapeId="0" xr:uid="{4E2197FC-3E2F-4BF0-AD72-3F1941C4D461}">
      <text>
        <r>
          <rPr>
            <b/>
            <sz val="9"/>
            <color rgb="FF000000"/>
            <rFont val="Tahoma"/>
            <family val="2"/>
          </rPr>
          <t>Brendan McKearney: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top-55 protected</t>
        </r>
      </text>
    </comment>
    <comment ref="I27" authorId="0" shapeId="0" xr:uid="{01359681-E2B9-414E-91A7-69EF76B801AD}">
      <text>
        <r>
          <rPr>
            <b/>
            <sz val="9"/>
            <color rgb="FF000000"/>
            <rFont val="Tahoma"/>
            <family val="2"/>
          </rPr>
          <t>Brendan McKearney: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Mavericks pick</t>
        </r>
      </text>
    </comment>
    <comment ref="I28" authorId="0" shapeId="0" xr:uid="{0AA9FD2C-C1AB-47CD-8679-80D7FC780CA3}">
      <text>
        <r>
          <rPr>
            <b/>
            <sz val="9"/>
            <color rgb="FF000000"/>
            <rFont val="Tahoma"/>
            <family val="2"/>
          </rPr>
          <t>Brendan McKearney: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Nuggets pick</t>
        </r>
      </text>
    </comment>
    <comment ref="I29" authorId="0" shapeId="0" xr:uid="{C9B84D68-53F8-4C60-87B8-FD11093FD0F9}">
      <text>
        <r>
          <rPr>
            <b/>
            <sz val="9"/>
            <color rgb="FF000000"/>
            <rFont val="Tahoma"/>
            <family val="2"/>
          </rPr>
          <t>Brendan McKearney: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Raptors pick</t>
        </r>
      </text>
    </comment>
    <comment ref="I31" authorId="0" shapeId="0" xr:uid="{9CE0A77A-0AB7-4930-BFD2-CC788D68AC63}">
      <text>
        <r>
          <rPr>
            <b/>
            <sz val="9"/>
            <color rgb="FF000000"/>
            <rFont val="Tahoma"/>
            <family val="2"/>
          </rPr>
          <t>Brendan McKearney: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(top-3 protected, unprotected 2022 1st if not conveyed)</t>
        </r>
      </text>
    </comment>
    <comment ref="L35" authorId="0" shapeId="0" xr:uid="{46FD164C-CF06-4CBD-B504-69BECD49A5C8}">
      <text>
        <r>
          <rPr>
            <b/>
            <sz val="9"/>
            <color rgb="FF000000"/>
            <rFont val="Tahoma"/>
            <family val="2"/>
          </rPr>
          <t>Brendan McKearney: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lesser of Warriors/Cavaliers pick</t>
        </r>
      </text>
    </comment>
    <comment ref="O38" authorId="0" shapeId="0" xr:uid="{91DA3149-5130-4194-8F75-B3D4A11C1FA1}">
      <text>
        <r>
          <rPr>
            <b/>
            <sz val="9"/>
            <color rgb="FF000000"/>
            <rFont val="Tahoma"/>
            <family val="2"/>
          </rPr>
          <t>Brendan McKearney: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Clippers pick</t>
        </r>
      </text>
    </comment>
    <comment ref="O40" authorId="0" shapeId="0" xr:uid="{FFF9C13A-9451-4F67-8FE3-2007142C7CC5}">
      <text>
        <r>
          <rPr>
            <b/>
            <sz val="9"/>
            <color rgb="FF000000"/>
            <rFont val="Tahoma"/>
            <family val="2"/>
          </rPr>
          <t>Brendan McKearney: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Pistons pick</t>
        </r>
      </text>
    </comment>
    <comment ref="O41" authorId="0" shapeId="0" xr:uid="{B64CC59A-B2E4-4594-8CA6-00E1F6EC5638}">
      <text>
        <r>
          <rPr>
            <b/>
            <sz val="9"/>
            <color rgb="FF000000"/>
            <rFont val="Tahoma"/>
            <family val="2"/>
          </rPr>
          <t>Brendan McKearney: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(right to swap Clippers pick, top-4 protected)</t>
        </r>
      </text>
    </comment>
    <comment ref="L49" authorId="0" shapeId="0" xr:uid="{D76D8B56-FECB-4963-A32A-FC4BD815457E}">
      <text>
        <r>
          <rPr>
            <b/>
            <sz val="9"/>
            <color rgb="FF000000"/>
            <rFont val="Tahoma"/>
            <family val="2"/>
          </rPr>
          <t>Brendan McKearney: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(Protected 1-12 in 2022, 1-10 in 2023, 1-8 in 2024 and unprotected in 2025)</t>
        </r>
      </text>
    </comment>
    <comment ref="I50" authorId="0" shapeId="0" xr:uid="{17B47CD0-9FD5-40FE-AFF0-416B00C05733}">
      <text>
        <r>
          <rPr>
            <b/>
            <sz val="9"/>
            <color rgb="FF000000"/>
            <rFont val="Tahoma"/>
            <family val="2"/>
          </rPr>
          <t>Brendan McKearney: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Bucks pick</t>
        </r>
      </text>
    </comment>
    <comment ref="L51" authorId="0" shapeId="0" xr:uid="{F9D07D66-2B44-40ED-B452-5E7F8B61CD54}">
      <text>
        <r>
          <rPr>
            <b/>
            <sz val="9"/>
            <color rgb="FF000000"/>
            <rFont val="Tahoma"/>
            <family val="2"/>
          </rPr>
          <t>Brendan McKearney: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#27 Udoka Azubuike C</t>
        </r>
      </text>
    </comment>
    <comment ref="I52" authorId="0" shapeId="0" xr:uid="{2C2887D1-0F8C-407B-A7B3-2114A5D39520}">
      <text>
        <r>
          <rPr>
            <b/>
            <sz val="9"/>
            <color rgb="FF000000"/>
            <rFont val="Tahoma"/>
            <family val="2"/>
          </rPr>
          <t>Brendan McKearney: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#23 Leandro Bolmaro SG</t>
        </r>
      </text>
    </comment>
    <comment ref="L52" authorId="0" shapeId="0" xr:uid="{B682913A-E980-473D-96CB-5243F187B93D}">
      <text>
        <r>
          <rPr>
            <b/>
            <sz val="9"/>
            <color rgb="FF000000"/>
            <rFont val="Tahoma"/>
            <family val="2"/>
          </rPr>
          <t>Brendan McKearney: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#38 Saben Lee PG</t>
        </r>
      </text>
    </comment>
    <comment ref="I53" authorId="0" shapeId="0" xr:uid="{97B8A7F5-6F48-47C8-BD01-370B5C26E676}">
      <text>
        <r>
          <rPr>
            <b/>
            <sz val="9"/>
            <color rgb="FF000000"/>
            <rFont val="Tahoma"/>
            <family val="2"/>
          </rPr>
          <t>Brendan McKearney: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#45 Jordan Nwora SF</t>
        </r>
      </text>
    </comment>
    <comment ref="L61" authorId="0" shapeId="0" xr:uid="{42AE7F4E-4040-496D-9523-07D1979BFDEC}">
      <text>
        <r>
          <rPr>
            <b/>
            <sz val="9"/>
            <color rgb="FF000000"/>
            <rFont val="Tahoma"/>
            <family val="2"/>
          </rPr>
          <t>Brendan McKearney: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Lakers pick</t>
        </r>
      </text>
    </comment>
    <comment ref="L62" authorId="0" shapeId="0" xr:uid="{15620930-82CC-47D0-818F-53BC7E1419E6}">
      <text>
        <r>
          <rPr>
            <b/>
            <sz val="9"/>
            <color rgb="FF000000"/>
            <rFont val="Tahoma"/>
            <family val="2"/>
          </rPr>
          <t>Brendan McKearney: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#30</t>
        </r>
      </text>
    </comment>
    <comment ref="L65" authorId="0" shapeId="0" xr:uid="{27FF54A3-6800-4DD8-8C67-32A141ECA5F7}">
      <text>
        <r>
          <rPr>
            <b/>
            <sz val="9"/>
            <color rgb="FF000000"/>
            <rFont val="Tahoma"/>
            <family val="2"/>
          </rPr>
          <t>Brendan McKearney: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Pistons pick</t>
        </r>
      </text>
    </comment>
    <comment ref="I68" authorId="0" shapeId="0" xr:uid="{0435CE16-C89F-4A2D-BDAF-488D64FD5A66}">
      <text>
        <r>
          <rPr>
            <b/>
            <sz val="9"/>
            <color rgb="FF000000"/>
            <rFont val="Tahoma"/>
            <family val="2"/>
          </rPr>
          <t>Brendan McKearney: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conditional</t>
        </r>
      </text>
    </comment>
    <comment ref="I74" authorId="0" shapeId="0" xr:uid="{6E0C6456-D356-4486-9908-8842645EC757}">
      <text>
        <r>
          <rPr>
            <b/>
            <sz val="9"/>
            <color rgb="FF000000"/>
            <rFont val="Tahoma"/>
            <family val="2"/>
          </rPr>
          <t>Brendan McKearney: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Raptors pick</t>
        </r>
      </text>
    </comment>
    <comment ref="O75" authorId="0" shapeId="0" xr:uid="{F06DB999-E291-4E38-B48B-CC0B5A041218}">
      <text>
        <r>
          <rPr>
            <b/>
            <sz val="9"/>
            <color rgb="FF000000"/>
            <rFont val="Tahoma"/>
            <family val="2"/>
          </rPr>
          <t>Brendan McKearney: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Trailblazers</t>
        </r>
      </text>
    </comment>
    <comment ref="I82" authorId="0" shapeId="0" xr:uid="{88634C69-EADA-40F0-BA9F-826B17151E54}">
      <text>
        <r>
          <rPr>
            <b/>
            <sz val="9"/>
            <color rgb="FF000000"/>
            <rFont val="Tahoma"/>
            <family val="2"/>
          </rPr>
          <t>Brendan McKearney: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#25</t>
        </r>
      </text>
    </comment>
    <comment ref="L86" authorId="0" shapeId="0" xr:uid="{A1FC719E-21AA-4740-BAA2-EF82986D982D}">
      <text>
        <r>
          <rPr>
            <b/>
            <sz val="9"/>
            <color rgb="FF000000"/>
            <rFont val="Tahoma"/>
            <family val="2"/>
          </rPr>
          <t>Brendan McKearney: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#33</t>
        </r>
      </text>
    </comment>
    <comment ref="L91" authorId="0" shapeId="0" xr:uid="{534F73F4-7887-4C70-A472-50AC01B4C2C9}">
      <text>
        <r>
          <rPr>
            <b/>
            <sz val="9"/>
            <color indexed="81"/>
            <rFont val="Tahoma"/>
            <family val="2"/>
          </rPr>
          <t>Brendan McKearney:</t>
        </r>
        <r>
          <rPr>
            <sz val="9"/>
            <color indexed="81"/>
            <rFont val="Tahoma"/>
            <family val="2"/>
          </rPr>
          <t xml:space="preserve">
 (Top 20 protected, conveys to two 2021 2nd-round picks)</t>
        </r>
      </text>
    </comment>
    <comment ref="L92" authorId="0" shapeId="0" xr:uid="{F3F8830A-1A5B-4B1C-9F2C-10FA007E4B94}">
      <text>
        <r>
          <rPr>
            <b/>
            <sz val="9"/>
            <color indexed="81"/>
            <rFont val="Tahoma"/>
            <family val="2"/>
          </rPr>
          <t>Brendan McKearney:</t>
        </r>
        <r>
          <rPr>
            <sz val="9"/>
            <color indexed="81"/>
            <rFont val="Tahoma"/>
            <family val="2"/>
          </rPr>
          <t xml:space="preserve">
Nuggets pick</t>
        </r>
      </text>
    </comment>
    <comment ref="L93" authorId="0" shapeId="0" xr:uid="{3C41F68F-E58E-4C86-A968-D3DC9BEEBF1D}">
      <text>
        <r>
          <rPr>
            <b/>
            <sz val="9"/>
            <color indexed="81"/>
            <rFont val="Tahoma"/>
            <family val="2"/>
          </rPr>
          <t>Brendan McKearney:</t>
        </r>
        <r>
          <rPr>
            <sz val="9"/>
            <color indexed="81"/>
            <rFont val="Tahoma"/>
            <family val="2"/>
          </rPr>
          <t xml:space="preserve">
Timberwolves pick</t>
        </r>
      </text>
    </comment>
    <comment ref="I95" authorId="0" shapeId="0" xr:uid="{93F4B45A-917D-4746-AA7F-3C587AF18041}">
      <text>
        <r>
          <rPr>
            <b/>
            <sz val="9"/>
            <color indexed="81"/>
            <rFont val="Tahoma"/>
            <family val="2"/>
          </rPr>
          <t>Brendan McKearney:</t>
        </r>
        <r>
          <rPr>
            <sz val="9"/>
            <color indexed="81"/>
            <rFont val="Tahoma"/>
            <family val="2"/>
          </rPr>
          <t xml:space="preserve">
(protected)</t>
        </r>
      </text>
    </comment>
    <comment ref="L103" authorId="0" shapeId="0" xr:uid="{39DFAB01-7882-46F1-BA4B-4E5459224486}">
      <text>
        <r>
          <rPr>
            <b/>
            <sz val="9"/>
            <color indexed="81"/>
            <rFont val="Tahoma"/>
            <family val="2"/>
          </rPr>
          <t>Brendan McKearney:</t>
        </r>
        <r>
          <rPr>
            <sz val="9"/>
            <color indexed="81"/>
            <rFont val="Tahoma"/>
            <family val="2"/>
          </rPr>
          <t xml:space="preserve">
1st-round lottery protected</t>
        </r>
      </text>
    </comment>
    <comment ref="R104" authorId="0" shapeId="0" xr:uid="{CE1CD1E3-5C71-4226-A599-6961AFBD13D9}">
      <text>
        <r>
          <rPr>
            <b/>
            <sz val="9"/>
            <color indexed="81"/>
            <rFont val="Tahoma"/>
            <family val="2"/>
          </rPr>
          <t>Brendan McKearney:</t>
        </r>
        <r>
          <rPr>
            <sz val="9"/>
            <color indexed="81"/>
            <rFont val="Tahoma"/>
            <family val="2"/>
          </rPr>
          <t xml:space="preserve">
unprotected</t>
        </r>
      </text>
    </comment>
    <comment ref="R106" authorId="0" shapeId="0" xr:uid="{E838AFBE-D909-4D6D-8277-ED827CE7EDB1}">
      <text>
        <r>
          <rPr>
            <b/>
            <sz val="9"/>
            <color indexed="81"/>
            <rFont val="Tahoma"/>
            <family val="2"/>
          </rPr>
          <t>Brendan McKearney:</t>
        </r>
        <r>
          <rPr>
            <sz val="9"/>
            <color indexed="81"/>
            <rFont val="Tahoma"/>
            <family val="2"/>
          </rPr>
          <t xml:space="preserve">
unprotected</t>
        </r>
      </text>
    </comment>
    <comment ref="L107" authorId="0" shapeId="0" xr:uid="{E53E8C45-8D25-42FE-BB46-02E31924B51C}">
      <text>
        <r>
          <rPr>
            <b/>
            <sz val="9"/>
            <color indexed="81"/>
            <rFont val="Tahoma"/>
            <family val="2"/>
          </rPr>
          <t>Brendan McKearney:</t>
        </r>
        <r>
          <rPr>
            <sz val="9"/>
            <color indexed="81"/>
            <rFont val="Tahoma"/>
            <family val="2"/>
          </rPr>
          <t xml:space="preserve">
Hornets pick</t>
        </r>
      </text>
    </comment>
    <comment ref="L108" authorId="0" shapeId="0" xr:uid="{C23D95CA-4EAE-4BFF-8597-081221B55D32}">
      <text>
        <r>
          <rPr>
            <b/>
            <sz val="9"/>
            <color indexed="81"/>
            <rFont val="Tahoma"/>
            <family val="2"/>
          </rPr>
          <t>Brendan McKearney:</t>
        </r>
        <r>
          <rPr>
            <sz val="9"/>
            <color indexed="81"/>
            <rFont val="Tahoma"/>
            <family val="2"/>
          </rPr>
          <t xml:space="preserve">
Wizards pick</t>
        </r>
      </text>
    </comment>
    <comment ref="L114" authorId="0" shapeId="0" xr:uid="{5B0BCA91-CF20-4480-8CE4-F788F65E4CAD}">
      <text>
        <r>
          <rPr>
            <b/>
            <sz val="9"/>
            <color indexed="81"/>
            <rFont val="Tahoma"/>
            <family val="2"/>
          </rPr>
          <t>Brendan McKearney:</t>
        </r>
        <r>
          <rPr>
            <sz val="9"/>
            <color indexed="81"/>
            <rFont val="Tahoma"/>
            <family val="2"/>
          </rPr>
          <t xml:space="preserve">
 (2021+2022- Top 16 protected, 2023+2024- Top 18, protected 2025- Top 13 protected, 2026- Top 11 protected, 2027- Top 9 protected, 2027 2nd-round pick)</t>
        </r>
      </text>
    </comment>
    <comment ref="L117" authorId="0" shapeId="0" xr:uid="{188F6994-6101-491F-8E4C-2C2038E31723}">
      <text>
        <r>
          <rPr>
            <b/>
            <sz val="9"/>
            <color indexed="81"/>
            <rFont val="Tahoma"/>
            <family val="2"/>
          </rPr>
          <t>Brendan McKearney:</t>
        </r>
        <r>
          <rPr>
            <sz val="9"/>
            <color indexed="81"/>
            <rFont val="Tahoma"/>
            <family val="2"/>
          </rPr>
          <t xml:space="preserve">
conditoinal</t>
        </r>
      </text>
    </comment>
    <comment ref="L121" authorId="0" shapeId="0" xr:uid="{B79D8DC9-6210-4F25-A4B2-AB1BCB08408D}">
      <text>
        <r>
          <rPr>
            <b/>
            <sz val="9"/>
            <color indexed="81"/>
            <rFont val="Tahoma"/>
            <family val="2"/>
          </rPr>
          <t>Brendan McKearney:</t>
        </r>
        <r>
          <rPr>
            <sz val="9"/>
            <color indexed="81"/>
            <rFont val="Tahoma"/>
            <family val="2"/>
          </rPr>
          <t xml:space="preserve">
Lakers pick</t>
        </r>
      </text>
    </comment>
    <comment ref="I129" authorId="0" shapeId="0" xr:uid="{12EAFF41-F4C1-44A1-8A5F-A3AB6B5F09AD}">
      <text>
        <r>
          <rPr>
            <b/>
            <sz val="9"/>
            <color indexed="81"/>
            <rFont val="Tahoma"/>
            <family val="2"/>
          </rPr>
          <t>Brendan McKearney:</t>
        </r>
        <r>
          <rPr>
            <sz val="9"/>
            <color indexed="81"/>
            <rFont val="Tahoma"/>
            <family val="2"/>
          </rPr>
          <t xml:space="preserve">
top-55 protected</t>
        </r>
      </text>
    </comment>
    <comment ref="I133" authorId="0" shapeId="0" xr:uid="{F580CC8A-C77F-4F5A-886F-9553B9100367}">
      <text>
        <r>
          <rPr>
            <b/>
            <sz val="9"/>
            <color indexed="81"/>
            <rFont val="Tahoma"/>
            <family val="2"/>
          </rPr>
          <t>Brendan McKearney:</t>
        </r>
        <r>
          <rPr>
            <sz val="9"/>
            <color indexed="81"/>
            <rFont val="Tahoma"/>
            <family val="2"/>
          </rPr>
          <t xml:space="preserve">
(lottery protected, 2024 top-12 protected, 2025 top-10 protected, 2026 top-8 protected, two 2nd-round picks)</t>
        </r>
      </text>
    </comment>
    <comment ref="L135" authorId="0" shapeId="0" xr:uid="{F60D1767-1346-4C3D-8C03-D79902E99D48}">
      <text>
        <r>
          <rPr>
            <b/>
            <sz val="9"/>
            <color indexed="81"/>
            <rFont val="Tahoma"/>
            <family val="2"/>
          </rPr>
          <t>Brendan McKearney:</t>
        </r>
        <r>
          <rPr>
            <sz val="9"/>
            <color indexed="81"/>
            <rFont val="Tahoma"/>
            <family val="2"/>
          </rPr>
          <t xml:space="preserve">
(Protected 1-6, conveys to 2026 and 2027 Protected 1-4, conveys to 2027 2nd-round pick)</t>
        </r>
      </text>
    </comment>
    <comment ref="L139" authorId="0" shapeId="0" xr:uid="{562B10B9-00E2-4AFB-9F27-F05C67E195E7}">
      <text>
        <r>
          <rPr>
            <b/>
            <sz val="9"/>
            <color indexed="81"/>
            <rFont val="Tahoma"/>
            <family val="2"/>
          </rPr>
          <t>Brendan McKearney:</t>
        </r>
        <r>
          <rPr>
            <sz val="9"/>
            <color indexed="81"/>
            <rFont val="Tahoma"/>
            <family val="2"/>
          </rPr>
          <t xml:space="preserve">
#34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L3" authorId="0" shapeId="0" xr:uid="{24E714FE-54EF-254B-90A9-327560821C04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unprotected</t>
        </r>
      </text>
    </comment>
    <comment ref="O3" authorId="0" shapeId="0" xr:uid="{C287B3DD-3D53-874A-A0C3-C6EEF74C50FF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least of Cavaliers and Jazz pick</t>
        </r>
      </text>
    </comment>
    <comment ref="L4" authorId="0" shapeId="0" xr:uid="{691B14DF-C90A-7F4D-BCA1-3E16062212B3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Cavaliers pick via Heat</t>
        </r>
      </text>
    </comment>
    <comment ref="L5" authorId="0" shapeId="0" xr:uid="{BDED7B9A-566E-374C-A41D-F1FA6C2CC73E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unprotected</t>
        </r>
      </text>
    </comment>
    <comment ref="O5" authorId="0" shapeId="0" xr:uid="{E369355A-4E66-7746-81A1-FA289289F3A3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least favorable of Rockets, Mavericks, and Heat</t>
        </r>
      </text>
    </comment>
    <comment ref="L6" authorId="0" shapeId="0" xr:uid="{C7A557B7-4016-FA44-9026-DF958A9CFD9F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unprotected</t>
        </r>
      </text>
    </comment>
    <comment ref="I13" authorId="0" shapeId="0" xr:uid="{22DEE660-D997-8E46-A181-0F46267D3896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Hornets pick</t>
        </r>
      </text>
    </comment>
    <comment ref="I21" authorId="0" shapeId="0" xr:uid="{AD9EF3F7-026E-9048-B37C-F6360A256749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Rockets right to swap</t>
        </r>
      </text>
    </comment>
    <comment ref="I22" authorId="0" shapeId="0" xr:uid="{9AABEABC-FEF7-A748-AE05-F9A29F1D12F8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unprotected</t>
        </r>
      </text>
    </comment>
    <comment ref="I23" authorId="0" shapeId="0" xr:uid="{FF0B4EFF-2F80-854F-BBAB-4F86499FFEFA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heavily protected</t>
        </r>
      </text>
    </comment>
    <comment ref="I25" authorId="0" shapeId="0" xr:uid="{8FA195DE-7BDD-7F45-905B-B4914B90FF26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top-55 protected</t>
        </r>
      </text>
    </comment>
    <comment ref="L26" authorId="0" shapeId="0" xr:uid="{6336E899-8FD0-634B-911F-E64F8E252C9B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Raptors pick, top-54 protected</t>
        </r>
      </text>
    </comment>
    <comment ref="I29" authorId="0" shapeId="0" xr:uid="{845BC096-F1AF-374B-BBB6-1E9BEC8538A8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Lakers pick</t>
        </r>
      </text>
    </comment>
    <comment ref="I30" authorId="0" shapeId="0" xr:uid="{A85D5013-B2CA-2346-B2B5-BE7D83B1321F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Kings pick</t>
        </r>
      </text>
    </comment>
    <comment ref="I34" authorId="0" shapeId="0" xr:uid="{0DB0AD63-CFF9-3943-8B4E-D9E9EA32AFBB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Top-46 protected</t>
        </r>
      </text>
    </comment>
    <comment ref="I35" authorId="0" shapeId="0" xr:uid="{E0ECDEE6-00DB-4A4E-889F-A9367B119CBB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unprotected</t>
        </r>
      </text>
    </comment>
    <comment ref="L38" authorId="0" shapeId="0" xr:uid="{92F125B1-A405-754F-AFAF-6FE277E4CE3C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Top-4 protected</t>
        </r>
      </text>
    </comment>
    <comment ref="L39" authorId="0" shapeId="0" xr:uid="{9C8088DB-1594-FC4D-B7E8-707647E035AE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Top-4 protected</t>
        </r>
      </text>
    </comment>
    <comment ref="L42" authorId="0" shapeId="0" xr:uid="{FD1933E7-EC8B-4C49-845A-6C29AA953DDF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Top-5 protected, conveys to 2026 and 2027 with same protection)</t>
        </r>
      </text>
    </comment>
    <comment ref="I50" authorId="0" shapeId="0" xr:uid="{559023B1-CF19-EC4C-B315-78B3A9B0F126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Heat pick, Top-55 protected</t>
        </r>
      </text>
    </comment>
    <comment ref="I60" authorId="0" shapeId="0" xr:uid="{0B65B89F-5DAA-9442-BBEF-55809E6DA80B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Rockets draft swap (Rockets/Nets pick with Heat pick)</t>
        </r>
      </text>
    </comment>
    <comment ref="L65" authorId="0" shapeId="0" xr:uid="{0B25B774-BA69-B346-A353-23E94EEA5E17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Celtics or Grizzlies pick</t>
        </r>
      </text>
    </comment>
    <comment ref="L67" authorId="0" shapeId="0" xr:uid="{46E3E31D-8320-E64A-8004-D64AA90E19EC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Celtics pick</t>
        </r>
      </text>
    </comment>
    <comment ref="L74" authorId="0" shapeId="0" xr:uid="{66A309C9-56D9-9C41-B482-E039AD7D27E0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more favorable of Celtics and Grizzlies (other picks to Magic)</t>
        </r>
      </text>
    </comment>
    <comment ref="I75" authorId="0" shapeId="0" xr:uid="{FC65FCED-D057-2540-891F-013A04D1EC20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least favorable of Mavericks, Heat, and Wizards (other two to Thunder)</t>
        </r>
      </text>
    </comment>
    <comment ref="L75" authorId="0" shapeId="0" xr:uid="{AB7B1891-A5E0-2C4D-BA87-2C1C04C3A59C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#16</t>
        </r>
      </text>
    </comment>
    <comment ref="I78" authorId="0" shapeId="0" xr:uid="{530D60D6-DBEC-324B-9D9D-B1E6A772A3C8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#34</t>
        </r>
      </text>
    </comment>
    <comment ref="L78" authorId="0" shapeId="0" xr:uid="{53F8ED07-72B6-A343-A852-CC1F1E5477DF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#32</t>
        </r>
      </text>
    </comment>
    <comment ref="I79" authorId="0" shapeId="0" xr:uid="{2D8D8515-D7E4-4249-B090-2CAEA929141A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#36</t>
        </r>
      </text>
    </comment>
    <comment ref="L84" authorId="0" shapeId="0" xr:uid="{46B9234E-DB24-EF48-8FAB-0693DEACFE1F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Wizards pick (2023 Top-14, 2024 Top-12, 2025 Top-10, 2026 Top-8)</t>
        </r>
      </text>
    </comment>
    <comment ref="L85" authorId="0" shapeId="0" xr:uid="{5E2AAC47-8A9B-4F40-9784-262AC46E4BAF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Pistons pick (2022 Top-16, 2023 Top-18, 2024 Top-18, 2025 Top-13, 2026 Top-11, 2027 Top-9, 2027 second if not conveyed)</t>
        </r>
      </text>
    </comment>
    <comment ref="L86" authorId="0" shapeId="0" xr:uid="{8C484FA1-344E-AF45-BD02-E644329818FE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Pistons pick</t>
        </r>
      </text>
    </comment>
    <comment ref="L90" authorId="0" shapeId="0" xr:uid="{20B58D08-5568-C043-9DBC-8D49B8B433B9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more favorable</t>
        </r>
      </text>
    </comment>
    <comment ref="L91" authorId="0" shapeId="0" xr:uid="{22AF94C5-4961-904E-BFA6-6D2A62DC524B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more favorable</t>
        </r>
      </text>
    </comment>
    <comment ref="I94" authorId="0" shapeId="0" xr:uid="{13366684-14E5-1847-9AAB-8474AB1599D3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Hornets pick</t>
        </r>
      </text>
    </comment>
    <comment ref="L96" authorId="0" shapeId="0" xr:uid="{63680EC5-2A37-8544-A49B-C607C6802178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Wizards pick</t>
        </r>
      </text>
    </comment>
    <comment ref="U105" authorId="0" shapeId="0" xr:uid="{8532BE06-87AD-394A-9F14-72AB1255D80A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more favorable of Grizzlies/Wizards pick</t>
        </r>
      </text>
    </comment>
    <comment ref="L106" authorId="0" shapeId="0" xr:uid="{6D5625D4-1958-C443-97FB-4AE6AE853F5E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Bulls pick</t>
        </r>
      </text>
    </comment>
    <comment ref="O106" authorId="0" shapeId="0" xr:uid="{33455AC9-FBFD-5344-9F78-242F6531CA72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more favorable of Bulls/Lakers/Pistons pick</t>
        </r>
      </text>
    </comment>
    <comment ref="U106" authorId="0" shapeId="0" xr:uid="{12DAE80B-CB4A-0147-9EAE-9340FAECA8F2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right to swap with Warriors or Wizards</t>
        </r>
      </text>
    </comment>
    <comment ref="L107" authorId="0" shapeId="0" xr:uid="{74B4BEFE-334A-434D-BCF5-68B5B07BDEFB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Wizards pick</t>
        </r>
      </text>
    </comment>
    <comment ref="L112" authorId="0" shapeId="0" xr:uid="{C3E7EA4D-3061-894F-B2E4-3A66CCBA094B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Top-54 protected</t>
        </r>
      </text>
    </comment>
    <comment ref="L115" authorId="0" shapeId="0" xr:uid="{9F64139E-8073-264A-BDF9-7BA7360D7EB1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Trailblazers pick</t>
        </r>
      </text>
    </comment>
    <comment ref="I118" authorId="0" shapeId="0" xr:uid="{36CD22E4-82D7-F74F-96BD-925AE32EE737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Top-42 protected, Grizzlies pick</t>
        </r>
      </text>
    </comment>
    <comment ref="O122" authorId="0" shapeId="0" xr:uid="{E7B6342F-71A2-8A41-A2CA-9E21F1BEE254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Top-14 protected, Pelicans pick</t>
        </r>
      </text>
    </comment>
    <comment ref="I123" authorId="0" shapeId="0" xr:uid="{C469D7E7-A12C-2E42-AD28-E37D37A3B5AA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Top-10 protected, Lakers pick</t>
        </r>
      </text>
    </comment>
    <comment ref="L134" authorId="0" shapeId="0" xr:uid="{3732C42F-F0B0-154E-8403-EBF62F1595A0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Bulls pick</t>
        </r>
      </text>
    </comment>
    <comment ref="L137" authorId="0" shapeId="0" xr:uid="{69967C7F-EE6C-324A-BAE4-1AFBBFB933E0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Lakers pick</t>
        </r>
      </text>
    </comment>
    <comment ref="L139" authorId="0" shapeId="0" xr:uid="{6AC56404-078C-7442-B31C-360E6202AFA7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Bulls pick</t>
        </r>
      </text>
    </comment>
    <comment ref="I144" authorId="0" shapeId="0" xr:uid="{A3BFE22C-2C88-4048-889E-68221D51CF6D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Top-55 protected, Hornets pick</t>
        </r>
      </text>
    </comment>
    <comment ref="I149" authorId="0" shapeId="0" xr:uid="{6F7179A5-6BE7-CD4D-88FE-0634B8CFD6C8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protected, Trailblazers pick</t>
        </r>
      </text>
    </comment>
    <comment ref="I150" authorId="0" shapeId="0" xr:uid="{39ED6C70-38B7-334A-B863-1C5DE3D03B9A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protected, Nuggets pick</t>
        </r>
      </text>
    </comment>
    <comment ref="I153" authorId="0" shapeId="0" xr:uid="{A64C38F6-7833-2347-A67E-EB7DF6687648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Nets pick</t>
        </r>
      </text>
    </comment>
    <comment ref="I154" authorId="0" shapeId="0" xr:uid="{56FCC79B-9808-2A4D-AD46-058BBDD557E7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more favorable of Wizards or Grizzlies pick</t>
        </r>
      </text>
    </comment>
    <comment ref="I155" authorId="0" shapeId="0" xr:uid="{2AF02664-2539-CF4E-9B2B-85518EC85493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more favorable of Wizards of Warriors pick</t>
        </r>
      </text>
    </comment>
    <comment ref="I156" authorId="0" shapeId="0" xr:uid="{0E492992-3A40-7145-8803-7A89AFBD2F5F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Nets pick</t>
        </r>
      </text>
    </comment>
    <comment ref="L162" authorId="0" shapeId="0" xr:uid="{99C6C068-2631-7D4C-B0E1-FDD9E205DD3D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pick swap</t>
        </r>
      </text>
    </comment>
    <comment ref="I164" authorId="0" shapeId="0" xr:uid="{B05F9AC5-5273-5544-AE50-F3D394CDDB32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unprotected</t>
        </r>
      </text>
    </comment>
    <comment ref="L166" authorId="0" shapeId="0" xr:uid="{B82D295F-426E-4E49-8D4D-783F2F07EBED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Heat pick (protected 31-37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  <author>Brendan McKearney</author>
  </authors>
  <commentList>
    <comment ref="I9" authorId="0" shapeId="0" xr:uid="{D1D1CD05-10E1-6549-83A2-70AD59966A08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2024-2026, doesn't convey</t>
        </r>
      </text>
    </comment>
    <comment ref="I10" authorId="0" shapeId="0" xr:uid="{33638424-7F5D-F54D-A670-C9BEA92F0BAB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Hornets pick, protected (2022 Top-18, 2023 Top-16, 2024 and 2025 Top-14, conveys to 2nd round picks in 2026 and 2027</t>
        </r>
      </text>
    </comment>
    <comment ref="L12" authorId="0" shapeId="0" xr:uid="{08389BF6-6E36-DC4B-8D8A-E3718B3665B0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Nets pick</t>
        </r>
      </text>
    </comment>
    <comment ref="O14" authorId="0" shapeId="0" xr:uid="{BEECA98C-7F26-904B-BE67-5B27A9A32FC1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Nuggets pick</t>
        </r>
      </text>
    </comment>
    <comment ref="L18" authorId="0" shapeId="0" xr:uid="{2D8A7EEC-85BC-BA44-87DF-61F56CCD27D7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Pistons pick</t>
        </r>
      </text>
    </comment>
    <comment ref="I20" authorId="0" shapeId="0" xr:uid="{6384DB63-756F-0D48-9ADD-E2F0BAB9E369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Heat pick</t>
        </r>
      </text>
    </comment>
    <comment ref="L20" authorId="0" shapeId="0" xr:uid="{FC742028-BF8D-E844-845C-DCDADDAE86F3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Top-14 protected</t>
        </r>
      </text>
    </comment>
    <comment ref="L21" authorId="0" shapeId="0" xr:uid="{5C13E7F2-5721-A14F-87A8-F174CFF0171E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Rockets pick</t>
        </r>
      </text>
    </comment>
    <comment ref="L22" authorId="0" shapeId="0" xr:uid="{C1174D4E-E25B-EE49-BA2A-C9A9096EECAB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Jazz pick</t>
        </r>
      </text>
    </comment>
    <comment ref="I26" authorId="0" shapeId="0" xr:uid="{23D55AAB-03A4-4148-86E9-18686ACD74E2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Pelicans pick, Top-4</t>
        </r>
      </text>
    </comment>
    <comment ref="I27" authorId="0" shapeId="0" xr:uid="{FEAAF5A8-E197-0649-8273-A2C76906E47C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more favorable of Pelicans or Trailblazers pick</t>
        </r>
      </text>
    </comment>
    <comment ref="L32" authorId="0" shapeId="0" xr:uid="{98200C78-5F9C-DA4B-A3E3-D6CBE3346A0C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if lands between 31-55</t>
        </r>
      </text>
    </comment>
    <comment ref="L34" authorId="0" shapeId="0" xr:uid="{6DC91F5B-0F2F-B045-8FB5-160173A0BE6E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less favorable of Thunder/Rockets/Pacers/Heat pick</t>
        </r>
      </text>
    </comment>
    <comment ref="I35" authorId="0" shapeId="0" xr:uid="{9043118F-B94C-CF48-A200-1CF8451AC77A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Grizzlies pick</t>
        </r>
      </text>
    </comment>
    <comment ref="I36" authorId="0" shapeId="0" xr:uid="{BFA892D1-4562-CF41-AADE-2E76852F7448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Less favorable of Thunder/Mavericks/76ers pick</t>
        </r>
      </text>
    </comment>
    <comment ref="L37" authorId="0" shapeId="0" xr:uid="{15283F26-3EB9-B34A-A470-2BFF2980FF1F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o 1st round pick owed from 2023 Top-14 protected to 2026 unportected</t>
        </r>
      </text>
    </comment>
    <comment ref="I38" authorId="0" shapeId="0" xr:uid="{B515E0F1-CEE0-D24C-8218-9631C6A14019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Top-55 protected</t>
        </r>
      </text>
    </comment>
    <comment ref="L40" authorId="0" shapeId="0" xr:uid="{A0D1E11C-5819-AE45-AACB-A66CEBE288C1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Top-45 protected</t>
        </r>
      </text>
    </comment>
    <comment ref="O43" authorId="0" shapeId="0" xr:uid="{90E29A69-C629-EE4A-9343-E3B74DA361C8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less favorable of Cavaliers/Warriors</t>
        </r>
      </text>
    </comment>
    <comment ref="O44" authorId="0" shapeId="0" xr:uid="{7E31357E-3F78-F54E-A144-E6E0BF9F1988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Kings pick</t>
        </r>
      </text>
    </comment>
    <comment ref="I48" authorId="0" shapeId="0" xr:uid="{5ADCA8BF-D6ED-0440-889A-6422775A4211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Top-14 protected, 2023 Top-13 protected, conveys to two 2nd round picks</t>
        </r>
      </text>
    </comment>
    <comment ref="L49" authorId="0" shapeId="0" xr:uid="{4A699DF2-7845-7840-85FE-37F5667C7E6D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more favorable of Pistons/Bulls pick</t>
        </r>
      </text>
    </comment>
    <comment ref="L51" authorId="0" shapeId="0" xr:uid="{282550D6-7D40-3C4B-AC68-9BDF2897E527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Top-4 protected, 2023 Top-4 protected, conveys to 2023 2nd round pick</t>
        </r>
      </text>
    </comment>
    <comment ref="L53" authorId="0" shapeId="0" xr:uid="{59FBF893-5EA0-EB4C-AA81-D4905C0A9ACB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Top-1 protected, Spurs right to swap</t>
        </r>
      </text>
    </comment>
    <comment ref="I55" authorId="0" shapeId="0" xr:uid="{CB54CA96-7FF1-F04D-AD1E-414EA39256FD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Suns pick</t>
        </r>
      </text>
    </comment>
    <comment ref="I58" authorId="0" shapeId="0" xr:uid="{5D9D323B-B7D7-384C-A63A-03DAD4BD493B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Top-45 protected</t>
        </r>
      </text>
    </comment>
    <comment ref="L64" authorId="0" shapeId="0" xr:uid="{E820FD83-08EA-7C4D-94AA-DEA639D6C01E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Mavericks pick, protected</t>
        </r>
      </text>
    </comment>
    <comment ref="L68" authorId="0" shapeId="0" xr:uid="{62E19E07-366C-054F-B0EF-8D5E5CA73F54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unprotected, right to defer until 2023</t>
        </r>
      </text>
    </comment>
    <comment ref="L69" authorId="0" shapeId="0" xr:uid="{E02F4CBF-A7E7-7943-818B-103F0EE23198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Top-8 protected, 2028 Top-8 protected, conveys to two 2029 2nd round picks +$2MM</t>
        </r>
      </text>
    </comment>
    <comment ref="L70" authorId="0" shapeId="0" xr:uid="{BE1BC7D7-92DD-6147-97A8-53BF47ACC67E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Nuggets pick</t>
        </r>
      </text>
    </comment>
    <comment ref="L71" authorId="0" shapeId="0" xr:uid="{AC21DAC8-40DF-DE4A-B3B8-7F70F31DBD2B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Knicks pick</t>
        </r>
      </text>
    </comment>
    <comment ref="L72" authorId="0" shapeId="0" xr:uid="{46707DAF-DF13-EF4A-9159-C0D7FFC37AE2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Jazz pick</t>
        </r>
      </text>
    </comment>
    <comment ref="L73" authorId="0" shapeId="0" xr:uid="{67EE8076-BF8C-5B43-90C9-4FE35B171553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least favorable</t>
        </r>
      </text>
    </comment>
    <comment ref="L74" authorId="0" shapeId="0" xr:uid="{44DEF3D8-2576-204A-A539-63C05C902B30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Knicks pick</t>
        </r>
      </text>
    </comment>
    <comment ref="I75" authorId="0" shapeId="0" xr:uid="{D64D174F-C9AA-BE4F-8832-887E371BBBB0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#49 Isaiah Mobley (PF)</t>
        </r>
      </text>
    </comment>
    <comment ref="I77" authorId="0" shapeId="0" xr:uid="{E2C19652-8227-FD45-B25E-4FA147AD187B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Pistons pick, Top-18 protected</t>
        </r>
      </text>
    </comment>
    <comment ref="I78" authorId="0" shapeId="0" xr:uid="{C222FD24-7962-194E-A000-F5BBA86A1FE2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Wizards pick, Top-14 protected</t>
        </r>
      </text>
    </comment>
    <comment ref="I79" authorId="0" shapeId="0" xr:uid="{2E9C7C9E-8ABF-8B46-B6FC-502C0734063C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Nuggets pick, Top-14 protected</t>
        </r>
      </text>
    </comment>
    <comment ref="L80" authorId="0" shapeId="0" xr:uid="{2950E8AC-C87F-5048-AA57-2ACB6512E988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least favorable of Pacers/Heat/Spurs (right to swap)</t>
        </r>
      </text>
    </comment>
    <comment ref="L83" authorId="0" shapeId="0" xr:uid="{1190CDBB-8D85-2344-9187-321D3C5A5F24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protected</t>
        </r>
      </text>
    </comment>
    <comment ref="L86" authorId="0" shapeId="0" xr:uid="{CE889FC5-126C-0248-BE24-EE23A4E28EB0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Lakers pick</t>
        </r>
      </text>
    </comment>
    <comment ref="I89" authorId="0" shapeId="0" xr:uid="{70AFA0BC-30AC-8A4F-B401-09BDB5251367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Knicks pick</t>
        </r>
      </text>
    </comment>
    <comment ref="L97" authorId="0" shapeId="0" xr:uid="{31769E28-3955-9040-B7F8-28F2B6B1F4C0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Mavericks pick</t>
        </r>
      </text>
    </comment>
    <comment ref="L98" authorId="0" shapeId="0" xr:uid="{2C748339-E68A-E944-BBD6-5E91C2221E66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Mavericks pick</t>
        </r>
      </text>
    </comment>
    <comment ref="I107" authorId="0" shapeId="0" xr:uid="{8C16A3FF-6E59-3447-A640-D437CEBDBDBC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lesser of Rockets/76ers</t>
        </r>
      </text>
    </comment>
    <comment ref="L109" authorId="0" shapeId="0" xr:uid="{08CC21AE-C80C-334F-94AA-7CCF50BE651C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Hornets pick</t>
        </r>
      </text>
    </comment>
    <comment ref="L110" authorId="0" shapeId="0" xr:uid="{6EA702E4-9EFA-CF48-9EF4-7326A0139E34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Hawks pick, unprotected</t>
        </r>
      </text>
    </comment>
    <comment ref="L111" authorId="0" shapeId="0" xr:uid="{13272C4A-8BDB-CE4E-90CE-C7CE57245C0A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Hawks pick, unprotected</t>
        </r>
      </text>
    </comment>
    <comment ref="L112" authorId="0" shapeId="0" xr:uid="{EB373107-4905-8D45-A3E8-AC619AB38914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Spurs right to swap</t>
        </r>
      </text>
    </comment>
    <comment ref="L114" authorId="1" shapeId="0" xr:uid="{910108E5-A878-4788-9751-58210F09C0F4}">
      <text>
        <r>
          <rPr>
            <b/>
            <sz val="9"/>
            <color indexed="81"/>
            <rFont val="Tahoma"/>
            <family val="2"/>
          </rPr>
          <t>Brendan McKearney:</t>
        </r>
        <r>
          <rPr>
            <sz val="9"/>
            <color indexed="81"/>
            <rFont val="Tahoma"/>
            <family val="2"/>
          </rPr>
          <t xml:space="preserve">
Bucks pick, top-4 protected</t>
        </r>
      </text>
    </comment>
    <comment ref="I116" authorId="1" shapeId="0" xr:uid="{6E82529B-FFFA-4C23-8260-2E815EE235E4}">
      <text>
        <r>
          <rPr>
            <b/>
            <sz val="9"/>
            <color indexed="81"/>
            <rFont val="Tahoma"/>
            <family val="2"/>
          </rPr>
          <t>Brendan McKearney:</t>
        </r>
        <r>
          <rPr>
            <sz val="9"/>
            <color indexed="81"/>
            <rFont val="Tahoma"/>
            <family val="2"/>
          </rPr>
          <t xml:space="preserve">
top-4 protected</t>
        </r>
      </text>
    </comment>
    <comment ref="I117" authorId="1" shapeId="0" xr:uid="{D7746F72-FB3D-43D8-87F1-3E31F7F1EF9C}">
      <text>
        <r>
          <rPr>
            <b/>
            <sz val="9"/>
            <color indexed="81"/>
            <rFont val="Tahoma"/>
            <family val="2"/>
          </rPr>
          <t>Brendan McKearney:</t>
        </r>
        <r>
          <rPr>
            <sz val="9"/>
            <color indexed="81"/>
            <rFont val="Tahoma"/>
            <family val="2"/>
          </rPr>
          <t xml:space="preserve">
(most favorable between Trailblazers and Pelicans</t>
        </r>
      </text>
    </comment>
    <comment ref="I119" authorId="1" shapeId="0" xr:uid="{83CD5816-2627-41EA-9068-27DF9897C57F}">
      <text>
        <r>
          <rPr>
            <b/>
            <sz val="9"/>
            <color indexed="81"/>
            <rFont val="Tahoma"/>
            <family val="2"/>
          </rPr>
          <t>Brendan McKearney:</t>
        </r>
        <r>
          <rPr>
            <sz val="9"/>
            <color indexed="81"/>
            <rFont val="Tahoma"/>
            <family val="2"/>
          </rPr>
          <t xml:space="preserve">
#36</t>
        </r>
      </text>
    </comment>
    <comment ref="L132" authorId="1" shapeId="0" xr:uid="{133E10B7-6DB3-41E9-A627-A99291D1FC62}">
      <text>
        <r>
          <rPr>
            <b/>
            <sz val="9"/>
            <color indexed="81"/>
            <rFont val="Tahoma"/>
            <family val="2"/>
          </rPr>
          <t>Brendan McKearney:</t>
        </r>
        <r>
          <rPr>
            <sz val="9"/>
            <color indexed="81"/>
            <rFont val="Tahoma"/>
            <family val="2"/>
          </rPr>
          <t xml:space="preserve">
top-12 protected, conveys to 2nd-round pick</t>
        </r>
      </text>
    </comment>
    <comment ref="L133" authorId="1" shapeId="0" xr:uid="{50E594F0-DE8B-42C8-8B6F-B146BAF67A58}">
      <text>
        <r>
          <rPr>
            <b/>
            <sz val="9"/>
            <color indexed="81"/>
            <rFont val="Tahoma"/>
            <family val="2"/>
          </rPr>
          <t>Brendan McKearney:</t>
        </r>
        <r>
          <rPr>
            <sz val="9"/>
            <color indexed="81"/>
            <rFont val="Tahoma"/>
            <family val="2"/>
          </rPr>
          <t xml:space="preserve">
unprotected</t>
        </r>
      </text>
    </comment>
    <comment ref="L134" authorId="1" shapeId="0" xr:uid="{0760BC8A-42EE-4623-BBD9-62738E3F8B1E}">
      <text>
        <r>
          <rPr>
            <b/>
            <sz val="9"/>
            <color indexed="81"/>
            <rFont val="Tahoma"/>
            <family val="2"/>
          </rPr>
          <t>Brendan McKearney:</t>
        </r>
        <r>
          <rPr>
            <sz val="9"/>
            <color indexed="81"/>
            <rFont val="Tahoma"/>
            <family val="2"/>
          </rPr>
          <t xml:space="preserve">
unprotected</t>
        </r>
      </text>
    </comment>
    <comment ref="L135" authorId="1" shapeId="0" xr:uid="{85613620-2C27-4AAE-8A34-41E8AB4F324A}">
      <text>
        <r>
          <rPr>
            <b/>
            <sz val="9"/>
            <color indexed="81"/>
            <rFont val="Tahoma"/>
            <family val="2"/>
          </rPr>
          <t>Brendan McKearney:</t>
        </r>
        <r>
          <rPr>
            <sz val="9"/>
            <color indexed="81"/>
            <rFont val="Tahoma"/>
            <family val="2"/>
          </rPr>
          <t xml:space="preserve">
Jazz right to swap</t>
        </r>
      </text>
    </comment>
    <comment ref="L136" authorId="1" shapeId="0" xr:uid="{EED6A2C8-4B92-4E0B-8707-17B7548F06BA}">
      <text>
        <r>
          <rPr>
            <b/>
            <sz val="9"/>
            <color indexed="81"/>
            <rFont val="Tahoma"/>
            <family val="2"/>
          </rPr>
          <t>Brendan McKearney:</t>
        </r>
        <r>
          <rPr>
            <sz val="9"/>
            <color indexed="81"/>
            <rFont val="Tahoma"/>
            <family val="2"/>
          </rPr>
          <t xml:space="preserve">
top-5 protected</t>
        </r>
      </text>
    </comment>
    <comment ref="I148" authorId="1" shapeId="0" xr:uid="{F73DCDD4-FC05-42C2-899D-9EAADB9AC976}">
      <text>
        <r>
          <rPr>
            <b/>
            <sz val="9"/>
            <color indexed="81"/>
            <rFont val="Tahoma"/>
            <family val="2"/>
          </rPr>
          <t>Brendan McKearney:</t>
        </r>
        <r>
          <rPr>
            <sz val="9"/>
            <color indexed="81"/>
            <rFont val="Tahoma"/>
            <family val="2"/>
          </rPr>
          <t xml:space="preserve">
top-55 protected, Heat pick</t>
        </r>
      </text>
    </comment>
    <comment ref="L154" authorId="1" shapeId="0" xr:uid="{BA354F6C-77E1-448E-A2AA-EBBF7461EAEE}">
      <text>
        <r>
          <rPr>
            <b/>
            <sz val="9"/>
            <color indexed="81"/>
            <rFont val="Tahoma"/>
            <family val="2"/>
          </rPr>
          <t>Brendan McKearney:</t>
        </r>
        <r>
          <rPr>
            <sz val="9"/>
            <color indexed="81"/>
            <rFont val="Tahoma"/>
            <family val="2"/>
          </rPr>
          <t xml:space="preserve">
unprotected</t>
        </r>
      </text>
    </comment>
    <comment ref="L155" authorId="1" shapeId="0" xr:uid="{522ECACB-AC9C-4C84-87EC-EB148585A77D}">
      <text>
        <r>
          <rPr>
            <b/>
            <sz val="9"/>
            <color indexed="81"/>
            <rFont val="Tahoma"/>
            <family val="2"/>
          </rPr>
          <t>Brendan McKearney:</t>
        </r>
        <r>
          <rPr>
            <sz val="9"/>
            <color indexed="81"/>
            <rFont val="Tahoma"/>
            <family val="2"/>
          </rPr>
          <t xml:space="preserve">
unprotected</t>
        </r>
      </text>
    </comment>
    <comment ref="L156" authorId="1" shapeId="0" xr:uid="{CB21052D-80CB-4EC4-98F4-120235F619A0}">
      <text>
        <r>
          <rPr>
            <b/>
            <sz val="9"/>
            <color indexed="81"/>
            <rFont val="Tahoma"/>
            <family val="2"/>
          </rPr>
          <t>Brendan McKearney:</t>
        </r>
        <r>
          <rPr>
            <sz val="9"/>
            <color indexed="81"/>
            <rFont val="Tahoma"/>
            <family val="2"/>
          </rPr>
          <t xml:space="preserve">
unprotected</t>
        </r>
      </text>
    </comment>
    <comment ref="L157" authorId="1" shapeId="0" xr:uid="{03B936D7-2047-423C-A5C1-C05CC3EFDC39}">
      <text>
        <r>
          <rPr>
            <b/>
            <sz val="9"/>
            <color indexed="81"/>
            <rFont val="Tahoma"/>
            <family val="2"/>
          </rPr>
          <t>Brendan McKearney:</t>
        </r>
        <r>
          <rPr>
            <sz val="9"/>
            <color indexed="81"/>
            <rFont val="Tahoma"/>
            <family val="2"/>
          </rPr>
          <t xml:space="preserve">
Jazz right to swap</t>
        </r>
      </text>
    </comment>
    <comment ref="L158" authorId="1" shapeId="0" xr:uid="{1B801FFB-4564-4026-BE91-F6FBC61C32EE}">
      <text>
        <r>
          <rPr>
            <b/>
            <sz val="9"/>
            <color indexed="81"/>
            <rFont val="Tahoma"/>
            <family val="2"/>
          </rPr>
          <t>Brendan McKearney:</t>
        </r>
        <r>
          <rPr>
            <sz val="9"/>
            <color indexed="81"/>
            <rFont val="Tahoma"/>
            <family val="2"/>
          </rPr>
          <t xml:space="preserve">
Jazz right to swap</t>
        </r>
      </text>
    </comment>
    <comment ref="I167" authorId="1" shapeId="0" xr:uid="{9277DE76-2AFE-4BCC-B7C2-B495C71C2BFF}">
      <text>
        <r>
          <rPr>
            <b/>
            <sz val="9"/>
            <color indexed="81"/>
            <rFont val="Tahoma"/>
            <family val="2"/>
          </rPr>
          <t>Brendan McKearney:</t>
        </r>
        <r>
          <rPr>
            <sz val="9"/>
            <color indexed="81"/>
            <rFont val="Tahoma"/>
            <family val="2"/>
          </rPr>
          <t xml:space="preserve">
Hawks pick, Top-40 protected)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Brendan McKearney</author>
    <author>McKearney, Brendan</author>
    <author>Goettlicher, Aidan</author>
    <author>Microsoft Office User</author>
  </authors>
  <commentList>
    <comment ref="L6" authorId="0" shapeId="0" xr:uid="{F16343DC-CE40-4F86-B5B3-CCC33487CA0D}">
      <text>
        <r>
          <rPr>
            <b/>
            <sz val="9"/>
            <color indexed="81"/>
            <rFont val="Tahoma"/>
            <family val="2"/>
          </rPr>
          <t>Brendan McKearney:</t>
        </r>
        <r>
          <rPr>
            <sz val="9"/>
            <color indexed="81"/>
            <rFont val="Tahoma"/>
            <family val="2"/>
          </rPr>
          <t xml:space="preserve">
(top-4 protected)</t>
        </r>
      </text>
    </comment>
    <comment ref="L7" authorId="0" shapeId="0" xr:uid="{439EDF4B-322A-4935-95AF-9AC67052A991}">
      <text>
        <r>
          <rPr>
            <b/>
            <sz val="9"/>
            <color indexed="81"/>
            <rFont val="Tahoma"/>
            <family val="2"/>
          </rPr>
          <t>Brendan McKearney:</t>
        </r>
        <r>
          <rPr>
            <sz val="9"/>
            <color indexed="81"/>
            <rFont val="Tahoma"/>
            <family val="2"/>
          </rPr>
          <t xml:space="preserve">
(#56)</t>
        </r>
      </text>
    </comment>
    <comment ref="L12" authorId="0" shapeId="0" xr:uid="{E33A86A6-9500-453E-8D1A-9812FBAACB9D}">
      <text>
        <r>
          <rPr>
            <b/>
            <sz val="9"/>
            <color indexed="81"/>
            <rFont val="Tahoma"/>
            <family val="2"/>
          </rPr>
          <t>Brendan McKearney:</t>
        </r>
        <r>
          <rPr>
            <sz val="9"/>
            <color indexed="81"/>
            <rFont val="Tahoma"/>
            <family val="2"/>
          </rPr>
          <t xml:space="preserve">
(protected 31-47)</t>
        </r>
      </text>
    </comment>
    <comment ref="I36" authorId="1" shapeId="0" xr:uid="{114241AC-9014-49FC-A8AC-2DD3927B79AE}">
      <text>
        <r>
          <rPr>
            <b/>
            <sz val="10"/>
            <color rgb="FF000000"/>
            <rFont val="Tahoma"/>
            <family val="2"/>
          </rPr>
          <t>McKearney, Brendan: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#41 Jarred Vanderbilt PF</t>
        </r>
      </text>
    </comment>
    <comment ref="I43" authorId="0" shapeId="0" xr:uid="{34189674-7CDC-4451-9979-F69C792D5925}">
      <text>
        <r>
          <rPr>
            <b/>
            <sz val="9"/>
            <color indexed="81"/>
            <rFont val="Tahoma"/>
            <family val="2"/>
          </rPr>
          <t>Brendan McKearney:</t>
        </r>
        <r>
          <rPr>
            <sz val="9"/>
            <color indexed="81"/>
            <rFont val="Tahoma"/>
            <family val="2"/>
          </rPr>
          <t xml:space="preserve">
(unprotected)</t>
        </r>
      </text>
    </comment>
    <comment ref="I45" authorId="0" shapeId="0" xr:uid="{FBA7B7FB-BC36-481A-A930-07D41E50F12D}">
      <text>
        <r>
          <rPr>
            <b/>
            <sz val="9"/>
            <color indexed="81"/>
            <rFont val="Tahoma"/>
            <family val="2"/>
          </rPr>
          <t>Brendan McKearney:</t>
        </r>
        <r>
          <rPr>
            <sz val="9"/>
            <color indexed="81"/>
            <rFont val="Tahoma"/>
            <family val="2"/>
          </rPr>
          <t xml:space="preserve">
(#44)</t>
        </r>
      </text>
    </comment>
    <comment ref="L47" authorId="0" shapeId="0" xr:uid="{647DC8E1-208D-48FA-8F3C-C37B33E7BA1B}">
      <text>
        <r>
          <rPr>
            <b/>
            <sz val="9"/>
            <color indexed="81"/>
            <rFont val="Tahoma"/>
            <family val="2"/>
          </rPr>
          <t>Brendan McKearney:</t>
        </r>
        <r>
          <rPr>
            <sz val="9"/>
            <color indexed="81"/>
            <rFont val="Tahoma"/>
            <family val="2"/>
          </rPr>
          <t xml:space="preserve">
(protected)</t>
        </r>
      </text>
    </comment>
    <comment ref="L48" authorId="1" shapeId="0" xr:uid="{BEA07B79-5112-457D-A2F4-22773FE12C3E}">
      <text>
        <r>
          <rPr>
            <b/>
            <sz val="10"/>
            <color rgb="FF000000"/>
            <rFont val="Tahoma"/>
            <family val="2"/>
          </rPr>
          <t>McKearney, Brendan: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#40 Justin James SG</t>
        </r>
      </text>
    </comment>
    <comment ref="L50" authorId="0" shapeId="0" xr:uid="{C7E4E313-2992-46CA-A0BD-E4868FA6E0AA}">
      <text>
        <r>
          <rPr>
            <b/>
            <sz val="9"/>
            <color indexed="81"/>
            <rFont val="Tahoma"/>
            <family val="2"/>
          </rPr>
          <t>Brendan McKearney:</t>
        </r>
        <r>
          <rPr>
            <sz val="9"/>
            <color indexed="81"/>
            <rFont val="Tahoma"/>
            <family val="2"/>
          </rPr>
          <t xml:space="preserve">
(#36)</t>
        </r>
      </text>
    </comment>
    <comment ref="I57" authorId="1" shapeId="0" xr:uid="{97DF1CD2-9725-4807-8DAB-0C3804CB9C7E}">
      <text>
        <r>
          <rPr>
            <b/>
            <sz val="10"/>
            <color rgb="FF000000"/>
            <rFont val="Tahoma"/>
            <family val="2"/>
          </rPr>
          <t>McKearney, Brendan: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#10 Cam Reddish SF</t>
        </r>
      </text>
    </comment>
    <comment ref="L60" authorId="0" shapeId="0" xr:uid="{49B2970C-327D-4848-B824-540E5DC813D6}">
      <text>
        <r>
          <rPr>
            <b/>
            <sz val="9"/>
            <color indexed="81"/>
            <rFont val="Tahoma"/>
            <family val="2"/>
          </rPr>
          <t>Brendan McKearney:</t>
        </r>
        <r>
          <rPr>
            <sz val="9"/>
            <color indexed="81"/>
            <rFont val="Tahoma"/>
            <family val="2"/>
          </rPr>
          <t xml:space="preserve">
#34</t>
        </r>
      </text>
    </comment>
    <comment ref="I61" authorId="0" shapeId="0" xr:uid="{A21CC107-1DDF-4798-997F-80233499B369}">
      <text>
        <r>
          <rPr>
            <b/>
            <sz val="9"/>
            <color indexed="81"/>
            <rFont val="Tahoma"/>
            <family val="2"/>
          </rPr>
          <t>Brendan McKearney:</t>
        </r>
        <r>
          <rPr>
            <sz val="9"/>
            <color indexed="81"/>
            <rFont val="Tahoma"/>
            <family val="2"/>
          </rPr>
          <t xml:space="preserve">
#52 Jalen McDaniels SF </t>
        </r>
      </text>
    </comment>
    <comment ref="L72" authorId="0" shapeId="0" xr:uid="{C6A36DA2-0C3D-4332-87D7-C4CAA797982F}">
      <text>
        <r>
          <rPr>
            <b/>
            <sz val="9"/>
            <color indexed="81"/>
            <rFont val="Tahoma"/>
            <family val="2"/>
          </rPr>
          <t>Brendan McKearney:</t>
        </r>
        <r>
          <rPr>
            <sz val="9"/>
            <color indexed="81"/>
            <rFont val="Tahoma"/>
            <family val="2"/>
          </rPr>
          <t xml:space="preserve">
#36 Cody Martin SF</t>
        </r>
      </text>
    </comment>
    <comment ref="L74" authorId="0" shapeId="0" xr:uid="{97A8BA01-C081-4297-9B1B-A4BCA76CD82C}">
      <text>
        <r>
          <rPr>
            <b/>
            <sz val="9"/>
            <color indexed="81"/>
            <rFont val="Tahoma"/>
            <family val="2"/>
          </rPr>
          <t>Brendan McKearney:</t>
        </r>
        <r>
          <rPr>
            <sz val="9"/>
            <color indexed="81"/>
            <rFont val="Tahoma"/>
            <family val="2"/>
          </rPr>
          <t xml:space="preserve">
(top-55 protected(Portland's pick))</t>
        </r>
      </text>
    </comment>
    <comment ref="L80" authorId="0" shapeId="0" xr:uid="{CB88E9B3-0417-4594-AA2E-FCAF44089C04}">
      <text>
        <r>
          <rPr>
            <b/>
            <sz val="9"/>
            <color indexed="81"/>
            <rFont val="Tahoma"/>
            <family val="2"/>
          </rPr>
          <t>Brendan McKearney:</t>
        </r>
        <r>
          <rPr>
            <sz val="9"/>
            <color indexed="81"/>
            <rFont val="Tahoma"/>
            <family val="2"/>
          </rPr>
          <t xml:space="preserve">
(#27)</t>
        </r>
      </text>
    </comment>
    <comment ref="L88" authorId="0" shapeId="0" xr:uid="{5437D909-5941-4858-9B77-F22B43D2B522}">
      <text>
        <r>
          <rPr>
            <b/>
            <sz val="9"/>
            <color indexed="81"/>
            <rFont val="Tahoma"/>
            <family val="2"/>
          </rPr>
          <t>Brendan McKearney:</t>
        </r>
        <r>
          <rPr>
            <sz val="9"/>
            <color indexed="81"/>
            <rFont val="Tahoma"/>
            <family val="2"/>
          </rPr>
          <t xml:space="preserve">
(top-35 protected)</t>
        </r>
      </text>
    </comment>
    <comment ref="I98" authorId="0" shapeId="0" xr:uid="{E737829C-BBF2-486A-87B9-6DD61E64B7CA}">
      <text>
        <r>
          <rPr>
            <b/>
            <sz val="9"/>
            <color indexed="81"/>
            <rFont val="Tahoma"/>
            <family val="2"/>
          </rPr>
          <t>Brendan McKearney:</t>
        </r>
        <r>
          <rPr>
            <sz val="9"/>
            <color indexed="81"/>
            <rFont val="Tahoma"/>
            <family val="2"/>
          </rPr>
          <t xml:space="preserve">
#29 Keldon Johnson SG</t>
        </r>
      </text>
    </comment>
    <comment ref="I100" authorId="0" shapeId="0" xr:uid="{1FCC50EA-086D-4695-80A1-943AAF703723}">
      <text>
        <r>
          <rPr>
            <b/>
            <sz val="9"/>
            <color indexed="81"/>
            <rFont val="Tahoma"/>
            <family val="2"/>
          </rPr>
          <t>Brendan McKearney:</t>
        </r>
        <r>
          <rPr>
            <sz val="9"/>
            <color indexed="81"/>
            <rFont val="Tahoma"/>
            <family val="2"/>
          </rPr>
          <t xml:space="preserve">
(protectected top 14, if not 2024 2nd round pick and 2025 2nd round pick)</t>
        </r>
      </text>
    </comment>
    <comment ref="I104" authorId="0" shapeId="0" xr:uid="{7F6542FC-1465-4FE0-B4BB-3971220D55D2}">
      <text>
        <r>
          <rPr>
            <b/>
            <sz val="9"/>
            <color indexed="81"/>
            <rFont val="Tahoma"/>
            <family val="2"/>
          </rPr>
          <t>Brendan McKearney:</t>
        </r>
        <r>
          <rPr>
            <sz val="9"/>
            <color indexed="81"/>
            <rFont val="Tahoma"/>
            <family val="2"/>
          </rPr>
          <t xml:space="preserve">
(protected top 31-40)</t>
        </r>
      </text>
    </comment>
    <comment ref="I123" authorId="0" shapeId="0" xr:uid="{B42E53E3-CFB4-4379-9598-2F9A7F44CAFA}">
      <text>
        <r>
          <rPr>
            <b/>
            <sz val="9"/>
            <color indexed="81"/>
            <rFont val="Tahoma"/>
            <family val="2"/>
          </rPr>
          <t>Brendan McKearney:</t>
        </r>
        <r>
          <rPr>
            <sz val="9"/>
            <color indexed="81"/>
            <rFont val="Tahoma"/>
            <family val="2"/>
          </rPr>
          <t xml:space="preserve">
(protected: 1-14 in 2021; 1-10 in 2022; 1-10 and 25-30 in 2023; 1-8 in 2024. Coverts to two 2nd round picks in 2025 if not conveyed by 2024)</t>
        </r>
      </text>
    </comment>
    <comment ref="I132" authorId="2" shapeId="0" xr:uid="{2E6A109D-C0FE-436C-B8A6-4B96B42E7975}">
      <text>
        <r>
          <rPr>
            <sz val="11"/>
            <color theme="1"/>
            <rFont val="Calibri"/>
            <family val="2"/>
            <scheme val="minor"/>
          </rPr>
          <t>Goettlicher, Aidan:
#38 Daniel Gafford (C)</t>
        </r>
      </text>
    </comment>
    <comment ref="L133" authorId="2" shapeId="0" xr:uid="{676DB888-EB1C-4489-839C-E41845DF0739}">
      <text>
        <r>
          <rPr>
            <sz val="11"/>
            <color rgb="FF000000"/>
            <rFont val="Calibri"/>
            <family val="2"/>
          </rPr>
          <t xml:space="preserve">Goettlicher, Aidan:
</t>
        </r>
        <r>
          <rPr>
            <sz val="11"/>
            <color rgb="FF000000"/>
            <rFont val="Calibri"/>
            <family val="2"/>
          </rPr>
          <t>Top-55 protected</t>
        </r>
      </text>
    </comment>
    <comment ref="L141" authorId="3" shapeId="0" xr:uid="{34B33AFA-F2A7-42A2-9B2D-83F833EF6091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unprotected</t>
        </r>
      </text>
    </comment>
    <comment ref="L142" authorId="3" shapeId="0" xr:uid="{2C919F0C-DFCB-4C24-97A0-BEBB9334ABCA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top-10 protected</t>
        </r>
      </text>
    </comment>
    <comment ref="L143" authorId="3" shapeId="0" xr:uid="{1D08E553-8FC0-4590-AF73-820CD35F149A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top-55 protected</t>
        </r>
      </text>
    </comment>
    <comment ref="L153" authorId="3" shapeId="0" xr:uid="{6652F150-420D-45A3-98AC-39624769054A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top-36 protected</t>
        </r>
      </text>
    </comment>
    <comment ref="I162" authorId="3" shapeId="0" xr:uid="{94B305F0-7BB4-4E9B-966C-0A12D8D1E2CA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top-14 protected</t>
        </r>
      </text>
    </comment>
    <comment ref="I163" authorId="3" shapeId="0" xr:uid="{4B7D78D0-AF99-41CB-8648-7E816E266BE5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unprotected - Miami pick</t>
        </r>
      </text>
    </comment>
    <comment ref="I164" authorId="3" shapeId="0" xr:uid="{14B58FE4-F840-48FB-857F-CEFCE85FDA55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Detroit pick</t>
        </r>
      </text>
    </comment>
    <comment ref="I165" authorId="3" shapeId="0" xr:uid="{5C6AF654-66AE-4829-B751-DAD63FD48B3D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Detroit pick</t>
        </r>
      </text>
    </comment>
    <comment ref="I166" authorId="3" shapeId="0" xr:uid="{3FD443F4-208F-44FB-B60B-CCD716E657F5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rights to swap</t>
        </r>
      </text>
    </comment>
    <comment ref="L167" authorId="3" shapeId="0" xr:uid="{05F257F4-0F50-4BE2-BFF3-B6E5B9502825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rights to swap</t>
        </r>
      </text>
    </comment>
    <comment ref="O169" authorId="3" shapeId="0" xr:uid="{95D537E4-11ED-4D83-9E46-F09AD07FCFFA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Wizards Pick</t>
        </r>
      </text>
    </comment>
    <comment ref="O170" authorId="3" shapeId="0" xr:uid="{75AFC845-37BD-4B26-BA41-30BC16C5A015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Wizards pick</t>
        </r>
      </text>
    </comment>
    <comment ref="O172" authorId="3" shapeId="0" xr:uid="{FD80C3DF-A07F-4ED2-BAF2-5A56037DD2DA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Bucks pick</t>
        </r>
      </text>
    </comment>
    <comment ref="O173" authorId="3" shapeId="0" xr:uid="{F3D59995-586D-46C0-B1B4-9AB1EFBD4B82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#57</t>
        </r>
      </text>
    </comment>
    <comment ref="L175" authorId="3" shapeId="0" xr:uid="{6EA0027F-6F8B-4F7F-ACDC-DBBA20D838D6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heavily protected</t>
        </r>
      </text>
    </comment>
    <comment ref="O180" authorId="3" shapeId="0" xr:uid="{92A57449-7FBB-4409-BDB1-32852B72DAE8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lesser of Rockets/Warriors</t>
        </r>
      </text>
    </comment>
    <comment ref="I181" authorId="3" shapeId="0" xr:uid="{3A69160A-E98E-43D3-84A8-2F83F6EB04C1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#26 Dylan Windler (SF)</t>
        </r>
      </text>
    </comment>
    <comment ref="L194" authorId="3" shapeId="0" xr:uid="{760BB28D-0DF2-4CF7-93CE-E3CE258F76C9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top-20 protected -- converts to a 2022 2nd round pick if not qualified in 2020</t>
        </r>
      </text>
    </comment>
    <comment ref="L195" authorId="3" shapeId="0" xr:uid="{674AA44E-4566-471E-9A43-E2C47C9E3DBB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#33</t>
        </r>
      </text>
    </comment>
    <comment ref="L202" authorId="3" shapeId="0" xr:uid="{FF743249-494E-42C8-B426-A92B9CE30376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#44</t>
        </r>
      </text>
    </comment>
    <comment ref="L204" authorId="3" shapeId="0" xr:uid="{29DC2CE0-C0A5-47EE-BD31-53C8EBD00EDA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#41 Eric Paschall (PF)</t>
        </r>
      </text>
    </comment>
    <comment ref="L206" authorId="3" shapeId="0" xr:uid="{70F0D11B-A113-42F3-B423-395ACDB97C96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#32 KZ Okpala (SF)</t>
        </r>
      </text>
    </comment>
    <comment ref="I207" authorId="3" shapeId="0" xr:uid="{B786023F-0CEC-4193-8528-1B47CCB586E1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#39 Alen Smailagic (PF)</t>
        </r>
      </text>
    </comment>
    <comment ref="I210" authorId="3" shapeId="0" xr:uid="{C4AE0CCB-EC8D-47E0-AD35-CF6FC9C5F07A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#44 Bol Bol (PF)</t>
        </r>
      </text>
    </comment>
    <comment ref="L210" authorId="3" shapeId="0" xr:uid="{3812572F-5D6D-45F4-89A5-CECF96DB3C47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lower of Nuggets/76ers (from swap pick with Timberwolves)</t>
        </r>
      </text>
    </comment>
    <comment ref="I212" authorId="3" shapeId="0" xr:uid="{8077CEEE-8A19-4113-87A8-5F25E2946325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#47 Ignas Brazdeikis (SF)</t>
        </r>
      </text>
    </comment>
    <comment ref="L213" authorId="3" shapeId="0" xr:uid="{6F6ECF84-0604-45E5-A6BC-65EE9E9AC3FF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#55 Kyle Guy (SG)</t>
        </r>
      </text>
    </comment>
    <comment ref="L214" authorId="3" shapeId="0" xr:uid="{4106B13D-8A33-42B6-93FD-4567EDA58AC6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#58 Miye Oni (SG)</t>
        </r>
      </text>
    </comment>
    <comment ref="I215" authorId="3" shapeId="0" xr:uid="{1B0E4AAE-8602-4EB6-96B7-9297129EAC43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unprotected</t>
        </r>
      </text>
    </comment>
    <comment ref="L215" authorId="3" shapeId="0" xr:uid="{1A0C1FFD-C8DB-435B-A4C1-6628EE54152A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#50 Jarrell Brantley (PF)</t>
        </r>
      </text>
    </comment>
    <comment ref="I217" authorId="3" shapeId="0" xr:uid="{B92398A3-1C58-417B-9191-8053C3B0D101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#46 Talen Horton-Tucker (SG)</t>
        </r>
      </text>
    </comment>
    <comment ref="L217" authorId="3" shapeId="0" xr:uid="{BF58008B-2B67-4C48-9571-7828A9BF862B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Lakers pick, unprotected</t>
        </r>
      </text>
    </comment>
    <comment ref="L220" authorId="3" shapeId="0" xr:uid="{89596904-481A-478F-821A-7EE6FFA6A593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#42 Admiral Schofield (SF)</t>
        </r>
      </text>
    </comment>
    <comment ref="I221" authorId="3" shapeId="0" xr:uid="{89CD2C7D-6E3C-4BC2-83EA-41D51FA0B69E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#24</t>
        </r>
      </text>
    </comment>
    <comment ref="L221" authorId="3" shapeId="0" xr:uid="{5D2DD7BD-34C4-4726-AFBC-E6A500716EFE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#20 Mattise Thybulle (SG)</t>
        </r>
      </text>
    </comment>
    <comment ref="I222" authorId="3" shapeId="0" xr:uid="{8F73E39F-939E-4073-978B-FA505A7431B3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#33 Carsen Edwards (PG)</t>
        </r>
      </text>
    </comment>
    <comment ref="I224" authorId="3" shapeId="0" xr:uid="{863A3D45-D5AF-4488-B07B-CFBC9101619E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#30</t>
        </r>
      </text>
    </comment>
    <comment ref="I225" authorId="3" shapeId="0" xr:uid="{FC43904E-6B3F-42AC-98A6-9F3BD3F88153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#27 Mfiondu Kabengele (PF)</t>
        </r>
      </text>
    </comment>
    <comment ref="L226" authorId="3" shapeId="0" xr:uid="{6AC54BEF-F580-4375-94E2-80033FFAE452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#56 Jalen Hands (PG)</t>
        </r>
      </text>
    </comment>
    <comment ref="I228" authorId="3" shapeId="0" xr:uid="{26E2BD0E-3D74-4737-A8E8-9C8B3F0DA889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Jazz pick</t>
        </r>
      </text>
    </comment>
    <comment ref="I229" authorId="3" shapeId="0" xr:uid="{5C99FA80-7302-4BF3-A444-497E7B3F98F3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Trailblazers pick</t>
        </r>
      </text>
    </comment>
    <comment ref="L231" authorId="3" shapeId="0" xr:uid="{CE0133AA-D0E3-4981-9123-D8CD59E850B1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Jazz pick</t>
        </r>
      </text>
    </comment>
    <comment ref="L233" authorId="3" shapeId="0" xr:uid="{CD7CF78C-309C-48AC-A71F-6E23A9200496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Trailblazers pick</t>
        </r>
      </text>
    </comment>
    <comment ref="L234" authorId="3" shapeId="0" xr:uid="{1F8EA6FB-DD8C-4B5E-88A0-E6CBD12FD5A4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Trailblazers pick</t>
        </r>
      </text>
    </comment>
    <comment ref="L235" authorId="3" shapeId="0" xr:uid="{165EB4C3-BA98-4B88-9958-2CE8535B1A6C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Heat pick; top-55 protected</t>
        </r>
      </text>
    </comment>
    <comment ref="I237" authorId="3" shapeId="0" xr:uid="{12C05B78-3E1C-4869-BC3B-74426E692FF2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Knicks or Magic pick via Nets</t>
        </r>
      </text>
    </comment>
    <comment ref="L237" authorId="3" shapeId="0" xr:uid="{9E0C14D2-10A8-4D66-926E-39760F1CDCC9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protected</t>
        </r>
      </text>
    </comment>
    <comment ref="I239" authorId="3" shapeId="0" xr:uid="{7F712095-ADD6-4FD5-AA9D-3136389DDE79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lottery protected through 2025 (2026 unprotected)</t>
        </r>
      </text>
    </comment>
    <comment ref="I247" authorId="3" shapeId="0" xr:uid="{FE2C4A15-F437-4A43-9CA2-161DE86FA9A4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protected top-14</t>
        </r>
      </text>
    </comment>
    <comment ref="I252" authorId="3" shapeId="0" xr:uid="{D0CB59F7-3E15-4E83-8CF3-3801C984A52F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Top-7 protected and protected 15-30 (conveys 8-14), 2021 same as 2020, 2022 Top-6 protected, 2023 Top-3 protected, 2024 Top-1 protected, 2025 - converts to two seconds</t>
        </r>
      </text>
    </comment>
    <comment ref="I256" authorId="3" shapeId="0" xr:uid="{A8E43FBE-B83C-4E83-ABB3-2D6B9B2E8440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Bucks pick top-7 protected (unprotected 2021)</t>
        </r>
      </text>
    </comment>
    <comment ref="I263" authorId="3" shapeId="0" xr:uid="{50A95DE9-F3AD-40E2-B2FD-6963173B0096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right to swap (can be deferred to 2025)</t>
        </r>
      </text>
    </comment>
    <comment ref="O265" authorId="3" shapeId="0" xr:uid="{7108CEF2-3F10-448E-AFED-F241DC892064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top 8 protected (unprotected in 2022)</t>
        </r>
      </text>
    </comment>
    <comment ref="O266" authorId="3" shapeId="0" xr:uid="{54065D8C-1F42-47AD-B958-E681BDF41D3B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unprotected</t>
        </r>
      </text>
    </comment>
    <comment ref="L269" authorId="3" shapeId="0" xr:uid="{A556A77E-0172-40C4-A6F7-A1047C02F498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1st round pick (protected top-14 2020-25, unprotected in 2026)</t>
        </r>
      </text>
    </comment>
    <comment ref="L270" authorId="3" shapeId="0" xr:uid="{0287D40C-5E08-48F9-B451-7839322680E2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2nd round pick (year following the 1st round pick</t>
        </r>
      </text>
    </comment>
    <comment ref="I274" authorId="3" shapeId="0" xr:uid="{A2D8C0E8-91F9-4DC5-B5AF-E8AF345D0FD2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#34 Bruno Fernando (C)</t>
        </r>
      </text>
    </comment>
    <comment ref="L274" authorId="3" shapeId="0" xr:uid="{31F13366-4AC6-43CA-997F-95757FCFB719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56-60 protected</t>
        </r>
      </text>
    </comment>
    <comment ref="L275" authorId="3" shapeId="0" xr:uid="{7F19E1B5-4CB1-4A8D-9CCE-CDAFB4E6ECB2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more favorable of Hawks/Hornets/Nets pick</t>
        </r>
      </text>
    </comment>
    <comment ref="L277" authorId="3" shapeId="0" xr:uid="{8EE0623E-CF4F-44FD-8013-70BC87EA8505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Heat pick</t>
        </r>
      </text>
    </comment>
    <comment ref="L282" authorId="3" shapeId="0" xr:uid="{B1D4870E-CCBD-4956-B04D-30F9D8F7E805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top-20 protected, converys to 2nd round pick</t>
        </r>
      </text>
    </comment>
    <comment ref="L284" authorId="3" shapeId="0" xr:uid="{3108FE97-1465-40A4-8686-F0D5911CEB08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favorable of Bulls or Grizzlies pick</t>
        </r>
      </text>
    </comment>
    <comment ref="L285" authorId="3" shapeId="0" xr:uid="{439545F7-5518-41DC-A610-637160E8AC32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Right to swap Lakers pick for Bulls/Pistons pick (favorable)</t>
        </r>
      </text>
    </comment>
    <comment ref="L286" authorId="3" shapeId="0" xr:uid="{1EDE96DE-ADDA-405A-9384-84D353FD8FAA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protected 31-36 removed from previous trade</t>
        </r>
      </text>
    </comment>
    <comment ref="I290" authorId="3" shapeId="0" xr:uid="{9857EFB9-FAE4-41E1-A97A-DC2EE95071BC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conditional</t>
        </r>
      </text>
    </comment>
    <comment ref="L291" authorId="3" shapeId="0" xr:uid="{04F6EE79-98AD-4313-8604-2468F4995BDF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Top-10 protected (conveys to Cavaliers 2021 and 2022 2nd round picks)</t>
        </r>
      </text>
    </comment>
    <comment ref="L296" authorId="3" shapeId="0" xr:uid="{5333674B-9F3C-4F62-AC61-ABAEACC87BAD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protected Top-4, 2025 prtected Top-1, 2026 unprotected</t>
        </r>
      </text>
    </comment>
    <comment ref="L306" authorId="3" shapeId="0" xr:uid="{DEF9B12D-B6BE-418C-93A6-082F5E0376DA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Top-10 protected 2020, 2021, 2022 (conveys to two 2nd rounders if not in 2022)</t>
        </r>
      </text>
    </comment>
    <comment ref="L309" authorId="3" shapeId="0" xr:uid="{8EDBADC5-5CA0-4D45-8B2B-280EC03C6A7F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unprotected Heat pick</t>
        </r>
      </text>
    </comment>
    <comment ref="L310" authorId="3" shapeId="0" xr:uid="{5604917E-9D4E-4D5A-A837-FF3CBCE94B16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unprotected Clippers pick</t>
        </r>
      </text>
    </comment>
    <comment ref="L311" authorId="3" shapeId="0" xr:uid="{852AFA87-4754-4E78-B1B9-AAFF27CEBF9B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Top-14 protected Heat pick</t>
        </r>
      </text>
    </comment>
    <comment ref="L312" authorId="3" shapeId="0" xr:uid="{3F33F268-AFC9-4C9F-B63B-7F78C2F82530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right to swap</t>
        </r>
      </text>
    </comment>
    <comment ref="L313" authorId="3" shapeId="0" xr:uid="{3D85B821-2BD8-4440-B1A7-FD2D6D1A5DD9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Unprotected Clippers pick</t>
        </r>
      </text>
    </comment>
    <comment ref="L314" authorId="3" shapeId="0" xr:uid="{EB91275C-DD7F-45DB-A197-E16435736E32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right to swap</t>
        </r>
      </text>
    </comment>
    <comment ref="L315" authorId="3" shapeId="0" xr:uid="{AA747F88-8CD2-4488-B634-21B162D6415A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Unprotected Clippers pick</t>
        </r>
      </text>
    </comment>
    <comment ref="L317" authorId="3" shapeId="0" xr:uid="{29A1B759-991D-4662-947C-463073F3A31A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pick swap; Top-4 protected (Thunder receives most favorable of Rockets picks, Rockets receives least favorable of Thunder picks)</t>
        </r>
      </text>
    </comment>
    <comment ref="L318" authorId="3" shapeId="0" xr:uid="{4B1CA93E-5456-4B34-82F6-D0E6C3EA97FA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Top-4 protected (conveys Rockets 2024 and 2025 2nd round picks)</t>
        </r>
      </text>
    </comment>
    <comment ref="L319" authorId="3" shapeId="0" xr:uid="{6FBFCB2A-7684-40E3-A3AD-DB5F196EB915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pick swap Top-10 protected</t>
        </r>
      </text>
    </comment>
    <comment ref="L320" authorId="3" shapeId="0" xr:uid="{8BADAD6F-D326-4178-9F14-0ABB214E9FF8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Top-4 protected (Conveys Rockets 2026 2nd round pick and $1MM cash)</t>
        </r>
      </text>
    </comment>
    <comment ref="I322" authorId="3" shapeId="0" xr:uid="{945C7A36-1D47-40BE-8FD7-A2C6D44157D0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Spurs pick</t>
        </r>
      </text>
    </comment>
    <comment ref="I323" authorId="3" shapeId="0" xr:uid="{78E54BF2-3FDD-48AD-BB25-B4F5E9AF8588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Warriors pick</t>
        </r>
      </text>
    </comment>
    <comment ref="L328" authorId="0" shapeId="0" xr:uid="{85164753-D20F-42FE-884A-2340D89EFA3C}">
      <text>
        <r>
          <rPr>
            <b/>
            <sz val="9"/>
            <color rgb="FF000000"/>
            <rFont val="Tahoma"/>
            <family val="2"/>
          </rPr>
          <t>Brendan McKearney: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Trailblazers pick
</t>
        </r>
      </text>
    </comment>
    <comment ref="L329" authorId="0" shapeId="0" xr:uid="{FC77E45A-24E9-4D14-AD3C-96372D0CCBC0}">
      <text>
        <r>
          <rPr>
            <b/>
            <sz val="9"/>
            <color rgb="FF000000"/>
            <rFont val="Tahoma"/>
            <family val="2"/>
          </rPr>
          <t>Brendan McKearney: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Trailblazers pick</t>
        </r>
      </text>
    </comment>
    <comment ref="L332" authorId="0" shapeId="0" xr:uid="{D931B2A8-47E3-42AF-8484-D0975B119DAE}">
      <text>
        <r>
          <rPr>
            <b/>
            <sz val="9"/>
            <color rgb="FF000000"/>
            <rFont val="Tahoma"/>
            <family val="2"/>
          </rPr>
          <t>Brendan McKearney: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Jazz pick</t>
        </r>
      </text>
    </comment>
    <comment ref="L335" authorId="0" shapeId="0" xr:uid="{164A0C04-FFE8-4C25-B66B-3DACE237D384}">
      <text>
        <r>
          <rPr>
            <b/>
            <sz val="9"/>
            <color rgb="FF000000"/>
            <rFont val="Tahoma"/>
            <family val="2"/>
          </rPr>
          <t>Brendan McKearney: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Warriors pick</t>
        </r>
      </text>
    </comment>
    <comment ref="O337" authorId="0" shapeId="0" xr:uid="{658F14C4-6426-47AE-BF2F-1FFCD3366771}">
      <text>
        <r>
          <rPr>
            <b/>
            <sz val="9"/>
            <color rgb="FF000000"/>
            <rFont val="Tahoma"/>
            <family val="2"/>
          </rPr>
          <t>Brendan McKearney: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Rockets pick</t>
        </r>
      </text>
    </comment>
    <comment ref="R337" authorId="0" shapeId="0" xr:uid="{9B84D5E3-417B-477E-A4AC-5F30EFDABA44}">
      <text>
        <r>
          <rPr>
            <b/>
            <sz val="9"/>
            <color rgb="FF000000"/>
            <rFont val="Tahoma"/>
            <family val="2"/>
          </rPr>
          <t>Brendan McKearney: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(top-14 protected, Nets pick; top-14 protected in 2021 if not conveyed)</t>
        </r>
      </text>
    </comment>
    <comment ref="I339" authorId="0" shapeId="0" xr:uid="{FC938A3B-4FC8-4BE6-AEC7-4782ACC3A3C8}">
      <text>
        <r>
          <rPr>
            <b/>
            <sz val="9"/>
            <color rgb="FF000000"/>
            <rFont val="Tahoma"/>
            <family val="2"/>
          </rPr>
          <t>Brendan McKearney: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Rockets pick</t>
        </r>
      </text>
    </comment>
    <comment ref="I340" authorId="0" shapeId="0" xr:uid="{623CA647-6CCD-4C5F-967E-02B10FAD76E8}">
      <text>
        <r>
          <rPr>
            <b/>
            <sz val="9"/>
            <color rgb="FF000000"/>
            <rFont val="Tahoma"/>
            <family val="2"/>
          </rPr>
          <t>Brendan McKearney: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Heat pick</t>
        </r>
      </text>
    </comment>
    <comment ref="L341" authorId="0" shapeId="0" xr:uid="{BC3C5FAF-BC39-4B29-BC94-FD50C0DB748F}">
      <text>
        <r>
          <rPr>
            <b/>
            <sz val="9"/>
            <color rgb="FF000000"/>
            <rFont val="Tahoma"/>
            <family val="2"/>
          </rPr>
          <t>Brendan McKearney: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Lakers pick</t>
        </r>
      </text>
    </comment>
    <comment ref="L343" authorId="0" shapeId="0" xr:uid="{6AE69A07-FA3D-490F-BD1F-E81ADCF3A2BA}">
      <text>
        <r>
          <rPr>
            <b/>
            <sz val="9"/>
            <color rgb="FF000000"/>
            <rFont val="Tahoma"/>
            <family val="2"/>
          </rPr>
          <t>Brendan McKearney: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(right to swap Mavericks/Heat (less favorable) as long as Rockets (top-32 protected))</t>
        </r>
      </text>
    </comment>
    <comment ref="L344" authorId="0" shapeId="0" xr:uid="{1013E0A2-F886-4C56-BCB0-FD07279B1007}">
      <text>
        <r>
          <rPr>
            <b/>
            <sz val="9"/>
            <color rgb="FF000000"/>
            <rFont val="Tahoma"/>
            <family val="2"/>
          </rPr>
          <t>Brendan McKearney: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top 55 protected</t>
        </r>
      </text>
    </comment>
    <comment ref="L346" authorId="0" shapeId="0" xr:uid="{7CBBD424-C047-4E30-BCAC-1BB6D8B1F4BC}">
      <text>
        <r>
          <rPr>
            <b/>
            <sz val="9"/>
            <color rgb="FF000000"/>
            <rFont val="Tahoma"/>
            <family val="2"/>
          </rPr>
          <t>Brendan McKearney: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top-55 protected</t>
        </r>
      </text>
    </comment>
    <comment ref="I348" authorId="0" shapeId="0" xr:uid="{31974B87-5990-440C-823A-E26AD278E64B}">
      <text>
        <r>
          <rPr>
            <b/>
            <sz val="9"/>
            <color rgb="FF000000"/>
            <rFont val="Tahoma"/>
            <family val="2"/>
          </rPr>
          <t>Brendan McKearney: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Mavericks pick</t>
        </r>
      </text>
    </comment>
    <comment ref="I349" authorId="0" shapeId="0" xr:uid="{FC2598C3-6A99-483D-96BF-6E3CC6CD5EE6}">
      <text>
        <r>
          <rPr>
            <b/>
            <sz val="9"/>
            <color rgb="FF000000"/>
            <rFont val="Tahoma"/>
            <family val="2"/>
          </rPr>
          <t>Brendan McKearney: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Nuggets pick</t>
        </r>
      </text>
    </comment>
    <comment ref="I350" authorId="0" shapeId="0" xr:uid="{76930ABA-4128-48EA-989C-7250E5D72492}">
      <text>
        <r>
          <rPr>
            <b/>
            <sz val="9"/>
            <color rgb="FF000000"/>
            <rFont val="Tahoma"/>
            <family val="2"/>
          </rPr>
          <t>Brendan McKearney: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Raptors pick</t>
        </r>
      </text>
    </comment>
    <comment ref="I352" authorId="0" shapeId="0" xr:uid="{C41E9A40-C1CF-4538-93D6-6C940E5C0F33}">
      <text>
        <r>
          <rPr>
            <b/>
            <sz val="9"/>
            <color rgb="FF000000"/>
            <rFont val="Tahoma"/>
            <family val="2"/>
          </rPr>
          <t>Brendan McKearney: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(top-3 protected, unprotected 2022 1st if not conveyed)</t>
        </r>
      </text>
    </comment>
    <comment ref="L356" authorId="0" shapeId="0" xr:uid="{23414BE9-F9C5-4FED-8E01-A7E265CFB3E1}">
      <text>
        <r>
          <rPr>
            <b/>
            <sz val="9"/>
            <color rgb="FF000000"/>
            <rFont val="Tahoma"/>
            <family val="2"/>
          </rPr>
          <t>Brendan McKearney: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lesser of Warriors/Cavaliers pick</t>
        </r>
      </text>
    </comment>
    <comment ref="O359" authorId="0" shapeId="0" xr:uid="{F80CE605-3211-4FA8-AAF7-4C80812AF447}">
      <text>
        <r>
          <rPr>
            <b/>
            <sz val="9"/>
            <color rgb="FF000000"/>
            <rFont val="Tahoma"/>
            <family val="2"/>
          </rPr>
          <t>Brendan McKearney: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Clippers pick</t>
        </r>
      </text>
    </comment>
    <comment ref="O361" authorId="0" shapeId="0" xr:uid="{D4D2CA81-CA77-4107-AC83-C31B1B115089}">
      <text>
        <r>
          <rPr>
            <b/>
            <sz val="9"/>
            <color rgb="FF000000"/>
            <rFont val="Tahoma"/>
            <family val="2"/>
          </rPr>
          <t>Brendan McKearney: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Pistons pick</t>
        </r>
      </text>
    </comment>
    <comment ref="O362" authorId="0" shapeId="0" xr:uid="{61BFA6CC-7ECB-4D3A-BE5D-09ADDBBC3E46}">
      <text>
        <r>
          <rPr>
            <b/>
            <sz val="9"/>
            <color rgb="FF000000"/>
            <rFont val="Tahoma"/>
            <family val="2"/>
          </rPr>
          <t>Brendan McKearney: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(right to swap Clippers pick, top-4 protected)</t>
        </r>
      </text>
    </comment>
    <comment ref="L370" authorId="0" shapeId="0" xr:uid="{5BDD1E26-B902-42F8-95F4-95A1A5F4E584}">
      <text>
        <r>
          <rPr>
            <b/>
            <sz val="9"/>
            <color rgb="FF000000"/>
            <rFont val="Tahoma"/>
            <family val="2"/>
          </rPr>
          <t>Brendan McKearney: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(Protected 1-12 in 2022, 1-10 in 2023, 1-8 in 2024 and unprotected in 2025)</t>
        </r>
      </text>
    </comment>
    <comment ref="I371" authorId="0" shapeId="0" xr:uid="{716FF4A3-2E5A-4303-868A-80A4624CC58A}">
      <text>
        <r>
          <rPr>
            <b/>
            <sz val="9"/>
            <color rgb="FF000000"/>
            <rFont val="Tahoma"/>
            <family val="2"/>
          </rPr>
          <t>Brendan McKearney: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Bucks pick</t>
        </r>
      </text>
    </comment>
    <comment ref="L372" authorId="0" shapeId="0" xr:uid="{D3D49116-7920-426F-AAC7-F80087D5BC2B}">
      <text>
        <r>
          <rPr>
            <b/>
            <sz val="9"/>
            <color rgb="FF000000"/>
            <rFont val="Tahoma"/>
            <family val="2"/>
          </rPr>
          <t>Brendan McKearney: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#27 Udoka Azubuike C</t>
        </r>
      </text>
    </comment>
    <comment ref="I373" authorId="0" shapeId="0" xr:uid="{920F1F83-E74A-4FFE-B7E5-F78BB14FB187}">
      <text>
        <r>
          <rPr>
            <b/>
            <sz val="9"/>
            <color rgb="FF000000"/>
            <rFont val="Tahoma"/>
            <family val="2"/>
          </rPr>
          <t>Brendan McKearney: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#23 Leandro Bolmaro SG</t>
        </r>
      </text>
    </comment>
    <comment ref="L373" authorId="0" shapeId="0" xr:uid="{80A297E0-F20E-43B6-A7AD-30DF190E31C1}">
      <text>
        <r>
          <rPr>
            <b/>
            <sz val="9"/>
            <color rgb="FF000000"/>
            <rFont val="Tahoma"/>
            <family val="2"/>
          </rPr>
          <t>Brendan McKearney: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#38 Saben Lee PG</t>
        </r>
      </text>
    </comment>
    <comment ref="I374" authorId="0" shapeId="0" xr:uid="{49A0639F-0454-4B41-A8D6-821007BAFE38}">
      <text>
        <r>
          <rPr>
            <b/>
            <sz val="9"/>
            <color rgb="FF000000"/>
            <rFont val="Tahoma"/>
            <family val="2"/>
          </rPr>
          <t>Brendan McKearney: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#45 Jordan Nwora SF</t>
        </r>
      </text>
    </comment>
    <comment ref="L382" authorId="0" shapeId="0" xr:uid="{F02F6F52-6E79-4D6C-B07F-91FBB8893FE4}">
      <text>
        <r>
          <rPr>
            <b/>
            <sz val="9"/>
            <color rgb="FF000000"/>
            <rFont val="Tahoma"/>
            <family val="2"/>
          </rPr>
          <t>Brendan McKearney: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Lakers pick</t>
        </r>
      </text>
    </comment>
    <comment ref="L383" authorId="0" shapeId="0" xr:uid="{678D0A2C-24B0-45BC-9F30-C76853674AF2}">
      <text>
        <r>
          <rPr>
            <b/>
            <sz val="9"/>
            <color rgb="FF000000"/>
            <rFont val="Tahoma"/>
            <family val="2"/>
          </rPr>
          <t>Brendan McKearney: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#30</t>
        </r>
      </text>
    </comment>
    <comment ref="L386" authorId="0" shapeId="0" xr:uid="{577D4891-0DE0-4422-A973-062454B379EE}">
      <text>
        <r>
          <rPr>
            <b/>
            <sz val="9"/>
            <color rgb="FF000000"/>
            <rFont val="Tahoma"/>
            <family val="2"/>
          </rPr>
          <t>Brendan McKearney: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Pistons pick</t>
        </r>
      </text>
    </comment>
    <comment ref="I389" authorId="0" shapeId="0" xr:uid="{49E72A39-29FC-459A-96E4-464006907B9A}">
      <text>
        <r>
          <rPr>
            <b/>
            <sz val="9"/>
            <color rgb="FF000000"/>
            <rFont val="Tahoma"/>
            <family val="2"/>
          </rPr>
          <t>Brendan McKearney: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conditional</t>
        </r>
      </text>
    </comment>
    <comment ref="I395" authorId="0" shapeId="0" xr:uid="{5FA0A0AC-8C96-4832-B14B-23C31C53C6B2}">
      <text>
        <r>
          <rPr>
            <b/>
            <sz val="9"/>
            <color rgb="FF000000"/>
            <rFont val="Tahoma"/>
            <family val="2"/>
          </rPr>
          <t>Brendan McKearney: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Raptors pick</t>
        </r>
      </text>
    </comment>
    <comment ref="O396" authorId="0" shapeId="0" xr:uid="{930FB6C3-BF64-4D29-9A46-F9FA25307839}">
      <text>
        <r>
          <rPr>
            <b/>
            <sz val="9"/>
            <color rgb="FF000000"/>
            <rFont val="Tahoma"/>
            <family val="2"/>
          </rPr>
          <t>Brendan McKearney: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Trailblazers</t>
        </r>
      </text>
    </comment>
    <comment ref="I403" authorId="0" shapeId="0" xr:uid="{2DDA6535-9367-4941-B4C2-6437E932D12D}">
      <text>
        <r>
          <rPr>
            <b/>
            <sz val="9"/>
            <color rgb="FF000000"/>
            <rFont val="Tahoma"/>
            <family val="2"/>
          </rPr>
          <t>Brendan McKearney: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#25</t>
        </r>
      </text>
    </comment>
    <comment ref="L407" authorId="0" shapeId="0" xr:uid="{5D9DAF13-14D0-4AE0-A055-B80B143D302A}">
      <text>
        <r>
          <rPr>
            <b/>
            <sz val="9"/>
            <color rgb="FF000000"/>
            <rFont val="Tahoma"/>
            <family val="2"/>
          </rPr>
          <t>Brendan McKearney: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#33</t>
        </r>
      </text>
    </comment>
    <comment ref="L412" authorId="0" shapeId="0" xr:uid="{D882A28A-3E57-4232-A4E4-0767D9665529}">
      <text>
        <r>
          <rPr>
            <b/>
            <sz val="9"/>
            <color indexed="81"/>
            <rFont val="Tahoma"/>
            <family val="2"/>
          </rPr>
          <t>Brendan McKearney:</t>
        </r>
        <r>
          <rPr>
            <sz val="9"/>
            <color indexed="81"/>
            <rFont val="Tahoma"/>
            <family val="2"/>
          </rPr>
          <t xml:space="preserve">
 (Top 20 protected, conveys to two 2021 2nd-round picks)</t>
        </r>
      </text>
    </comment>
    <comment ref="L413" authorId="0" shapeId="0" xr:uid="{B750F116-39C3-4E22-A4F7-081F4747078C}">
      <text>
        <r>
          <rPr>
            <b/>
            <sz val="9"/>
            <color indexed="81"/>
            <rFont val="Tahoma"/>
            <family val="2"/>
          </rPr>
          <t>Brendan McKearney:</t>
        </r>
        <r>
          <rPr>
            <sz val="9"/>
            <color indexed="81"/>
            <rFont val="Tahoma"/>
            <family val="2"/>
          </rPr>
          <t xml:space="preserve">
Nuggets pick</t>
        </r>
      </text>
    </comment>
    <comment ref="L414" authorId="0" shapeId="0" xr:uid="{C4362887-5420-4393-A532-2499C4425C10}">
      <text>
        <r>
          <rPr>
            <b/>
            <sz val="9"/>
            <color indexed="81"/>
            <rFont val="Tahoma"/>
            <family val="2"/>
          </rPr>
          <t>Brendan McKearney:</t>
        </r>
        <r>
          <rPr>
            <sz val="9"/>
            <color indexed="81"/>
            <rFont val="Tahoma"/>
            <family val="2"/>
          </rPr>
          <t xml:space="preserve">
Timberwolves pick</t>
        </r>
      </text>
    </comment>
    <comment ref="I416" authorId="0" shapeId="0" xr:uid="{ED5491E3-284F-493E-A3EE-CF19C9CA880F}">
      <text>
        <r>
          <rPr>
            <b/>
            <sz val="9"/>
            <color indexed="81"/>
            <rFont val="Tahoma"/>
            <family val="2"/>
          </rPr>
          <t>Brendan McKearney:</t>
        </r>
        <r>
          <rPr>
            <sz val="9"/>
            <color indexed="81"/>
            <rFont val="Tahoma"/>
            <family val="2"/>
          </rPr>
          <t xml:space="preserve">
(protected)</t>
        </r>
      </text>
    </comment>
    <comment ref="L424" authorId="0" shapeId="0" xr:uid="{D14C9C60-3189-4B5E-A84C-3EF5BA24B74B}">
      <text>
        <r>
          <rPr>
            <b/>
            <sz val="9"/>
            <color indexed="81"/>
            <rFont val="Tahoma"/>
            <family val="2"/>
          </rPr>
          <t>Brendan McKearney:</t>
        </r>
        <r>
          <rPr>
            <sz val="9"/>
            <color indexed="81"/>
            <rFont val="Tahoma"/>
            <family val="2"/>
          </rPr>
          <t xml:space="preserve">
1st-round lottery protected</t>
        </r>
      </text>
    </comment>
    <comment ref="R425" authorId="0" shapeId="0" xr:uid="{D708524E-40B7-491D-9F9C-CDFEF6FD4B2E}">
      <text>
        <r>
          <rPr>
            <b/>
            <sz val="9"/>
            <color indexed="81"/>
            <rFont val="Tahoma"/>
            <family val="2"/>
          </rPr>
          <t>Brendan McKearney:</t>
        </r>
        <r>
          <rPr>
            <sz val="9"/>
            <color indexed="81"/>
            <rFont val="Tahoma"/>
            <family val="2"/>
          </rPr>
          <t xml:space="preserve">
unprotected</t>
        </r>
      </text>
    </comment>
    <comment ref="R427" authorId="0" shapeId="0" xr:uid="{08CE6184-9C69-4A4B-A11F-CD9BC290305A}">
      <text>
        <r>
          <rPr>
            <b/>
            <sz val="9"/>
            <color indexed="81"/>
            <rFont val="Tahoma"/>
            <family val="2"/>
          </rPr>
          <t>Brendan McKearney:</t>
        </r>
        <r>
          <rPr>
            <sz val="9"/>
            <color indexed="81"/>
            <rFont val="Tahoma"/>
            <family val="2"/>
          </rPr>
          <t xml:space="preserve">
unprotected</t>
        </r>
      </text>
    </comment>
    <comment ref="L428" authorId="0" shapeId="0" xr:uid="{0A29849F-AB13-4895-8F41-0AC748F9013C}">
      <text>
        <r>
          <rPr>
            <b/>
            <sz val="9"/>
            <color indexed="81"/>
            <rFont val="Tahoma"/>
            <family val="2"/>
          </rPr>
          <t>Brendan McKearney:</t>
        </r>
        <r>
          <rPr>
            <sz val="9"/>
            <color indexed="81"/>
            <rFont val="Tahoma"/>
            <family val="2"/>
          </rPr>
          <t xml:space="preserve">
Hornets pick</t>
        </r>
      </text>
    </comment>
    <comment ref="L429" authorId="0" shapeId="0" xr:uid="{23BECB2F-4296-480A-A86C-434693BC626B}">
      <text>
        <r>
          <rPr>
            <b/>
            <sz val="9"/>
            <color indexed="81"/>
            <rFont val="Tahoma"/>
            <family val="2"/>
          </rPr>
          <t>Brendan McKearney:</t>
        </r>
        <r>
          <rPr>
            <sz val="9"/>
            <color indexed="81"/>
            <rFont val="Tahoma"/>
            <family val="2"/>
          </rPr>
          <t xml:space="preserve">
Wizards pick</t>
        </r>
      </text>
    </comment>
    <comment ref="L435" authorId="0" shapeId="0" xr:uid="{0A0981B2-05AD-4290-B11C-0C7B8195DA2B}">
      <text>
        <r>
          <rPr>
            <b/>
            <sz val="9"/>
            <color indexed="81"/>
            <rFont val="Tahoma"/>
            <family val="2"/>
          </rPr>
          <t>Brendan McKearney:</t>
        </r>
        <r>
          <rPr>
            <sz val="9"/>
            <color indexed="81"/>
            <rFont val="Tahoma"/>
            <family val="2"/>
          </rPr>
          <t xml:space="preserve">
 (2021+2022- Top 16 protected, 2023+2024- Top 18, protected 2025- Top 13 protected, 2026- Top 11 protected, 2027- Top 9 protected, 2027 2nd-round pick)</t>
        </r>
      </text>
    </comment>
    <comment ref="L438" authorId="0" shapeId="0" xr:uid="{E15D63F8-E692-4117-B701-41F78BFC8676}">
      <text>
        <r>
          <rPr>
            <b/>
            <sz val="9"/>
            <color indexed="81"/>
            <rFont val="Tahoma"/>
            <family val="2"/>
          </rPr>
          <t>Brendan McKearney:</t>
        </r>
        <r>
          <rPr>
            <sz val="9"/>
            <color indexed="81"/>
            <rFont val="Tahoma"/>
            <family val="2"/>
          </rPr>
          <t xml:space="preserve">
conditoinal</t>
        </r>
      </text>
    </comment>
    <comment ref="L442" authorId="0" shapeId="0" xr:uid="{7BA80AC6-0812-4776-98E4-9DB96D49ACDA}">
      <text>
        <r>
          <rPr>
            <b/>
            <sz val="9"/>
            <color indexed="81"/>
            <rFont val="Tahoma"/>
            <family val="2"/>
          </rPr>
          <t>Brendan McKearney:</t>
        </r>
        <r>
          <rPr>
            <sz val="9"/>
            <color indexed="81"/>
            <rFont val="Tahoma"/>
            <family val="2"/>
          </rPr>
          <t xml:space="preserve">
Lakers pick</t>
        </r>
      </text>
    </comment>
    <comment ref="I450" authorId="0" shapeId="0" xr:uid="{5DAC0572-04DF-4196-A9A7-1D37F91D6B8C}">
      <text>
        <r>
          <rPr>
            <b/>
            <sz val="9"/>
            <color indexed="81"/>
            <rFont val="Tahoma"/>
            <family val="2"/>
          </rPr>
          <t>Brendan McKearney:</t>
        </r>
        <r>
          <rPr>
            <sz val="9"/>
            <color indexed="81"/>
            <rFont val="Tahoma"/>
            <family val="2"/>
          </rPr>
          <t xml:space="preserve">
top-55 protected</t>
        </r>
      </text>
    </comment>
    <comment ref="I454" authorId="0" shapeId="0" xr:uid="{6453780D-6237-48C0-AC66-B60497766677}">
      <text>
        <r>
          <rPr>
            <b/>
            <sz val="9"/>
            <color indexed="81"/>
            <rFont val="Tahoma"/>
            <family val="2"/>
          </rPr>
          <t>Brendan McKearney:</t>
        </r>
        <r>
          <rPr>
            <sz val="9"/>
            <color indexed="81"/>
            <rFont val="Tahoma"/>
            <family val="2"/>
          </rPr>
          <t xml:space="preserve">
(lottery protected, 2024 top-12 protected, 2025 top-10 protected, 2026 top-8 protected, two 2nd-round picks)</t>
        </r>
      </text>
    </comment>
    <comment ref="L456" authorId="0" shapeId="0" xr:uid="{64D62E1C-A647-41D3-A7D7-0F120DB3E8A4}">
      <text>
        <r>
          <rPr>
            <b/>
            <sz val="9"/>
            <color indexed="81"/>
            <rFont val="Tahoma"/>
            <family val="2"/>
          </rPr>
          <t>Brendan McKearney:</t>
        </r>
        <r>
          <rPr>
            <sz val="9"/>
            <color indexed="81"/>
            <rFont val="Tahoma"/>
            <family val="2"/>
          </rPr>
          <t xml:space="preserve">
(Protected 1-6, conveys to 2026 and 2027 Protected 1-4, conveys to 2027 2nd-round pick)</t>
        </r>
      </text>
    </comment>
    <comment ref="L460" authorId="0" shapeId="0" xr:uid="{12F317EE-79DC-4CB6-8861-457265DCA708}">
      <text>
        <r>
          <rPr>
            <b/>
            <sz val="9"/>
            <color indexed="81"/>
            <rFont val="Tahoma"/>
            <family val="2"/>
          </rPr>
          <t>Brendan McKearney:</t>
        </r>
        <r>
          <rPr>
            <sz val="9"/>
            <color indexed="81"/>
            <rFont val="Tahoma"/>
            <family val="2"/>
          </rPr>
          <t xml:space="preserve">
#34</t>
        </r>
      </text>
    </comment>
    <comment ref="L461" authorId="3" shapeId="0" xr:uid="{BA515B79-DE77-44FE-898D-6AF66A2E9DED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unprotected</t>
        </r>
      </text>
    </comment>
    <comment ref="O461" authorId="3" shapeId="0" xr:uid="{4C5FD0CB-E889-475B-A28A-208C770B9D81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least of Cavaliers and Jazz pick</t>
        </r>
      </text>
    </comment>
    <comment ref="L462" authorId="3" shapeId="0" xr:uid="{CDFF1D4E-6698-4216-ACDB-57DD2149CB24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Cavaliers pick via Heat</t>
        </r>
      </text>
    </comment>
    <comment ref="L463" authorId="3" shapeId="0" xr:uid="{15836EDD-D191-4390-9D71-409F1CF45A1B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unprotected</t>
        </r>
      </text>
    </comment>
    <comment ref="O463" authorId="3" shapeId="0" xr:uid="{A17C458F-040A-4A18-8515-D665AC8D49B9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least favorable of Rockets, Mavericks, and Heat</t>
        </r>
      </text>
    </comment>
    <comment ref="L464" authorId="3" shapeId="0" xr:uid="{BF310331-E468-48FF-8B22-ACAC46B7B8A1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unprotected</t>
        </r>
      </text>
    </comment>
    <comment ref="I471" authorId="3" shapeId="0" xr:uid="{830A5B05-3502-4B89-AF27-45062F1268AB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Hornets pick</t>
        </r>
      </text>
    </comment>
    <comment ref="I479" authorId="3" shapeId="0" xr:uid="{4777206A-7D0A-488A-B84B-A0D7348EDF6F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Rockets right to swap</t>
        </r>
      </text>
    </comment>
    <comment ref="I480" authorId="3" shapeId="0" xr:uid="{B689D4E0-1D81-40D6-8BF5-DAE85B938551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unprotected</t>
        </r>
      </text>
    </comment>
    <comment ref="I481" authorId="3" shapeId="0" xr:uid="{D8316092-57B3-4265-826E-B662FF48163A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heavily protected</t>
        </r>
      </text>
    </comment>
    <comment ref="I483" authorId="3" shapeId="0" xr:uid="{5AF17C95-8D0F-4E44-AFD3-0CAAF8690F51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top-55 protected</t>
        </r>
      </text>
    </comment>
    <comment ref="L484" authorId="3" shapeId="0" xr:uid="{F307490C-EAA2-4ED6-AB6D-C864BF6C3869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Raptors pick, top-54 protected</t>
        </r>
      </text>
    </comment>
    <comment ref="I487" authorId="3" shapeId="0" xr:uid="{88E16B77-8EE8-4D14-9A9A-D45B526E9A84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Lakers pick</t>
        </r>
      </text>
    </comment>
    <comment ref="I488" authorId="3" shapeId="0" xr:uid="{44950651-CD6D-4CA1-831E-C00CD6150C8A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Kings pick</t>
        </r>
      </text>
    </comment>
    <comment ref="I492" authorId="3" shapeId="0" xr:uid="{9AB9ADA1-1B13-4EDD-B68D-74C31EE8FC74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Top-46 protected</t>
        </r>
      </text>
    </comment>
    <comment ref="I493" authorId="3" shapeId="0" xr:uid="{FA8543A9-10A6-4FA1-8274-C1D5567EEF13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unprotected</t>
        </r>
      </text>
    </comment>
    <comment ref="L496" authorId="3" shapeId="0" xr:uid="{A2090177-4236-4EA2-910F-8A5A5758E15E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Top-4 protected</t>
        </r>
      </text>
    </comment>
    <comment ref="L497" authorId="3" shapeId="0" xr:uid="{B2E1D845-DAF2-45CA-B93C-16D1166BF413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Top-4 protected</t>
        </r>
      </text>
    </comment>
    <comment ref="L500" authorId="3" shapeId="0" xr:uid="{CE7AA93B-CFD8-4D68-8955-ED9921991F72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Top-5 protected, conveys to 2026 and 2027 with same protection)</t>
        </r>
      </text>
    </comment>
    <comment ref="I508" authorId="3" shapeId="0" xr:uid="{67A4A491-22C1-44F0-87C7-0ED72E340B7C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Heat pick, Top-55 protected</t>
        </r>
      </text>
    </comment>
    <comment ref="I518" authorId="3" shapeId="0" xr:uid="{52BAB156-17BC-4B53-9B23-630C60CC0AAD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Rockets draft swap (Rockets/Nets pick with Heat pick)</t>
        </r>
      </text>
    </comment>
    <comment ref="L523" authorId="3" shapeId="0" xr:uid="{8BA79D03-B10B-4C5B-8766-89CCB1F4F7BB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Celtics or Grizzlies pick</t>
        </r>
      </text>
    </comment>
    <comment ref="L525" authorId="3" shapeId="0" xr:uid="{10061F3F-3AD6-4982-9AC2-66E3A2A6A439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Celtics pick</t>
        </r>
      </text>
    </comment>
    <comment ref="L532" authorId="3" shapeId="0" xr:uid="{E0679622-CC54-435A-8B5E-03177F92E641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more favorable of Celtics and Grizzlies (other picks to Magic)</t>
        </r>
      </text>
    </comment>
    <comment ref="I533" authorId="3" shapeId="0" xr:uid="{A51A3531-94F1-4812-A7C3-931AC70DEB4F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least favorable of Mavericks, Heat, and Wizards (other two to Thunder)</t>
        </r>
      </text>
    </comment>
    <comment ref="L533" authorId="3" shapeId="0" xr:uid="{7F2988CD-481C-4F7A-824B-4500CDA8E624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#16</t>
        </r>
      </text>
    </comment>
    <comment ref="I536" authorId="3" shapeId="0" xr:uid="{57167F13-E6A2-4CD3-A7F8-A6722954EA00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#34</t>
        </r>
      </text>
    </comment>
    <comment ref="L536" authorId="3" shapeId="0" xr:uid="{EE5C040E-D177-4D01-80BD-EA1EA37F3B4F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#32</t>
        </r>
      </text>
    </comment>
    <comment ref="I537" authorId="3" shapeId="0" xr:uid="{571E4541-C111-412C-A251-7BD2E7D507DD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#36</t>
        </r>
      </text>
    </comment>
    <comment ref="L542" authorId="3" shapeId="0" xr:uid="{3512135A-8C72-4A60-B12B-42D10F1AFEAF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Wizards pick (2023 Top-14, 2024 Top-12, 2025 Top-10, 2026 Top-8)</t>
        </r>
      </text>
    </comment>
    <comment ref="L543" authorId="3" shapeId="0" xr:uid="{6E5EA5ED-768D-411C-B10A-6EE5884BF178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Pistons pick (2022 Top-16, 2023 Top-18, 2024 Top-18, 2025 Top-13, 2026 Top-11, 2027 Top-9, 2027 second if not conveyed)</t>
        </r>
      </text>
    </comment>
    <comment ref="L544" authorId="3" shapeId="0" xr:uid="{D57953A2-DE17-4F3C-A17D-8CFCBACFEFBA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Pistons pick</t>
        </r>
      </text>
    </comment>
    <comment ref="L548" authorId="3" shapeId="0" xr:uid="{0F5F211D-7380-4294-BC74-34AB8ABE4D93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more favorable</t>
        </r>
      </text>
    </comment>
    <comment ref="L549" authorId="3" shapeId="0" xr:uid="{72794A5B-E8E8-409D-BBB0-4CBDAF4FC243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more favorable</t>
        </r>
      </text>
    </comment>
    <comment ref="I552" authorId="3" shapeId="0" xr:uid="{85F73F99-C41B-4C90-AC38-F4440B7A4321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Hornets pick</t>
        </r>
      </text>
    </comment>
    <comment ref="L554" authorId="3" shapeId="0" xr:uid="{00B48DA7-169D-4340-898B-852664939D5C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Wizards pick</t>
        </r>
      </text>
    </comment>
    <comment ref="U563" authorId="3" shapeId="0" xr:uid="{4263A616-15F8-40C2-9392-C15F2D6EE3D5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more favorable of Grizzlies/Wizards pick</t>
        </r>
      </text>
    </comment>
    <comment ref="L564" authorId="3" shapeId="0" xr:uid="{BB0C5D07-D222-45FD-95BB-FC220A1387DB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Bulls pick</t>
        </r>
      </text>
    </comment>
    <comment ref="O564" authorId="3" shapeId="0" xr:uid="{205A9306-10DB-4D90-960B-2ED737D68CBA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more favorable of Bulls/Lakers/Pistons pick</t>
        </r>
      </text>
    </comment>
    <comment ref="U564" authorId="3" shapeId="0" xr:uid="{B2629D27-E114-474E-862F-AE2A53B57CC5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right to swap with Warriors or Wizards</t>
        </r>
      </text>
    </comment>
    <comment ref="L565" authorId="3" shapeId="0" xr:uid="{C8C93631-32FA-497D-856D-231CD3481102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Wizards pick</t>
        </r>
      </text>
    </comment>
    <comment ref="L570" authorId="3" shapeId="0" xr:uid="{4914B7DB-FDD6-45FB-9385-9DA2CC41F7E3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Top-54 protected</t>
        </r>
      </text>
    </comment>
    <comment ref="L573" authorId="3" shapeId="0" xr:uid="{D75BC696-BB61-42E9-8EA0-5CD66A8A4188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Trailblazers pick</t>
        </r>
      </text>
    </comment>
    <comment ref="I576" authorId="3" shapeId="0" xr:uid="{35AEEDF2-4164-46A2-9239-1E317C2C4794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Top-42 protected, Grizzlies pick</t>
        </r>
      </text>
    </comment>
    <comment ref="O580" authorId="3" shapeId="0" xr:uid="{DF266CCD-BCA6-4FBC-9BDE-9744ED85F3F6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Top-14 protected, Pelicans pick</t>
        </r>
      </text>
    </comment>
    <comment ref="I581" authorId="3" shapeId="0" xr:uid="{D1C88746-3951-49CB-A45E-CE80EA2B587D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Top-10 protected, Lakers pick</t>
        </r>
      </text>
    </comment>
    <comment ref="L592" authorId="3" shapeId="0" xr:uid="{37BE2E0A-C007-4702-AC28-A9167DDE52FB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Bulls pick</t>
        </r>
      </text>
    </comment>
    <comment ref="L595" authorId="3" shapeId="0" xr:uid="{84D173C8-52A6-418A-AC1E-A58FB3223D74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Lakers pick</t>
        </r>
      </text>
    </comment>
    <comment ref="L597" authorId="3" shapeId="0" xr:uid="{80CCB408-AA3C-4BCC-A41E-354D1CE067BD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Bulls pick</t>
        </r>
      </text>
    </comment>
    <comment ref="I602" authorId="3" shapeId="0" xr:uid="{D9E58839-B0B3-4EE3-90BB-A91C00F8D4C3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Top-55 protected, Hornets pick</t>
        </r>
      </text>
    </comment>
    <comment ref="I607" authorId="3" shapeId="0" xr:uid="{2A39F1EE-EA24-4974-A39C-630F97AC21ED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protected, Trailblazers pick</t>
        </r>
      </text>
    </comment>
    <comment ref="I608" authorId="3" shapeId="0" xr:uid="{528A03C6-B8FD-495E-9C05-8A3323A65CE8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protected, Nuggets pick</t>
        </r>
      </text>
    </comment>
    <comment ref="I611" authorId="3" shapeId="0" xr:uid="{59915880-4225-46F8-9D5C-97410A8ACAFC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Nets pick</t>
        </r>
      </text>
    </comment>
    <comment ref="I612" authorId="3" shapeId="0" xr:uid="{E4F1B3D5-2630-4FBF-BA0B-90BBFD23F9E5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more favorable of Wizards or Grizzlies pick</t>
        </r>
      </text>
    </comment>
    <comment ref="I613" authorId="3" shapeId="0" xr:uid="{D468BA35-4DD8-4006-A743-31D8CD896967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more favorable of Wizards of Warriors pick</t>
        </r>
      </text>
    </comment>
    <comment ref="I614" authorId="3" shapeId="0" xr:uid="{2135E611-5D08-401C-9BB6-2D70BED04C45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Nets pick</t>
        </r>
      </text>
    </comment>
    <comment ref="L620" authorId="3" shapeId="0" xr:uid="{6E44A969-B5E8-46E8-B454-960E6D341F21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pick swap</t>
        </r>
      </text>
    </comment>
    <comment ref="I622" authorId="3" shapeId="0" xr:uid="{179ED541-3C62-45FE-B5A2-2F702E040BD3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unprotected</t>
        </r>
      </text>
    </comment>
    <comment ref="L624" authorId="3" shapeId="0" xr:uid="{03E8EE3B-938E-48B2-8EEF-97ED698A369B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Heat pick (protected 31-37</t>
        </r>
      </text>
    </comment>
    <comment ref="I631" authorId="3" shapeId="0" xr:uid="{38294E08-FACB-46E4-9141-E3A3DAB5CCFA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2024-2026, doesn't convey</t>
        </r>
      </text>
    </comment>
    <comment ref="I632" authorId="3" shapeId="0" xr:uid="{74866867-AAAC-482F-ABF4-D3B499A50909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Hornets pick, protected (2022 Top-18, 2023 Top-16, 2024 and 2025 Top-14, conveys to 2nd round picks in 2026 and 2027</t>
        </r>
      </text>
    </comment>
    <comment ref="L634" authorId="3" shapeId="0" xr:uid="{FC6B3FE6-2A0A-4200-A784-6AF2A7EE1F75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Nets pick</t>
        </r>
      </text>
    </comment>
    <comment ref="O636" authorId="3" shapeId="0" xr:uid="{9334519D-C197-429B-873F-6CC5A076F1E5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Nuggets pick</t>
        </r>
      </text>
    </comment>
    <comment ref="L640" authorId="3" shapeId="0" xr:uid="{14A13CE0-8A27-4BE9-A30E-8B8075A71C5D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Pistons pick</t>
        </r>
      </text>
    </comment>
    <comment ref="I642" authorId="3" shapeId="0" xr:uid="{4C36777C-A725-431F-8146-0A5F2DE821FA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Heat pick</t>
        </r>
      </text>
    </comment>
    <comment ref="L642" authorId="3" shapeId="0" xr:uid="{A47854B0-B93B-45AE-8A1B-B82AA9E7D4AF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Top-14 protected</t>
        </r>
      </text>
    </comment>
    <comment ref="L643" authorId="3" shapeId="0" xr:uid="{4DA04462-F7FC-4FC9-B786-9740C0C8B66B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Rockets pick</t>
        </r>
      </text>
    </comment>
    <comment ref="L644" authorId="3" shapeId="0" xr:uid="{4A4E9696-7658-496D-9DA9-5A95AD058DD5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Jazz pick</t>
        </r>
      </text>
    </comment>
    <comment ref="I648" authorId="3" shapeId="0" xr:uid="{FD34171E-177E-47AB-97A9-973F8158801E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Pelicans pick, Top-4</t>
        </r>
      </text>
    </comment>
    <comment ref="I649" authorId="3" shapeId="0" xr:uid="{32D88905-2F8F-4FC8-AFC0-C4880D8D5A1B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more favorable of Pelicans or Trailblazers pick</t>
        </r>
      </text>
    </comment>
    <comment ref="L654" authorId="3" shapeId="0" xr:uid="{736DB6DF-423B-46FD-9302-53B8EB9DA11C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if lands between 31-55</t>
        </r>
      </text>
    </comment>
    <comment ref="L656" authorId="3" shapeId="0" xr:uid="{E7A07599-3135-4597-B393-17ACCE8FA019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less favorable of Thunder/Rockets/Pacers/Heat pick</t>
        </r>
      </text>
    </comment>
    <comment ref="I657" authorId="3" shapeId="0" xr:uid="{581ACCE5-7A70-43CD-B386-08CA9BC3B00F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Grizzlies pick</t>
        </r>
      </text>
    </comment>
    <comment ref="I658" authorId="3" shapeId="0" xr:uid="{F417BBEA-ED02-437E-BDA7-D942EB6131FC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Less favorable of Thunder/Mavericks/76ers pick</t>
        </r>
      </text>
    </comment>
    <comment ref="L659" authorId="3" shapeId="0" xr:uid="{9FCE18EF-FAD0-4D3B-B63B-A36BD91D16A6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o 1st round pick owed from 2023 Top-14 protected to 2026 unportected</t>
        </r>
      </text>
    </comment>
    <comment ref="I660" authorId="3" shapeId="0" xr:uid="{5DAD82B8-07E8-4E6D-96FF-D8C56A5B2BD3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Top-55 protected</t>
        </r>
      </text>
    </comment>
    <comment ref="L662" authorId="3" shapeId="0" xr:uid="{2D83ABFE-F94E-49C3-AE3E-9B3FB3967BFC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Top-45 protected</t>
        </r>
      </text>
    </comment>
    <comment ref="O665" authorId="3" shapeId="0" xr:uid="{DBDFE99F-D7E6-4AD6-91E3-285D8E044752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less favorable of Cavaliers/Warriors</t>
        </r>
      </text>
    </comment>
    <comment ref="O666" authorId="3" shapeId="0" xr:uid="{BF21D23B-9F53-4355-BEA7-50E7530FF870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Kings pick</t>
        </r>
      </text>
    </comment>
    <comment ref="I670" authorId="3" shapeId="0" xr:uid="{B21169C2-9311-4A74-A8DE-5F6E8720A3B2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Top-14 protected, 2023 Top-13 protected, conveys to two 2nd round picks</t>
        </r>
      </text>
    </comment>
    <comment ref="L671" authorId="3" shapeId="0" xr:uid="{642DBC7D-A6AF-41C0-AF45-6B2952E75B48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more favorable of Pistons/Bulls pick</t>
        </r>
      </text>
    </comment>
    <comment ref="L673" authorId="3" shapeId="0" xr:uid="{DF0D2B5B-C193-4C10-8EBC-99D8EC408F7E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Top-4 protected, 2023 Top-4 protected, conveys to 2023 2nd round pick</t>
        </r>
      </text>
    </comment>
    <comment ref="L675" authorId="3" shapeId="0" xr:uid="{1CCCA3A6-4B87-4916-A7BB-15E8F5A91459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Top-1 protected, Spurs right to swap</t>
        </r>
      </text>
    </comment>
    <comment ref="I677" authorId="3" shapeId="0" xr:uid="{056F756B-43A3-4421-8325-499AC4101635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Suns pick</t>
        </r>
      </text>
    </comment>
    <comment ref="I680" authorId="3" shapeId="0" xr:uid="{DF7352CF-4C8A-4F0E-9CE3-EBF7210B082D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Top-45 protected</t>
        </r>
      </text>
    </comment>
    <comment ref="L686" authorId="3" shapeId="0" xr:uid="{8E520667-B574-4265-BD3B-A06783D1E328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Mavericks pick, protected</t>
        </r>
      </text>
    </comment>
    <comment ref="L690" authorId="3" shapeId="0" xr:uid="{13F51666-B396-4A95-A6D0-D890B2D54583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unprotected, right to defer until 2023</t>
        </r>
      </text>
    </comment>
    <comment ref="L691" authorId="3" shapeId="0" xr:uid="{9F162A00-68DE-4AE7-9D1C-3CF2A2DB1532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Top-8 protected, 2028 Top-8 protected, conveys to two 2029 2nd round picks +$2MM</t>
        </r>
      </text>
    </comment>
    <comment ref="L692" authorId="3" shapeId="0" xr:uid="{F52042DF-2075-4018-BF7C-295D0D3A5AA6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Nuggets pick</t>
        </r>
      </text>
    </comment>
    <comment ref="L693" authorId="3" shapeId="0" xr:uid="{715491CF-A243-42C1-ABB1-DA3DE663775D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Knicks pick</t>
        </r>
      </text>
    </comment>
    <comment ref="L694" authorId="3" shapeId="0" xr:uid="{C39F75DC-09D0-464D-A222-B424AC7D7EF0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Jazz pick</t>
        </r>
      </text>
    </comment>
    <comment ref="L695" authorId="3" shapeId="0" xr:uid="{6ECA600D-B82A-4F28-B09D-CE91551DDA27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least favorable</t>
        </r>
      </text>
    </comment>
    <comment ref="L696" authorId="3" shapeId="0" xr:uid="{16430E2A-0E90-4701-8323-59CD8DAF0E9E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Knicks pick</t>
        </r>
      </text>
    </comment>
    <comment ref="I697" authorId="3" shapeId="0" xr:uid="{EBE0AC3D-9054-41EA-ACAD-7465B6A2D29B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#49 Isaiah Mobley (PF)</t>
        </r>
      </text>
    </comment>
    <comment ref="I699" authorId="3" shapeId="0" xr:uid="{18658C63-32F7-4BAF-B40C-B3D731FF86EC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Pistons pick, Top-18 protected</t>
        </r>
      </text>
    </comment>
    <comment ref="I700" authorId="3" shapeId="0" xr:uid="{3111F7B8-ED45-44CF-AE47-DFA40E3A7FAB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Wizards pick, Top-14 protected</t>
        </r>
      </text>
    </comment>
    <comment ref="I701" authorId="3" shapeId="0" xr:uid="{8E269A2B-A3C3-44BC-8571-83615A62FE9F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Nuggets pick, Top-14 protected</t>
        </r>
      </text>
    </comment>
    <comment ref="L702" authorId="3" shapeId="0" xr:uid="{94457BCF-AB6D-4D81-94F6-801772822045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least favorable of Pacers/Heat/Spurs (right to swap)</t>
        </r>
      </text>
    </comment>
    <comment ref="L705" authorId="3" shapeId="0" xr:uid="{37D79994-4E17-4847-8269-CF35F9898F4B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protected</t>
        </r>
      </text>
    </comment>
    <comment ref="L708" authorId="3" shapeId="0" xr:uid="{73F0BC44-958E-448C-A394-95C021B63049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Lakers pick</t>
        </r>
      </text>
    </comment>
    <comment ref="I711" authorId="3" shapeId="0" xr:uid="{08C65D18-D360-4285-A1EA-D8580D55605A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Knicks pick</t>
        </r>
      </text>
    </comment>
    <comment ref="L719" authorId="3" shapeId="0" xr:uid="{CEE93459-2733-43C1-A266-2615E6BD00E4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Mavericks pick</t>
        </r>
      </text>
    </comment>
    <comment ref="L720" authorId="3" shapeId="0" xr:uid="{8194D95A-8A40-458E-838D-35427E5E7239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Mavericks pick</t>
        </r>
      </text>
    </comment>
    <comment ref="I729" authorId="3" shapeId="0" xr:uid="{EB7D629B-659B-464C-BD96-9B08D007BE2F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lesser of Rockets/76ers</t>
        </r>
      </text>
    </comment>
    <comment ref="L731" authorId="3" shapeId="0" xr:uid="{13941DAD-1F93-41BD-A1BC-54E38B91ADE2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Hornets pick</t>
        </r>
      </text>
    </comment>
    <comment ref="L732" authorId="3" shapeId="0" xr:uid="{76E72B93-D161-46BF-BE2D-430FC435C7B6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Hawks pick, unprotected</t>
        </r>
      </text>
    </comment>
    <comment ref="L733" authorId="3" shapeId="0" xr:uid="{F8E4008B-FC32-4DAB-BDD6-8D41AFE57B87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Hawks pick, unprotected</t>
        </r>
      </text>
    </comment>
    <comment ref="L734" authorId="3" shapeId="0" xr:uid="{49E707FC-CB04-48CB-8BA7-0D46C91ACD8B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Spurs right to swap</t>
        </r>
      </text>
    </comment>
    <comment ref="L736" authorId="0" shapeId="0" xr:uid="{0F412574-6524-4784-AA33-ACB40D6870A4}">
      <text>
        <r>
          <rPr>
            <b/>
            <sz val="9"/>
            <color indexed="81"/>
            <rFont val="Tahoma"/>
            <family val="2"/>
          </rPr>
          <t>Brendan McKearney:</t>
        </r>
        <r>
          <rPr>
            <sz val="9"/>
            <color indexed="81"/>
            <rFont val="Tahoma"/>
            <family val="2"/>
          </rPr>
          <t xml:space="preserve">
Bucks pick, top-4 protected</t>
        </r>
      </text>
    </comment>
    <comment ref="I738" authorId="0" shapeId="0" xr:uid="{B2B0C032-FB1C-4E8C-88C0-F32427B0DEBE}">
      <text>
        <r>
          <rPr>
            <b/>
            <sz val="9"/>
            <color indexed="81"/>
            <rFont val="Tahoma"/>
            <family val="2"/>
          </rPr>
          <t>Brendan McKearney:</t>
        </r>
        <r>
          <rPr>
            <sz val="9"/>
            <color indexed="81"/>
            <rFont val="Tahoma"/>
            <family val="2"/>
          </rPr>
          <t xml:space="preserve">
top-4 protected</t>
        </r>
      </text>
    </comment>
    <comment ref="I739" authorId="0" shapeId="0" xr:uid="{78987906-E099-4EAD-852A-5D632769801D}">
      <text>
        <r>
          <rPr>
            <b/>
            <sz val="9"/>
            <color indexed="81"/>
            <rFont val="Tahoma"/>
            <family val="2"/>
          </rPr>
          <t>Brendan McKearney:</t>
        </r>
        <r>
          <rPr>
            <sz val="9"/>
            <color indexed="81"/>
            <rFont val="Tahoma"/>
            <family val="2"/>
          </rPr>
          <t xml:space="preserve">
(most favorable between Trailblazers and Pelicans</t>
        </r>
      </text>
    </comment>
    <comment ref="I741" authorId="0" shapeId="0" xr:uid="{9A0AFAA1-4CA7-4E89-92BE-15C9434FF978}">
      <text>
        <r>
          <rPr>
            <b/>
            <sz val="9"/>
            <color indexed="81"/>
            <rFont val="Tahoma"/>
            <family val="2"/>
          </rPr>
          <t>Brendan McKearney:</t>
        </r>
        <r>
          <rPr>
            <sz val="9"/>
            <color indexed="81"/>
            <rFont val="Tahoma"/>
            <family val="2"/>
          </rPr>
          <t xml:space="preserve">
#36</t>
        </r>
      </text>
    </comment>
    <comment ref="L754" authorId="0" shapeId="0" xr:uid="{9B103FB0-3653-4D21-9E0A-6B48C6EC095E}">
      <text>
        <r>
          <rPr>
            <b/>
            <sz val="9"/>
            <color indexed="81"/>
            <rFont val="Tahoma"/>
            <family val="2"/>
          </rPr>
          <t>Brendan McKearney:</t>
        </r>
        <r>
          <rPr>
            <sz val="9"/>
            <color indexed="81"/>
            <rFont val="Tahoma"/>
            <family val="2"/>
          </rPr>
          <t xml:space="preserve">
top-12 protected, conveys to 2nd-round pick</t>
        </r>
      </text>
    </comment>
    <comment ref="L755" authorId="0" shapeId="0" xr:uid="{2694C82C-8E20-463D-B092-5713C828FC31}">
      <text>
        <r>
          <rPr>
            <b/>
            <sz val="9"/>
            <color indexed="81"/>
            <rFont val="Tahoma"/>
            <family val="2"/>
          </rPr>
          <t>Brendan McKearney:</t>
        </r>
        <r>
          <rPr>
            <sz val="9"/>
            <color indexed="81"/>
            <rFont val="Tahoma"/>
            <family val="2"/>
          </rPr>
          <t xml:space="preserve">
unprotected</t>
        </r>
      </text>
    </comment>
    <comment ref="L756" authorId="0" shapeId="0" xr:uid="{16AEC75B-F72B-4236-BD86-A33391FA7622}">
      <text>
        <r>
          <rPr>
            <b/>
            <sz val="9"/>
            <color indexed="81"/>
            <rFont val="Tahoma"/>
            <family val="2"/>
          </rPr>
          <t>Brendan McKearney:</t>
        </r>
        <r>
          <rPr>
            <sz val="9"/>
            <color indexed="81"/>
            <rFont val="Tahoma"/>
            <family val="2"/>
          </rPr>
          <t xml:space="preserve">
unprotected</t>
        </r>
      </text>
    </comment>
    <comment ref="L757" authorId="0" shapeId="0" xr:uid="{886F2319-4E98-46ED-9D73-A5E505012237}">
      <text>
        <r>
          <rPr>
            <b/>
            <sz val="9"/>
            <color indexed="81"/>
            <rFont val="Tahoma"/>
            <family val="2"/>
          </rPr>
          <t>Brendan McKearney:</t>
        </r>
        <r>
          <rPr>
            <sz val="9"/>
            <color indexed="81"/>
            <rFont val="Tahoma"/>
            <family val="2"/>
          </rPr>
          <t xml:space="preserve">
Jazz right to swap</t>
        </r>
      </text>
    </comment>
    <comment ref="L758" authorId="0" shapeId="0" xr:uid="{213E3FC6-5EE9-4E83-97F6-E1EC7A14A50C}">
      <text>
        <r>
          <rPr>
            <b/>
            <sz val="9"/>
            <color indexed="81"/>
            <rFont val="Tahoma"/>
            <family val="2"/>
          </rPr>
          <t>Brendan McKearney:</t>
        </r>
        <r>
          <rPr>
            <sz val="9"/>
            <color indexed="81"/>
            <rFont val="Tahoma"/>
            <family val="2"/>
          </rPr>
          <t xml:space="preserve">
top-5 protected</t>
        </r>
      </text>
    </comment>
    <comment ref="I770" authorId="0" shapeId="0" xr:uid="{0753234C-240F-4D63-B765-C859B14706D3}">
      <text>
        <r>
          <rPr>
            <b/>
            <sz val="9"/>
            <color indexed="81"/>
            <rFont val="Tahoma"/>
            <family val="2"/>
          </rPr>
          <t>Brendan McKearney:</t>
        </r>
        <r>
          <rPr>
            <sz val="9"/>
            <color indexed="81"/>
            <rFont val="Tahoma"/>
            <family val="2"/>
          </rPr>
          <t xml:space="preserve">
top-55 protected, Heat pick</t>
        </r>
      </text>
    </comment>
    <comment ref="L776" authorId="0" shapeId="0" xr:uid="{5105A026-46AF-4176-AF09-C71253FA5275}">
      <text>
        <r>
          <rPr>
            <b/>
            <sz val="9"/>
            <color indexed="81"/>
            <rFont val="Tahoma"/>
            <family val="2"/>
          </rPr>
          <t>Brendan McKearney:</t>
        </r>
        <r>
          <rPr>
            <sz val="9"/>
            <color indexed="81"/>
            <rFont val="Tahoma"/>
            <family val="2"/>
          </rPr>
          <t xml:space="preserve">
unprotected</t>
        </r>
      </text>
    </comment>
    <comment ref="L777" authorId="0" shapeId="0" xr:uid="{C1F4E6EA-AD22-4816-8FD2-1C8D655AAD74}">
      <text>
        <r>
          <rPr>
            <b/>
            <sz val="9"/>
            <color indexed="81"/>
            <rFont val="Tahoma"/>
            <family val="2"/>
          </rPr>
          <t>Brendan McKearney:</t>
        </r>
        <r>
          <rPr>
            <sz val="9"/>
            <color indexed="81"/>
            <rFont val="Tahoma"/>
            <family val="2"/>
          </rPr>
          <t xml:space="preserve">
unprotected</t>
        </r>
      </text>
    </comment>
    <comment ref="L778" authorId="0" shapeId="0" xr:uid="{6A38B1D9-001E-466B-AC2B-7F38D092914B}">
      <text>
        <r>
          <rPr>
            <b/>
            <sz val="9"/>
            <color indexed="81"/>
            <rFont val="Tahoma"/>
            <family val="2"/>
          </rPr>
          <t>Brendan McKearney:</t>
        </r>
        <r>
          <rPr>
            <sz val="9"/>
            <color indexed="81"/>
            <rFont val="Tahoma"/>
            <family val="2"/>
          </rPr>
          <t xml:space="preserve">
unprotected</t>
        </r>
      </text>
    </comment>
    <comment ref="L779" authorId="0" shapeId="0" xr:uid="{A4CE7D62-6E88-4218-AAD2-15BDC4738E4F}">
      <text>
        <r>
          <rPr>
            <b/>
            <sz val="9"/>
            <color indexed="81"/>
            <rFont val="Tahoma"/>
            <family val="2"/>
          </rPr>
          <t>Brendan McKearney:</t>
        </r>
        <r>
          <rPr>
            <sz val="9"/>
            <color indexed="81"/>
            <rFont val="Tahoma"/>
            <family val="2"/>
          </rPr>
          <t xml:space="preserve">
Jazz right to swap</t>
        </r>
      </text>
    </comment>
    <comment ref="L780" authorId="0" shapeId="0" xr:uid="{8C166D8C-2F94-46E7-B7CD-E175B7B76851}">
      <text>
        <r>
          <rPr>
            <b/>
            <sz val="9"/>
            <color indexed="81"/>
            <rFont val="Tahoma"/>
            <family val="2"/>
          </rPr>
          <t>Brendan McKearney:</t>
        </r>
        <r>
          <rPr>
            <sz val="9"/>
            <color indexed="81"/>
            <rFont val="Tahoma"/>
            <family val="2"/>
          </rPr>
          <t xml:space="preserve">
Jazz right to swap</t>
        </r>
      </text>
    </comment>
    <comment ref="I789" authorId="0" shapeId="0" xr:uid="{4AA520FE-B9C2-48B5-9044-0520EC179092}">
      <text>
        <r>
          <rPr>
            <b/>
            <sz val="9"/>
            <color indexed="81"/>
            <rFont val="Tahoma"/>
            <family val="2"/>
          </rPr>
          <t>Brendan McKearney:</t>
        </r>
        <r>
          <rPr>
            <sz val="9"/>
            <color indexed="81"/>
            <rFont val="Tahoma"/>
            <family val="2"/>
          </rPr>
          <t xml:space="preserve">
Hawks pick, Top-40 protected)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Brendan McKearney</author>
    <author>Microsoft Office User</author>
  </authors>
  <commentList>
    <comment ref="X6" authorId="0" shapeId="0" xr:uid="{58200941-8BFD-42FB-8B3F-EC2268C3263E}">
      <text>
        <r>
          <rPr>
            <b/>
            <sz val="9"/>
            <color indexed="81"/>
            <rFont val="Tahoma"/>
            <family val="2"/>
          </rPr>
          <t>Brendan McKearney:</t>
        </r>
        <r>
          <rPr>
            <sz val="9"/>
            <color indexed="81"/>
            <rFont val="Tahoma"/>
            <family val="2"/>
          </rPr>
          <t xml:space="preserve">
https://www.nba.com/news/cleveland-cavaliers-acquire-george-hill-rodney-hood-three-team-trade-official</t>
        </r>
      </text>
    </comment>
    <comment ref="X9" authorId="0" shapeId="0" xr:uid="{D8ECB1F0-7497-4986-B28B-4F0A96DA5F7F}">
      <text>
        <r>
          <rPr>
            <b/>
            <sz val="9"/>
            <color indexed="81"/>
            <rFont val="Tahoma"/>
            <family val="2"/>
          </rPr>
          <t>Brendan McKearney:</t>
        </r>
        <r>
          <rPr>
            <sz val="9"/>
            <color indexed="81"/>
            <rFont val="Tahoma"/>
            <family val="2"/>
          </rPr>
          <t xml:space="preserve">
https://www.nba.com/news/cleveland-cavaliers-acquire-george-hill-rodney-hood-three-team-trade-official</t>
        </r>
      </text>
    </comment>
    <comment ref="X10" authorId="0" shapeId="0" xr:uid="{4EE6BD8D-5529-4758-BD31-4C1431B2B26A}">
      <text>
        <r>
          <rPr>
            <b/>
            <sz val="9"/>
            <color indexed="81"/>
            <rFont val="Tahoma"/>
            <family val="2"/>
          </rPr>
          <t>Brendan McKearney:</t>
        </r>
        <r>
          <rPr>
            <sz val="9"/>
            <color indexed="81"/>
            <rFont val="Tahoma"/>
            <family val="2"/>
          </rPr>
          <t xml:space="preserve">
https://www.nba.com/news/cleveland-cavaliers-acquire-george-hill-rodney-hood-three-team-trade-official</t>
        </r>
      </text>
    </comment>
    <comment ref="AD12" authorId="0" shapeId="0" xr:uid="{3EADEF09-8F1E-42B8-8DA5-DB72A0A0A982}">
      <text>
        <r>
          <rPr>
            <b/>
            <sz val="9"/>
            <color indexed="81"/>
            <rFont val="Tahoma"/>
            <family val="2"/>
          </rPr>
          <t>Brendan McKearney:</t>
        </r>
        <r>
          <rPr>
            <sz val="9"/>
            <color indexed="81"/>
            <rFont val="Tahoma"/>
            <family val="2"/>
          </rPr>
          <t xml:space="preserve">
https://www.si.com/nba/2018/02/08/emmanuel-mudiay-doug-mcdermott-devin-harris-trade-knicks-mavericks-nuggets</t>
        </r>
      </text>
    </comment>
    <comment ref="X14" authorId="0" shapeId="0" xr:uid="{BD38E2F4-79D9-41E1-8DD6-A9AEFFABA0A5}">
      <text>
        <r>
          <rPr>
            <b/>
            <sz val="9"/>
            <color indexed="81"/>
            <rFont val="Tahoma"/>
            <family val="2"/>
          </rPr>
          <t>Brendan McKearney:</t>
        </r>
        <r>
          <rPr>
            <sz val="9"/>
            <color indexed="81"/>
            <rFont val="Tahoma"/>
            <family val="2"/>
          </rPr>
          <t xml:space="preserve">
https://bleacherreport.com/articles/2784964-report-timofey-mozgov-bismack-biyombo-in-bulls-hornets-magic-3-way-trade</t>
        </r>
      </text>
    </comment>
    <comment ref="AD15" authorId="0" shapeId="0" xr:uid="{74F4B373-F7CD-456E-A4CF-A8A6D8A9CB7B}">
      <text>
        <r>
          <rPr>
            <b/>
            <sz val="9"/>
            <color indexed="81"/>
            <rFont val="Tahoma"/>
            <family val="2"/>
          </rPr>
          <t>Brendan McKearney:</t>
        </r>
        <r>
          <rPr>
            <sz val="9"/>
            <color indexed="81"/>
            <rFont val="Tahoma"/>
            <family val="2"/>
          </rPr>
          <t xml:space="preserve">
https://www.sportsnet.ca/basketball/nba/timofey-mozgov-bismack-biyombo-traded-three-team-deal/</t>
        </r>
      </text>
    </comment>
    <comment ref="X17" authorId="0" shapeId="0" xr:uid="{2895536A-19BE-4808-B465-D0BD69865B60}">
      <text>
        <r>
          <rPr>
            <b/>
            <sz val="9"/>
            <color indexed="81"/>
            <rFont val="Tahoma"/>
            <family val="2"/>
          </rPr>
          <t>Brendan McKearney:</t>
        </r>
        <r>
          <rPr>
            <sz val="9"/>
            <color indexed="81"/>
            <rFont val="Tahoma"/>
            <family val="2"/>
          </rPr>
          <t xml:space="preserve">
https://www.nba.com/news/carmelo-anthony-trade-hawks-dennis-schroeder-trade-thunder-official</t>
        </r>
      </text>
    </comment>
    <comment ref="X18" authorId="0" shapeId="0" xr:uid="{CEAECC0E-AFD3-4B47-B13C-68ADAB7DE78C}">
      <text>
        <r>
          <rPr>
            <b/>
            <sz val="9"/>
            <color indexed="81"/>
            <rFont val="Tahoma"/>
            <family val="2"/>
          </rPr>
          <t>Brendan McKearney: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X20" authorId="0" shapeId="0" xr:uid="{8DBCF249-F7CA-43FF-ADB0-4C6AAE74671F}">
      <text>
        <r>
          <rPr>
            <b/>
            <sz val="9"/>
            <color indexed="81"/>
            <rFont val="Tahoma"/>
            <family val="2"/>
          </rPr>
          <t>Brendan McKearney:</t>
        </r>
        <r>
          <rPr>
            <sz val="9"/>
            <color indexed="81"/>
            <rFont val="Tahoma"/>
            <family val="2"/>
          </rPr>
          <t xml:space="preserve">
https://www.espn.com/nba/story/_/id/25479257/cleveland-cavaliers-get-matthew-dellavedova-three-team-trade-bucks-wizards</t>
        </r>
      </text>
    </comment>
    <comment ref="X26" authorId="0" shapeId="0" xr:uid="{198720F5-F48B-4312-845C-16FCAB8F50D8}">
      <text>
        <r>
          <rPr>
            <b/>
            <sz val="9"/>
            <color indexed="81"/>
            <rFont val="Tahoma"/>
            <family val="2"/>
          </rPr>
          <t>Brendan McKearney:</t>
        </r>
        <r>
          <rPr>
            <sz val="9"/>
            <color indexed="81"/>
            <rFont val="Tahoma"/>
            <family val="2"/>
          </rPr>
          <t xml:space="preserve">
https://www.nba.com/news/bucks-pistons-pelicans-mirotic-trade-official-release</t>
        </r>
      </text>
    </comment>
    <comment ref="AA36" authorId="0" shapeId="0" xr:uid="{E52DBCA7-86D1-4EF7-95CC-3F3AE8D481B5}">
      <text>
        <r>
          <rPr>
            <b/>
            <sz val="9"/>
            <color indexed="81"/>
            <rFont val="Tahoma"/>
            <family val="2"/>
          </rPr>
          <t>Brendan McKearney:</t>
        </r>
        <r>
          <rPr>
            <sz val="9"/>
            <color indexed="81"/>
            <rFont val="Tahoma"/>
            <family val="2"/>
          </rPr>
          <t xml:space="preserve">
https://www.espn.com/nba/story/_/id/27099327/heat-complete-4-team-trade-butler</t>
        </r>
      </text>
    </comment>
    <comment ref="AD37" authorId="0" shapeId="0" xr:uid="{2F934C76-C576-410B-8F55-6B9B4D439475}">
      <text>
        <r>
          <rPr>
            <b/>
            <sz val="9"/>
            <color indexed="81"/>
            <rFont val="Tahoma"/>
            <family val="2"/>
          </rPr>
          <t>Brendan McKearney:</t>
        </r>
        <r>
          <rPr>
            <sz val="9"/>
            <color indexed="81"/>
            <rFont val="Tahoma"/>
            <family val="2"/>
          </rPr>
          <t xml:space="preserve">
https://www.nba.com/heat/news/heat-acquire-butler-leonard-190706</t>
        </r>
      </text>
    </comment>
    <comment ref="X43" authorId="0" shapeId="0" xr:uid="{B789CCE8-D719-484E-B052-6AF2F1B77A30}">
      <text>
        <r>
          <rPr>
            <b/>
            <sz val="9"/>
            <color indexed="81"/>
            <rFont val="Tahoma"/>
            <family val="2"/>
          </rPr>
          <t>Brendan McKearney:</t>
        </r>
        <r>
          <rPr>
            <sz val="9"/>
            <color indexed="81"/>
            <rFont val="Tahoma"/>
            <family val="2"/>
          </rPr>
          <t xml:space="preserve">
https://www.espn.com/nba/story/_/id/19931237/toronto-raptors-trade-demarre-carroll-2018-draft-picks-brooklyn-nets-justin-hamilton</t>
        </r>
      </text>
    </comment>
    <comment ref="X45" authorId="0" shapeId="0" xr:uid="{D4A14CB9-9EE6-4235-B9B8-B458F05F01C4}">
      <text>
        <r>
          <rPr>
            <b/>
            <sz val="9"/>
            <color indexed="81"/>
            <rFont val="Tahoma"/>
            <family val="2"/>
          </rPr>
          <t>Brendan McKearney:</t>
        </r>
        <r>
          <rPr>
            <sz val="9"/>
            <color indexed="81"/>
            <rFont val="Tahoma"/>
            <family val="2"/>
          </rPr>
          <t xml:space="preserve">
https://www.espn.com/nba/story/_/id/26981805/sources-lakers-reach-deal-pelicans-davis</t>
        </r>
      </text>
    </comment>
    <comment ref="X52" authorId="0" shapeId="0" xr:uid="{7A4869F4-81F6-4682-91EB-12CFB48F2C43}">
      <text>
        <r>
          <rPr>
            <b/>
            <sz val="9"/>
            <color indexed="81"/>
            <rFont val="Tahoma"/>
            <family val="2"/>
          </rPr>
          <t>Brendan McKearney:</t>
        </r>
        <r>
          <rPr>
            <sz val="9"/>
            <color indexed="81"/>
            <rFont val="Tahoma"/>
            <family val="2"/>
          </rPr>
          <t xml:space="preserve">
https://www.espn.com/nba/story/_/id/28638121/sources-robert-covington-clint-capela-part-4-team-12-player-deal</t>
        </r>
      </text>
    </comment>
    <comment ref="X58" authorId="0" shapeId="0" xr:uid="{D4860D9A-929A-41D5-B58C-C74128061B83}">
      <text>
        <r>
          <rPr>
            <b/>
            <sz val="9"/>
            <color indexed="81"/>
            <rFont val="Tahoma"/>
            <family val="2"/>
          </rPr>
          <t>Brendan McKearney:</t>
        </r>
        <r>
          <rPr>
            <sz val="9"/>
            <color indexed="81"/>
            <rFont val="Tahoma"/>
            <family val="2"/>
          </rPr>
          <t xml:space="preserve">
https://www.nba.com/clippers/la-clippers-acquire-marcus-morris-sr-three-team-trade</t>
        </r>
      </text>
    </comment>
    <comment ref="AA58" authorId="0" shapeId="0" xr:uid="{339D637A-96EB-4D08-94BD-2E47AB0234B4}">
      <text>
        <r>
          <rPr>
            <b/>
            <sz val="9"/>
            <color indexed="81"/>
            <rFont val="Tahoma"/>
            <family val="2"/>
          </rPr>
          <t>Brendan McKearney:</t>
        </r>
        <r>
          <rPr>
            <sz val="9"/>
            <color indexed="81"/>
            <rFont val="Tahoma"/>
            <family val="2"/>
          </rPr>
          <t xml:space="preserve">
https://www.si.com/nba/2020/02/06/wizards-trade-isaiah-thomas-clippers-marcus-morris</t>
        </r>
      </text>
    </comment>
    <comment ref="X63" authorId="0" shapeId="0" xr:uid="{D563A4C2-8181-439A-A148-CD0D43F79202}">
      <text>
        <r>
          <rPr>
            <b/>
            <sz val="9"/>
            <color indexed="81"/>
            <rFont val="Tahoma"/>
            <family val="2"/>
          </rPr>
          <t>Brendan McKearney:</t>
        </r>
        <r>
          <rPr>
            <sz val="9"/>
            <color indexed="81"/>
            <rFont val="Tahoma"/>
            <family val="2"/>
          </rPr>
          <t xml:space="preserve">
https://www.espn.com/nba/story/_/id/28647612/dion-waiters-lands-grizzlies-six-player-trade-heat</t>
        </r>
      </text>
    </comment>
    <comment ref="X66" authorId="0" shapeId="0" xr:uid="{750A8F4E-E2CC-48BD-9095-C8C83A3CA233}">
      <text>
        <r>
          <rPr>
            <b/>
            <sz val="9"/>
            <color indexed="81"/>
            <rFont val="Tahoma"/>
            <family val="2"/>
          </rPr>
          <t>Brendan McKearney:</t>
        </r>
        <r>
          <rPr>
            <sz val="9"/>
            <color indexed="81"/>
            <rFont val="Tahoma"/>
            <family val="2"/>
          </rPr>
          <t xml:space="preserve">
https://www.nba.com/pistons/news/detroit-pistons-complete-trade-brooklyn-nets-and-la-clippers</t>
        </r>
      </text>
    </comment>
    <comment ref="X73" authorId="0" shapeId="0" xr:uid="{3A518DBE-A6A8-4DFE-A606-78BFC5A2CB4C}">
      <text>
        <r>
          <rPr>
            <b/>
            <sz val="9"/>
            <color indexed="81"/>
            <rFont val="Tahoma"/>
            <family val="2"/>
          </rPr>
          <t>Brendan McKearney:</t>
        </r>
        <r>
          <rPr>
            <sz val="9"/>
            <color indexed="81"/>
            <rFont val="Tahoma"/>
            <family val="2"/>
          </rPr>
          <t xml:space="preserve">
https://www.nba.com/blazers/news/2020/11/20/trail-blazers-acquire-enes-kanter</t>
        </r>
      </text>
    </comment>
    <comment ref="AD75" authorId="0" shapeId="0" xr:uid="{0A903E91-F19B-4B0A-ABA7-F7CC30922568}">
      <text>
        <r>
          <rPr>
            <b/>
            <sz val="9"/>
            <color indexed="81"/>
            <rFont val="Tahoma"/>
            <family val="2"/>
          </rPr>
          <t>Brendan McKearney:</t>
        </r>
        <r>
          <rPr>
            <sz val="9"/>
            <color indexed="81"/>
            <rFont val="Tahoma"/>
            <family val="2"/>
          </rPr>
          <t xml:space="preserve">
https://www.espn.com/nba/story/_/id/30367849/sources-philadelphia-76ers-trading-zhaire-smith-pistons-tony-bradley</t>
        </r>
      </text>
    </comment>
    <comment ref="AA76" authorId="0" shapeId="0" xr:uid="{BC7E5197-8EF0-4EDB-972E-F4EBA2420726}">
      <text>
        <r>
          <rPr>
            <b/>
            <sz val="9"/>
            <color indexed="81"/>
            <rFont val="Tahoma"/>
            <family val="2"/>
          </rPr>
          <t>Brendan McKearney:</t>
        </r>
        <r>
          <rPr>
            <sz val="9"/>
            <color indexed="81"/>
            <rFont val="Tahoma"/>
            <family val="2"/>
          </rPr>
          <t xml:space="preserve">
https://www.espn.com/nba/story/_/id/30356781/sources-steven-adams-headed-new-orleans-pelicans-part-jrue-holiday-trade</t>
        </r>
      </text>
    </comment>
    <comment ref="AD76" authorId="0" shapeId="0" xr:uid="{D678326C-311A-4B0F-8287-332973367DD6}">
      <text>
        <r>
          <rPr>
            <b/>
            <sz val="9"/>
            <color indexed="81"/>
            <rFont val="Tahoma"/>
            <family val="2"/>
          </rPr>
          <t>Brendan McKearney:</t>
        </r>
        <r>
          <rPr>
            <sz val="9"/>
            <color indexed="81"/>
            <rFont val="Tahoma"/>
            <family val="2"/>
          </rPr>
          <t xml:space="preserve">
https://www.nba.com/bucks/news/milwaukee-bucks-acquire-jrue-holiday-new-orleans-pelicans-part-four-team-deal</t>
        </r>
      </text>
    </comment>
    <comment ref="AG80" authorId="0" shapeId="0" xr:uid="{C9971C24-8FA9-4E45-9A3E-1B2D8E1572BA}">
      <text>
        <r>
          <rPr>
            <b/>
            <sz val="9"/>
            <color indexed="81"/>
            <rFont val="Tahoma"/>
            <family val="2"/>
          </rPr>
          <t>Brendan McKearney:</t>
        </r>
        <r>
          <rPr>
            <sz val="9"/>
            <color indexed="81"/>
            <rFont val="Tahoma"/>
            <family val="2"/>
          </rPr>
          <t xml:space="preserve">
https://www.nba.com/pelicans/news/pelicans-acquire-steven-adams-eric-bledsoe-four-team-trade</t>
        </r>
      </text>
    </comment>
    <comment ref="AA84" authorId="0" shapeId="0" xr:uid="{BC907AD8-7448-4285-BE07-CB0557A31174}">
      <text>
        <r>
          <rPr>
            <b/>
            <sz val="9"/>
            <color indexed="81"/>
            <rFont val="Tahoma"/>
            <family val="2"/>
          </rPr>
          <t>Brendan McKearney:</t>
        </r>
        <r>
          <rPr>
            <sz val="9"/>
            <color indexed="81"/>
            <rFont val="Tahoma"/>
            <family val="2"/>
          </rPr>
          <t xml:space="preserve">
https://www.dallasnews.com/sports/mavericks/2020/11/21/report-mavericks-acquiring-forward-james-johnson-in-three-team-trade-with-thunder-and-pistons/</t>
        </r>
      </text>
    </comment>
    <comment ref="AD84" authorId="0" shapeId="0" xr:uid="{B53620C2-D42E-44E2-BDC8-6A4423197F51}">
      <text>
        <r>
          <rPr>
            <b/>
            <sz val="9"/>
            <color indexed="81"/>
            <rFont val="Tahoma"/>
            <family val="2"/>
          </rPr>
          <t>Brendan McKearney:</t>
        </r>
        <r>
          <rPr>
            <sz val="9"/>
            <color indexed="81"/>
            <rFont val="Tahoma"/>
            <family val="2"/>
          </rPr>
          <t xml:space="preserve">
https://www.espn.com/nba/story/_/id/30356782/trevor-ariza-oklahoma-city-thunder-3-team-trade-detroit-pistons-dallas-mavericks</t>
        </r>
      </text>
    </comment>
    <comment ref="AE86" authorId="0" shapeId="0" xr:uid="{3A25620F-73EC-4E4C-B8D9-E41AF03B711C}">
      <text>
        <r>
          <rPr>
            <b/>
            <sz val="9"/>
            <color indexed="81"/>
            <rFont val="Tahoma"/>
            <family val="2"/>
          </rPr>
          <t>Brendan McKearney:</t>
        </r>
        <r>
          <rPr>
            <sz val="9"/>
            <color indexed="81"/>
            <rFont val="Tahoma"/>
            <family val="2"/>
          </rPr>
          <t xml:space="preserve">
https://bleacherreport.com/articles/2916613-report-james-harden-victor-oladipo-headline-huge-nets-rockets-pacers-trade</t>
        </r>
      </text>
    </comment>
    <comment ref="X95" authorId="1" shapeId="0" xr:uid="{F2B40F82-0B48-4945-A0D2-29F1556EA677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https://www.amny.com/sports/knicks-acquire-terrance-ferguson-from-sixers-in-3-team-deal-with-thunder/</t>
        </r>
      </text>
    </comment>
    <comment ref="X103" authorId="1" shapeId="0" xr:uid="{81202962-1F3A-D54A-AA5C-03868AE5D0EF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https://wizofawes.com/2021/03/26/grade-trade-washington-wizards-acquire-daniel-gafford-chandler-hutchison/</t>
        </r>
      </text>
    </comment>
    <comment ref="X108" authorId="1" shapeId="0" xr:uid="{6BE33DC5-11F8-5D4D-AD1B-B10E3A2960FA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https://www.si.com/nba/pacers/news/blockbuster-five-team-trade-with-los-angeles-lakers-lakers-brooklyn-nets-san-antonio-spurs-washington-wizards-and-indiana-pacers-involving-russell-westbrook-joining-lebron-james-and-anthony-davis-and-spencer-dinwiddie-to-the-wizards-is-now-official</t>
        </r>
      </text>
    </comment>
    <comment ref="X115" authorId="1" shapeId="0" xr:uid="{9B99EBB2-8A74-0148-8415-52C90B16E53F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https://www.nba.com/news/celtics-reportedly-trade-tristan-thompson-to-kings</t>
        </r>
      </text>
    </comment>
    <comment ref="X118" authorId="1" shapeId="0" xr:uid="{1EB5720F-0D70-814C-B6DE-5AFD5AED551D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https://www.nba.com/grizzlies/news/grizzlies-three-team-trade-with-pelicans-and-hornets-210807</t>
        </r>
      </text>
    </comment>
    <comment ref="X125" authorId="1" shapeId="0" xr:uid="{6ECB91B8-DACF-FB46-86E3-BDDC916F8291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https://www.nba.com/news/trail-blazers-acquire-larry-nance-jr-in-3-team-trade</t>
        </r>
      </text>
    </comment>
    <comment ref="X128" authorId="1" shapeId="0" xr:uid="{E40E9D45-B96D-4A43-98DA-564A373DFFB6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https://www.nba.com/cavaliers/releases/rondo-trade-220103</t>
        </r>
      </text>
    </comment>
    <comment ref="X132" authorId="1" shapeId="0" xr:uid="{59CBC762-EF12-4F46-8B38-1F6B77685C1A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https://www.si.com/nba/2022/01/19/bol-bol-trade-celtics-nuggets-spurs-three-team-deal-bryn-forbes-pj-dozier</t>
        </r>
      </text>
    </comment>
    <comment ref="X135" authorId="1" shapeId="0" xr:uid="{DDACCFE1-DEEB-0948-9571-76C54BC881CB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https://www.si.com/college/syracuse/basketball/elijah-hughes-traded-utah-portland</t>
        </r>
      </text>
    </comment>
    <comment ref="X139" authorId="1" shapeId="0" xr:uid="{BC2DAEB4-47BB-C94F-A2FB-B0E4E5C3ED5D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https://www.nba.com/bucks/news/milwaukee-bucks-acquire-serge-ibaka-los-angeles-clippers-four-team-trade</t>
        </r>
      </text>
    </comment>
  </commentList>
</comments>
</file>

<file path=xl/sharedStrings.xml><?xml version="1.0" encoding="utf-8"?>
<sst xmlns="http://schemas.openxmlformats.org/spreadsheetml/2006/main" count="7632" uniqueCount="913">
  <si>
    <t>Year</t>
  </si>
  <si>
    <t>Code Number</t>
  </si>
  <si>
    <t>Date</t>
  </si>
  <si>
    <t>Team 1</t>
  </si>
  <si>
    <t>Team 2</t>
  </si>
  <si>
    <t>Team 3</t>
  </si>
  <si>
    <t>Team 4</t>
  </si>
  <si>
    <t>Team 5</t>
  </si>
  <si>
    <t>Team 1 In</t>
  </si>
  <si>
    <t>Salary</t>
  </si>
  <si>
    <t>Position</t>
  </si>
  <si>
    <t>Team 2 In</t>
  </si>
  <si>
    <t xml:space="preserve">Salary </t>
  </si>
  <si>
    <t>Team 3 In</t>
  </si>
  <si>
    <t>Team 4 In</t>
  </si>
  <si>
    <t>Team 5 In</t>
  </si>
  <si>
    <t>Pistons</t>
  </si>
  <si>
    <t>Clippers</t>
  </si>
  <si>
    <t>Blake Griffin</t>
  </si>
  <si>
    <t>C</t>
  </si>
  <si>
    <t>Tobias Harris</t>
  </si>
  <si>
    <t>PF</t>
  </si>
  <si>
    <t>Brice Johnson</t>
  </si>
  <si>
    <t>Avery Bradley</t>
  </si>
  <si>
    <t>PG</t>
  </si>
  <si>
    <t>Willie Reed</t>
  </si>
  <si>
    <t>Boban Marjanovic</t>
  </si>
  <si>
    <t xml:space="preserve">2018 1st rd pick </t>
  </si>
  <si>
    <t xml:space="preserve">2019 2nd round pick </t>
  </si>
  <si>
    <t>Bulls</t>
  </si>
  <si>
    <t>Pelicans</t>
  </si>
  <si>
    <t>Tony Allen</t>
  </si>
  <si>
    <t>SG</t>
  </si>
  <si>
    <t>Nikola Mirotic</t>
  </si>
  <si>
    <t>Omer Asik</t>
  </si>
  <si>
    <t>2018 1st round pick</t>
  </si>
  <si>
    <t>Jameer Nelson</t>
  </si>
  <si>
    <t>Bucks</t>
  </si>
  <si>
    <t>Nets</t>
  </si>
  <si>
    <t>Tyler Zeller</t>
  </si>
  <si>
    <t xml:space="preserve">2018 2nd round pick </t>
  </si>
  <si>
    <t>Rashad Vaughn</t>
  </si>
  <si>
    <t>Knicks</t>
  </si>
  <si>
    <t>Hornets</t>
  </si>
  <si>
    <t>Johnny O'Bryant</t>
  </si>
  <si>
    <t>Willy Hernangomez</t>
  </si>
  <si>
    <t>2020 2nd round pick</t>
  </si>
  <si>
    <t>2021 2nd round pick</t>
  </si>
  <si>
    <t>Dante Cunningham</t>
  </si>
  <si>
    <t>Hawks</t>
  </si>
  <si>
    <t>Heat</t>
  </si>
  <si>
    <t>Okaro White</t>
  </si>
  <si>
    <t>Luke Babbitt</t>
  </si>
  <si>
    <t>SF</t>
  </si>
  <si>
    <t>Wizards</t>
  </si>
  <si>
    <t>Sheldon McCellan</t>
  </si>
  <si>
    <t>2nd Round pick</t>
  </si>
  <si>
    <t>2022 2nd round pick</t>
  </si>
  <si>
    <t>Trailblazers</t>
  </si>
  <si>
    <t>Noah Vonleh</t>
  </si>
  <si>
    <t>rights to Milocan Rakovic</t>
  </si>
  <si>
    <t>2//8/2018</t>
  </si>
  <si>
    <t>Kings</t>
  </si>
  <si>
    <t>Raptors</t>
  </si>
  <si>
    <t>Bruno Caboclo</t>
  </si>
  <si>
    <t>Malachi Richardson</t>
  </si>
  <si>
    <t>Grizzlies</t>
  </si>
  <si>
    <t>James Ennis</t>
  </si>
  <si>
    <t>Cavaliers</t>
  </si>
  <si>
    <t>Lakers</t>
  </si>
  <si>
    <t>Jordan Clarkson</t>
  </si>
  <si>
    <t xml:space="preserve">Isaiah Thomas </t>
  </si>
  <si>
    <t>Larry Nance Jr.</t>
  </si>
  <si>
    <t>Channing Frye</t>
  </si>
  <si>
    <t>Jazz</t>
  </si>
  <si>
    <t>Rodney Hood</t>
  </si>
  <si>
    <t>Jae Crowder</t>
  </si>
  <si>
    <t>Joe Johnson</t>
  </si>
  <si>
    <t>George Hill</t>
  </si>
  <si>
    <t>Derrick Rose</t>
  </si>
  <si>
    <t>Iman Shumpert</t>
  </si>
  <si>
    <t>Arturas Gudatis</t>
  </si>
  <si>
    <t>2024 2nd round pick</t>
  </si>
  <si>
    <t>$2.1 million</t>
  </si>
  <si>
    <t>$1.1 million</t>
  </si>
  <si>
    <t>Dimitrios Agravanis</t>
  </si>
  <si>
    <t>Dwyane Wade</t>
  </si>
  <si>
    <t>Magic</t>
  </si>
  <si>
    <t>Suns</t>
  </si>
  <si>
    <t>2018 2nd round pick</t>
  </si>
  <si>
    <t>Elfrid Payton</t>
  </si>
  <si>
    <t>Mavericks</t>
  </si>
  <si>
    <t>Nuggets</t>
  </si>
  <si>
    <t>Doug McDermott</t>
  </si>
  <si>
    <t>Emmanuel Mudiay</t>
  </si>
  <si>
    <t>Devin Harris</t>
  </si>
  <si>
    <t>Rockets</t>
  </si>
  <si>
    <t>Vincent Edwards</t>
  </si>
  <si>
    <t>$1.5 million</t>
  </si>
  <si>
    <t>76ers</t>
  </si>
  <si>
    <t>Khyri Thomas</t>
  </si>
  <si>
    <t>two future 2nd round picks</t>
  </si>
  <si>
    <t xml:space="preserve">76ers </t>
  </si>
  <si>
    <t>Zhaire Smith</t>
  </si>
  <si>
    <t xml:space="preserve">2021 1st round pick </t>
  </si>
  <si>
    <t>Mikal Bridges</t>
  </si>
  <si>
    <t>2023 2nd round pick</t>
  </si>
  <si>
    <t>Devonte' Graham</t>
  </si>
  <si>
    <t>Gary Trent Jr</t>
  </si>
  <si>
    <t xml:space="preserve">2020 2nd round pick </t>
  </si>
  <si>
    <t>2019 2nd round pick</t>
  </si>
  <si>
    <t>Jarred Vanderbilt</t>
  </si>
  <si>
    <t>Justin Jackson</t>
  </si>
  <si>
    <t>Ray Spalding</t>
  </si>
  <si>
    <t>Kostas Antetokounpo</t>
  </si>
  <si>
    <t>Shake Milton</t>
  </si>
  <si>
    <t>Shai Gilgeous-Alexander</t>
  </si>
  <si>
    <t>Miles Bridges</t>
  </si>
  <si>
    <t>2021 2nd rounc pick</t>
  </si>
  <si>
    <t>Trae Young</t>
  </si>
  <si>
    <t>Luka Doncic</t>
  </si>
  <si>
    <t>2019 1st round pick</t>
  </si>
  <si>
    <t>Marcin Gortat</t>
  </si>
  <si>
    <t>Austin Rivers</t>
  </si>
  <si>
    <t>Isaac Bonga</t>
  </si>
  <si>
    <t>Cash</t>
  </si>
  <si>
    <t>Thunder</t>
  </si>
  <si>
    <t>Hamidou Diallo</t>
  </si>
  <si>
    <t>Cash Considerations</t>
  </si>
  <si>
    <t>Wilson Chandler</t>
  </si>
  <si>
    <t>Dwight Howard</t>
  </si>
  <si>
    <t>Timofey Mozgov</t>
  </si>
  <si>
    <t>$5 million</t>
  </si>
  <si>
    <t>Julyan Stone</t>
  </si>
  <si>
    <t>Bismack Biyombo</t>
  </si>
  <si>
    <t>Jerin Grant</t>
  </si>
  <si>
    <t>Jeremy Lin</t>
  </si>
  <si>
    <t>2025 2nd round pick</t>
  </si>
  <si>
    <t>Isaia Cordinier</t>
  </si>
  <si>
    <t>right to swap 2023 2nd round picks</t>
  </si>
  <si>
    <t>Isaiah Whitehead</t>
  </si>
  <si>
    <t>Kenneth Faired</t>
  </si>
  <si>
    <t>Darell Arthur</t>
  </si>
  <si>
    <t xml:space="preserve">2019 1st round pick </t>
  </si>
  <si>
    <t>Garrett Temple</t>
  </si>
  <si>
    <t>Deyonta Davis</t>
  </si>
  <si>
    <t>Ben McLemore</t>
  </si>
  <si>
    <t>$1.54 million</t>
  </si>
  <si>
    <t>Dakari Johnson</t>
  </si>
  <si>
    <t>Rodney Purvis</t>
  </si>
  <si>
    <t>G</t>
  </si>
  <si>
    <t>Darrell Arthur</t>
  </si>
  <si>
    <t>Jared Dudley</t>
  </si>
  <si>
    <t xml:space="preserve">2021 2nd round pick </t>
  </si>
  <si>
    <t>$1 million</t>
  </si>
  <si>
    <t>Richuan Holdmes</t>
  </si>
  <si>
    <t>Jarell Martin</t>
  </si>
  <si>
    <t>Tyler Harvey</t>
  </si>
  <si>
    <t>Celtics</t>
  </si>
  <si>
    <t>Abdel Nader</t>
  </si>
  <si>
    <t>Maaty Leunen</t>
  </si>
  <si>
    <t>Jonathan Motley</t>
  </si>
  <si>
    <t>Renaldas Seibutis|82242</t>
  </si>
  <si>
    <t>Spurs</t>
  </si>
  <si>
    <t>DeMar DeRozan</t>
  </si>
  <si>
    <t>Kawhi Leonard</t>
  </si>
  <si>
    <t>Jakob Poeltl</t>
  </si>
  <si>
    <t>Danny Green</t>
  </si>
  <si>
    <t>Carmelo Anthony</t>
  </si>
  <si>
    <t>Mike Muscala</t>
  </si>
  <si>
    <t>Dennis Schroder</t>
  </si>
  <si>
    <t xml:space="preserve">2022 1st round pick </t>
  </si>
  <si>
    <t>Timothe Luwawu-Cabarrot</t>
  </si>
  <si>
    <t>Justin Anderson</t>
  </si>
  <si>
    <t>Chinanu Onuaku</t>
  </si>
  <si>
    <t>Maaty Leunan</t>
  </si>
  <si>
    <t>Sam Dekker</t>
  </si>
  <si>
    <t>Vladimir Veremeenko</t>
  </si>
  <si>
    <t>Renaldas Seibutis</t>
  </si>
  <si>
    <t>cash</t>
  </si>
  <si>
    <t>Marquesse Chriss</t>
  </si>
  <si>
    <t>Ryan Anderson</t>
  </si>
  <si>
    <t>Brandon Knight</t>
  </si>
  <si>
    <t>De'Anthony Melton</t>
  </si>
  <si>
    <t>Jodie Meeks</t>
  </si>
  <si>
    <t>draft considerations</t>
  </si>
  <si>
    <t>2nd round pick</t>
  </si>
  <si>
    <t>Alexis Ajinca</t>
  </si>
  <si>
    <t>Wesley Johnson</t>
  </si>
  <si>
    <t>Timberwolves</t>
  </si>
  <si>
    <t>Robert Covington</t>
  </si>
  <si>
    <t>Jimmy Butler</t>
  </si>
  <si>
    <t>Dario Saric</t>
  </si>
  <si>
    <t>Justin Patton</t>
  </si>
  <si>
    <t>Jerryd Bayless</t>
  </si>
  <si>
    <t>Alec Burks</t>
  </si>
  <si>
    <t>Kyle Korver</t>
  </si>
  <si>
    <t>Matthew Delavedova</t>
  </si>
  <si>
    <t>John Henson</t>
  </si>
  <si>
    <t>Jason Smith</t>
  </si>
  <si>
    <t>cash considerations</t>
  </si>
  <si>
    <t>Kelly Oubre</t>
  </si>
  <si>
    <t>Trevor Ariza</t>
  </si>
  <si>
    <t>MarShon Brooks</t>
  </si>
  <si>
    <t>Justin Holiday</t>
  </si>
  <si>
    <t>Wayne Selden</t>
  </si>
  <si>
    <t>Michael Carter-Williams</t>
  </si>
  <si>
    <t>TBD</t>
  </si>
  <si>
    <t>Tadija Dragicevic</t>
  </si>
  <si>
    <t>Jon Diebler</t>
  </si>
  <si>
    <t>Kristaps Porzingis</t>
  </si>
  <si>
    <t>Dennis Smith Jr.</t>
  </si>
  <si>
    <t>Courtney Lee</t>
  </si>
  <si>
    <t>Wesley Matthews</t>
  </si>
  <si>
    <t>Tim Hardaway Jr.</t>
  </si>
  <si>
    <t>DeAndre Jordan</t>
  </si>
  <si>
    <t>Trey Burke</t>
  </si>
  <si>
    <t>2021 1st round pick</t>
  </si>
  <si>
    <t>2023 1st round pick</t>
  </si>
  <si>
    <t>Nik Stauskas</t>
  </si>
  <si>
    <t>Rodney Good</t>
  </si>
  <si>
    <t>Wade Baldwin</t>
  </si>
  <si>
    <t>Cash considerations</t>
  </si>
  <si>
    <t>Emir Preldzic</t>
  </si>
  <si>
    <t>Otto Porter Jr.</t>
  </si>
  <si>
    <t>Bobby Portis</t>
  </si>
  <si>
    <t>Jabari Parker</t>
  </si>
  <si>
    <t>Sviatoslav Mykhailiuk</t>
  </si>
  <si>
    <t>Reggie Bullock</t>
  </si>
  <si>
    <t>Tyler Johnson</t>
  </si>
  <si>
    <t>Wayne Ellington</t>
  </si>
  <si>
    <t>Landry Shamet</t>
  </si>
  <si>
    <t>Mike Scott</t>
  </si>
  <si>
    <t>2020 1st round pick</t>
  </si>
  <si>
    <t>Thon Maker</t>
  </si>
  <si>
    <t>Stanley Johnson</t>
  </si>
  <si>
    <t>Skal Labissiere</t>
  </si>
  <si>
    <t>Caleb Swanigan</t>
  </si>
  <si>
    <t>Jabari Bird</t>
  </si>
  <si>
    <t>Zach Randolph</t>
  </si>
  <si>
    <t>Harrison Barnes</t>
  </si>
  <si>
    <t>Marquese Chriss</t>
  </si>
  <si>
    <t>Markieff Morris</t>
  </si>
  <si>
    <t>JaMychal Green</t>
  </si>
  <si>
    <t>Jonas Valanciunas</t>
  </si>
  <si>
    <t>Marc Gasol</t>
  </si>
  <si>
    <t>Delon Wright</t>
  </si>
  <si>
    <t>C.J. Miles</t>
  </si>
  <si>
    <t>Michael Beasley</t>
  </si>
  <si>
    <t>Ivica Zubac</t>
  </si>
  <si>
    <t>Markelle Fultz</t>
  </si>
  <si>
    <t>Jonathon Simmons</t>
  </si>
  <si>
    <t>Greg Monroe</t>
  </si>
  <si>
    <t>Shelvin Mack</t>
  </si>
  <si>
    <t>Tyler Dorsey</t>
  </si>
  <si>
    <t>Pacers</t>
  </si>
  <si>
    <t>Warriors</t>
  </si>
  <si>
    <t>Three 2nd round picks</t>
  </si>
  <si>
    <t>Tony Snell</t>
  </si>
  <si>
    <t>Jon Leuer</t>
  </si>
  <si>
    <t>Evan Turner</t>
  </si>
  <si>
    <t>Kent Bazemore</t>
  </si>
  <si>
    <t>Deividas Sirvydis</t>
  </si>
  <si>
    <t>Isaiah Roby</t>
  </si>
  <si>
    <t>Kevin Porter Jr.</t>
  </si>
  <si>
    <t>2021 0th round pick</t>
  </si>
  <si>
    <t>Kemba Walker</t>
  </si>
  <si>
    <t>Terry Rozier</t>
  </si>
  <si>
    <t>Maurice Harkless</t>
  </si>
  <si>
    <t>Josh Richardson</t>
  </si>
  <si>
    <t>Hassan Whiteside</t>
  </si>
  <si>
    <t>Meyers Leonard</t>
  </si>
  <si>
    <t>Mathias Lessort</t>
  </si>
  <si>
    <t>T.J. Warren</t>
  </si>
  <si>
    <t>KZ Okpala</t>
  </si>
  <si>
    <t>2026 2nd round pick</t>
  </si>
  <si>
    <t>Allen Crabbe</t>
  </si>
  <si>
    <t>Taurean Prince</t>
  </si>
  <si>
    <t>Nickeil Alexander-Walker</t>
  </si>
  <si>
    <t>Grayson Allen</t>
  </si>
  <si>
    <t>Mike Conley</t>
  </si>
  <si>
    <t>Darius Bazley</t>
  </si>
  <si>
    <t>Jarrett Culver</t>
  </si>
  <si>
    <t>Cameron Johnson</t>
  </si>
  <si>
    <t>Aron Baynes</t>
  </si>
  <si>
    <t>Ty Jerome</t>
  </si>
  <si>
    <t>DeMarre Carroll</t>
  </si>
  <si>
    <t>Davis Bertans</t>
  </si>
  <si>
    <t>Aaron White</t>
  </si>
  <si>
    <t>Nemanja Dangubic</t>
  </si>
  <si>
    <t>Brandon Clarke</t>
  </si>
  <si>
    <t>Anthony Davis</t>
  </si>
  <si>
    <t>Moritz Wagner</t>
  </si>
  <si>
    <t>Lonzo Ball</t>
  </si>
  <si>
    <t>Josh Hart</t>
  </si>
  <si>
    <t>Jermerrio Jones</t>
  </si>
  <si>
    <t>F</t>
  </si>
  <si>
    <t>Brandon Ingram</t>
  </si>
  <si>
    <t>2024 1st round pick</t>
  </si>
  <si>
    <t>De'Andre Hunter</t>
  </si>
  <si>
    <t>Malcolm Brogdon</t>
  </si>
  <si>
    <t>0 0th round pick</t>
  </si>
  <si>
    <t>player exception</t>
  </si>
  <si>
    <t>Derrick Favors</t>
  </si>
  <si>
    <t>Jordan Bone</t>
  </si>
  <si>
    <t>Chandler Parsons</t>
  </si>
  <si>
    <t>Solomon Hill</t>
  </si>
  <si>
    <t>Miles Plumlee</t>
  </si>
  <si>
    <t>D'Angelo Russell</t>
  </si>
  <si>
    <t>Kevin Durant</t>
  </si>
  <si>
    <t>Shabazz Napier</t>
  </si>
  <si>
    <t>Treveon Graham</t>
  </si>
  <si>
    <t>Tomas Satoransky</t>
  </si>
  <si>
    <t>Josh Jackson</t>
  </si>
  <si>
    <t>Jevon Carter</t>
  </si>
  <si>
    <t>Jaxson Hayes</t>
  </si>
  <si>
    <t>Marcos Louzada Silva</t>
  </si>
  <si>
    <t>Julian Washburn</t>
  </si>
  <si>
    <t>Andre Iguodala</t>
  </si>
  <si>
    <t>Two 2nd round draft picks</t>
  </si>
  <si>
    <t>Satnam Singh Bhamara</t>
  </si>
  <si>
    <t>Jake Layman</t>
  </si>
  <si>
    <t>Bojan Dubljevic</t>
  </si>
  <si>
    <t>Lior Eliyahu</t>
  </si>
  <si>
    <t>Damian Jones</t>
  </si>
  <si>
    <t>Omari Spellman</t>
  </si>
  <si>
    <t>Jerami Grant</t>
  </si>
  <si>
    <t>Paul George</t>
  </si>
  <si>
    <t>Danilo Gallinari</t>
  </si>
  <si>
    <t>2022 1st round pick</t>
  </si>
  <si>
    <t>2025 1st round pick</t>
  </si>
  <si>
    <t>2026 1st round pick</t>
  </si>
  <si>
    <t>Russell Westbrook</t>
  </si>
  <si>
    <t>Chris Paul</t>
  </si>
  <si>
    <t>Dante Exum</t>
  </si>
  <si>
    <t>Jeff Teague</t>
  </si>
  <si>
    <t>Wenyen Gabriel</t>
  </si>
  <si>
    <t>Anthony Tolliver</t>
  </si>
  <si>
    <t>Issaih Roby</t>
  </si>
  <si>
    <t>Willie Cauley-Stein</t>
  </si>
  <si>
    <t>Clint Capela</t>
  </si>
  <si>
    <t>Gerald Green</t>
  </si>
  <si>
    <t>Malik Beasley</t>
  </si>
  <si>
    <t>Nene Hilario</t>
  </si>
  <si>
    <t>Jordan Bell</t>
  </si>
  <si>
    <t>Keita Bates-Diop</t>
  </si>
  <si>
    <t>Juan Hernangomez</t>
  </si>
  <si>
    <t>Dwayne Dedmon</t>
  </si>
  <si>
    <t>Alex Len</t>
  </si>
  <si>
    <t>Derrick Walton Jr</t>
  </si>
  <si>
    <t>Glenn Robinson III</t>
  </si>
  <si>
    <t>Andrew Wiggins</t>
  </si>
  <si>
    <t>Jacob Evans</t>
  </si>
  <si>
    <t>Andre Drummond</t>
  </si>
  <si>
    <t>Jordan McRae</t>
  </si>
  <si>
    <t>Marcus Morris</t>
  </si>
  <si>
    <t>Jerome Robinson</t>
  </si>
  <si>
    <t>Isaiah Thomas</t>
  </si>
  <si>
    <t>Issuf Sanon</t>
  </si>
  <si>
    <t>Heats</t>
  </si>
  <si>
    <t>Justise Winslow</t>
  </si>
  <si>
    <t>James Johnson</t>
  </si>
  <si>
    <t>Dion Waiters</t>
  </si>
  <si>
    <t>Gorgui Dieng</t>
  </si>
  <si>
    <t>Kelly Oubre Jr.</t>
  </si>
  <si>
    <t>Ricky Rubio</t>
  </si>
  <si>
    <t>Jalen Lecque</t>
  </si>
  <si>
    <t>Illkan Karaman</t>
  </si>
  <si>
    <t>Ante Tomic</t>
  </si>
  <si>
    <t xml:space="preserve">IND 2022,2023, or 2024 </t>
  </si>
  <si>
    <t>Seth Curry</t>
  </si>
  <si>
    <t>Tyler Bey</t>
  </si>
  <si>
    <t>Jaden McDaniels</t>
  </si>
  <si>
    <t>Xavier Tillman</t>
  </si>
  <si>
    <t>Robert Woodard II</t>
  </si>
  <si>
    <t>$4.6 million</t>
  </si>
  <si>
    <t>two future 2nd-round picks</t>
  </si>
  <si>
    <t>Nick Richards</t>
  </si>
  <si>
    <t>Daniel Oturu</t>
  </si>
  <si>
    <t>Elijah Hughes</t>
  </si>
  <si>
    <t>future 2nd-round pick</t>
  </si>
  <si>
    <t>Vincent Poirier</t>
  </si>
  <si>
    <t>Vit Krejci</t>
  </si>
  <si>
    <t>Cassius Winston</t>
  </si>
  <si>
    <t>Admiral Schofield</t>
  </si>
  <si>
    <t>Dzanan Musa</t>
  </si>
  <si>
    <t>Bruce Brown</t>
  </si>
  <si>
    <t>Reggie Perry</t>
  </si>
  <si>
    <t>Jalen Hands</t>
  </si>
  <si>
    <t>2023 2nd roud pick</t>
  </si>
  <si>
    <t>Saddiq Bey</t>
  </si>
  <si>
    <t>Jay Scrubb</t>
  </si>
  <si>
    <t>Rodney McGruder</t>
  </si>
  <si>
    <t>Luke Kennard</t>
  </si>
  <si>
    <t>Khryi Thomas</t>
  </si>
  <si>
    <t>Dewayne Dedmon</t>
  </si>
  <si>
    <t>Aleksej Pokusevski</t>
  </si>
  <si>
    <t>Leandro Bolmaro</t>
  </si>
  <si>
    <t>Immanuel Quickley</t>
  </si>
  <si>
    <t>future pick</t>
  </si>
  <si>
    <t>Enes Kanter</t>
  </si>
  <si>
    <t>Mario Hezonja</t>
  </si>
  <si>
    <t>Desmond Bane</t>
  </si>
  <si>
    <t>Tony Bradley</t>
  </si>
  <si>
    <t>Saben Lee</t>
  </si>
  <si>
    <t>Isaiah Stewart</t>
  </si>
  <si>
    <t>Nikola Radicevic</t>
  </si>
  <si>
    <t>Ed Davis</t>
  </si>
  <si>
    <t>RJ Hampton</t>
  </si>
  <si>
    <t>Sam Merrill</t>
  </si>
  <si>
    <t>Steven Adams</t>
  </si>
  <si>
    <t>Zylan Cheatham</t>
  </si>
  <si>
    <t>Jrue Holiday</t>
  </si>
  <si>
    <t>2027 1st round pick</t>
  </si>
  <si>
    <t>Kenrich Williams</t>
  </si>
  <si>
    <t>2026 right to swap via Bucks</t>
  </si>
  <si>
    <t>Joshia Gray</t>
  </si>
  <si>
    <t>2024 right to swap via Bucks</t>
  </si>
  <si>
    <t>Eric Bledsoe</t>
  </si>
  <si>
    <t>Darius Miller</t>
  </si>
  <si>
    <t>Christian Wood</t>
  </si>
  <si>
    <t>2028 2nd round pick</t>
  </si>
  <si>
    <t>TJ Leaf</t>
  </si>
  <si>
    <t>2027 2nd round pick</t>
  </si>
  <si>
    <t>Keyon Martin Jr</t>
  </si>
  <si>
    <t>Sergio Llull</t>
  </si>
  <si>
    <t>Alex Hervelle</t>
  </si>
  <si>
    <t>Gordon Hayward</t>
  </si>
  <si>
    <t>John Wall</t>
  </si>
  <si>
    <t>Russell Westbook</t>
  </si>
  <si>
    <t>Terrance Ferguson</t>
  </si>
  <si>
    <t>Al Horford</t>
  </si>
  <si>
    <t>Vasilije Micic</t>
  </si>
  <si>
    <t>Theo Maledon</t>
  </si>
  <si>
    <t>conditional $2 million</t>
  </si>
  <si>
    <t>Pacer</t>
  </si>
  <si>
    <t>Jarrett Allen</t>
  </si>
  <si>
    <t>James Harden</t>
  </si>
  <si>
    <t>Caris LeVert</t>
  </si>
  <si>
    <t>Aleksandar Vezenkov</t>
  </si>
  <si>
    <t>Pick swaps '21, '23, '25, '27</t>
  </si>
  <si>
    <t>Rodions Kurucs</t>
  </si>
  <si>
    <t>Victor Oladipo</t>
  </si>
  <si>
    <t>Future 2nd round pick</t>
  </si>
  <si>
    <t>Torrey Craig</t>
  </si>
  <si>
    <t>D.J. Augustin</t>
  </si>
  <si>
    <t>P.J. Tucker</t>
  </si>
  <si>
    <t>DJ Wilson</t>
  </si>
  <si>
    <t>Mfiondu Kabengele</t>
  </si>
  <si>
    <t>Brad Wanamaker</t>
  </si>
  <si>
    <t>Cory Joseph</t>
  </si>
  <si>
    <t>Cady Lalanne</t>
  </si>
  <si>
    <t>Isaiah Hartenstein</t>
  </si>
  <si>
    <t>JaVale McGee</t>
  </si>
  <si>
    <t>Nikola Vucevic</t>
  </si>
  <si>
    <t>Wendell Carter Jr.</t>
  </si>
  <si>
    <t>Al-Farouq Aminu</t>
  </si>
  <si>
    <t>Aaron Gordon</t>
  </si>
  <si>
    <t>Gary Harris</t>
  </si>
  <si>
    <t>Gary Clark</t>
  </si>
  <si>
    <t>Nemanja Bjelica</t>
  </si>
  <si>
    <t>Chris Silva</t>
  </si>
  <si>
    <t>Norman Powell</t>
  </si>
  <si>
    <t>Gary Trent Jr.</t>
  </si>
  <si>
    <t>Ignas Brazdeikis</t>
  </si>
  <si>
    <t>Matt Thomas</t>
  </si>
  <si>
    <t>Louis Williams</t>
  </si>
  <si>
    <t>Rajon Rondo</t>
  </si>
  <si>
    <t>Terence Davis</t>
  </si>
  <si>
    <t>Kelly Olynyk</t>
  </si>
  <si>
    <t>J.J. Redick</t>
  </si>
  <si>
    <t>Nicolo Melli</t>
  </si>
  <si>
    <t>Wesley Iwundu</t>
  </si>
  <si>
    <t>Evan Fournier</t>
  </si>
  <si>
    <t>Troy Brown Jr.</t>
  </si>
  <si>
    <t>Chandler Hutchison</t>
  </si>
  <si>
    <t>Daniel Theis</t>
  </si>
  <si>
    <t>Luke Kornet</t>
  </si>
  <si>
    <t>Daniel Gafford</t>
  </si>
  <si>
    <t>Javonte Green</t>
  </si>
  <si>
    <t>Moses Brown</t>
  </si>
  <si>
    <t>Jason Preston</t>
  </si>
  <si>
    <t>Kicks</t>
  </si>
  <si>
    <t>Future 2nd round picks</t>
  </si>
  <si>
    <t>Future 1st round pick</t>
  </si>
  <si>
    <t>Greg Brown</t>
  </si>
  <si>
    <t>Alperen</t>
  </si>
  <si>
    <t>Keon Johnson</t>
  </si>
  <si>
    <t>Quentin Grimes</t>
  </si>
  <si>
    <t>Rokas Jokubaitis</t>
  </si>
  <si>
    <t>Jeremiah Robinson-Earl</t>
  </si>
  <si>
    <t>Miles McBride</t>
  </si>
  <si>
    <t>Isaiah Todd</t>
  </si>
  <si>
    <t>Sandro Mamukelashvili</t>
  </si>
  <si>
    <t>Georgios Kalaitzakis</t>
  </si>
  <si>
    <t>Kai Jones</t>
  </si>
  <si>
    <t>Kyle Lowry</t>
  </si>
  <si>
    <t>Goran Dragic</t>
  </si>
  <si>
    <t>Precious Achiuwa</t>
  </si>
  <si>
    <t>Day'Ron Sharpe</t>
  </si>
  <si>
    <t>Balsa Koprivica</t>
  </si>
  <si>
    <t>Mason Plumlee</t>
  </si>
  <si>
    <t>JT Thor</t>
  </si>
  <si>
    <t>Isaiah Jackson</t>
  </si>
  <si>
    <t>Kyle Kuzma</t>
  </si>
  <si>
    <t>Kentavious Caldwell-Pope</t>
  </si>
  <si>
    <t>2029 2nd round pick</t>
  </si>
  <si>
    <t>Montrezl Harrell</t>
  </si>
  <si>
    <t>Nikola Milutinov</t>
  </si>
  <si>
    <t>Spencer Dinwiddie</t>
  </si>
  <si>
    <t>Aaron Holiday</t>
  </si>
  <si>
    <t>Brandon Boston Jr</t>
  </si>
  <si>
    <t>Kris Dunn</t>
  </si>
  <si>
    <t>Tristan Thompson</t>
  </si>
  <si>
    <t>Bruno Fernando</t>
  </si>
  <si>
    <t>Eric Paschall</t>
  </si>
  <si>
    <t>Two future 2nd round picks</t>
  </si>
  <si>
    <t>Trey Murphy III</t>
  </si>
  <si>
    <t>Ziaire Williams</t>
  </si>
  <si>
    <t>Jared Butler</t>
  </si>
  <si>
    <t>Santi Aldama</t>
  </si>
  <si>
    <t>Right to swap in future draft</t>
  </si>
  <si>
    <t>Thaddeus Young</t>
  </si>
  <si>
    <t>Patrick Beverley</t>
  </si>
  <si>
    <t>Even Fournier</t>
  </si>
  <si>
    <t>Derrick Jones Jr.</t>
  </si>
  <si>
    <t>Lauri Markkanen</t>
  </si>
  <si>
    <t>Jahlil Okafor</t>
  </si>
  <si>
    <t>Sekou Doumbouya</t>
  </si>
  <si>
    <t>Wang Zhelin</t>
  </si>
  <si>
    <t>Carsen Edwards</t>
  </si>
  <si>
    <t>Juan Vaulet</t>
  </si>
  <si>
    <t>Edmond Sumner</t>
  </si>
  <si>
    <t>Louis Labeyrie</t>
  </si>
  <si>
    <t>Denzel Valentine</t>
  </si>
  <si>
    <t>Brad Newley</t>
  </si>
  <si>
    <t>Miye Oni</t>
  </si>
  <si>
    <t>$890,000 in 1st round pick</t>
  </si>
  <si>
    <t>Cam Reddish</t>
  </si>
  <si>
    <t>Kevin Knox</t>
  </si>
  <si>
    <t>Bol Bol</t>
  </si>
  <si>
    <t>Bryn Forbes</t>
  </si>
  <si>
    <t>P.J. Dozier</t>
  </si>
  <si>
    <t>C.J. McCollum</t>
  </si>
  <si>
    <t>Tyrese Haliburton</t>
  </si>
  <si>
    <t>Domantas Sabonis</t>
  </si>
  <si>
    <t>Buddy Hield</t>
  </si>
  <si>
    <t>Jeremy Lamb</t>
  </si>
  <si>
    <t>Joe Ingles</t>
  </si>
  <si>
    <t>Ammended terms</t>
  </si>
  <si>
    <t>Marvin Bagley III</t>
  </si>
  <si>
    <t>Semi Ojeleye</t>
  </si>
  <si>
    <t>Serge Ibaka</t>
  </si>
  <si>
    <t>Donte DiVincenzo</t>
  </si>
  <si>
    <t>Vanja Markinkivic</t>
  </si>
  <si>
    <t>Trey Lyles</t>
  </si>
  <si>
    <t>David Michineau</t>
  </si>
  <si>
    <t>Ilkan Karaman</t>
  </si>
  <si>
    <t>Drew Eubanks</t>
  </si>
  <si>
    <t>Derrick White</t>
  </si>
  <si>
    <t>Romeo Langford</t>
  </si>
  <si>
    <t>2028 1st round pick</t>
  </si>
  <si>
    <t>Jalen Smith</t>
  </si>
  <si>
    <t>Ishmael Smith</t>
  </si>
  <si>
    <t>Vernon Carey Jr.</t>
  </si>
  <si>
    <t>Dennis Schröder</t>
  </si>
  <si>
    <t>Enes Kanter Freedom</t>
  </si>
  <si>
    <t>Ben Simmons</t>
  </si>
  <si>
    <t>Paul Millsap</t>
  </si>
  <si>
    <t>Jalen Duren</t>
  </si>
  <si>
    <t>Ousmane Dieng</t>
  </si>
  <si>
    <t>Kendall Brown</t>
  </si>
  <si>
    <t>Peyton Watson</t>
  </si>
  <si>
    <t>Hugo Besson</t>
  </si>
  <si>
    <t>Kennedy Chandler</t>
  </si>
  <si>
    <t>Josh Minott</t>
  </si>
  <si>
    <t>Bryce McGowens</t>
  </si>
  <si>
    <t>Sterling Brown</t>
  </si>
  <si>
    <t>Wendall Moore Jr.</t>
  </si>
  <si>
    <t>Ryan Rollins</t>
  </si>
  <si>
    <t>Tyrese Martin</t>
  </si>
  <si>
    <t>Jaden Hardy</t>
  </si>
  <si>
    <t>Jake LaRavia</t>
  </si>
  <si>
    <t>Walker Kessler</t>
  </si>
  <si>
    <t>TyTy Washington Jr.</t>
  </si>
  <si>
    <t>2025 2nd rounf pick</t>
  </si>
  <si>
    <t>David Roddy</t>
  </si>
  <si>
    <t>Royce O'Neale</t>
  </si>
  <si>
    <t>Dejounte Murray</t>
  </si>
  <si>
    <t>Jock Landale</t>
  </si>
  <si>
    <t>Ismael Kamagate</t>
  </si>
  <si>
    <t>Gabriele Procida</t>
  </si>
  <si>
    <t>Monte Morris</t>
  </si>
  <si>
    <t>Will Barton</t>
  </si>
  <si>
    <t>Kevin Huerter</t>
  </si>
  <si>
    <t>future 1st round pick</t>
  </si>
  <si>
    <t>Rudy Gobert</t>
  </si>
  <si>
    <t>2029 1st round pick</t>
  </si>
  <si>
    <t>Malcom Brogdon</t>
  </si>
  <si>
    <t>Aaron Nesmith</t>
  </si>
  <si>
    <t>Malik Fitts</t>
  </si>
  <si>
    <t>Juwan Morgan</t>
  </si>
  <si>
    <t>Nerlens Noel</t>
  </si>
  <si>
    <t>2025 2nd round</t>
  </si>
  <si>
    <t>$6 million</t>
  </si>
  <si>
    <t>Talen Horton-Tucker</t>
  </si>
  <si>
    <t>Donovan Mitchell</t>
  </si>
  <si>
    <t>Collin Sexton</t>
  </si>
  <si>
    <t>Ochai Agbaji</t>
  </si>
  <si>
    <t>Bojan Bogdanovic</t>
  </si>
  <si>
    <t xml:space="preserve">David Nwaba </t>
  </si>
  <si>
    <t>Team 1 Salary</t>
  </si>
  <si>
    <t xml:space="preserve">Team 2 Salary </t>
  </si>
  <si>
    <t xml:space="preserve">Team 3 Salary </t>
  </si>
  <si>
    <t xml:space="preserve">Team 4 Salary </t>
  </si>
  <si>
    <t>Team 5 Salary</t>
  </si>
  <si>
    <t>Team 1 Salary - Team 2 Salary</t>
  </si>
  <si>
    <t>Row Labels</t>
  </si>
  <si>
    <t>Sum of Team 1 Salary</t>
  </si>
  <si>
    <t xml:space="preserve">Sum of Team 2 Salary </t>
  </si>
  <si>
    <t>Team 1 Out</t>
  </si>
  <si>
    <t>Team 2 Out</t>
  </si>
  <si>
    <t>Team 1 Salary Out</t>
  </si>
  <si>
    <t>Team 2 Salary Out</t>
  </si>
  <si>
    <t>Team 3 Salary Out</t>
  </si>
  <si>
    <t>Team 4 Salary Out</t>
  </si>
  <si>
    <t>Team 5 Out</t>
  </si>
  <si>
    <t>Team 5 Salary Out</t>
  </si>
  <si>
    <t>2024 2nd round pick swap</t>
  </si>
  <si>
    <t>`</t>
  </si>
  <si>
    <t>Team 3 Out</t>
  </si>
  <si>
    <t>Team 4 Out</t>
  </si>
  <si>
    <t>future first round pick</t>
  </si>
  <si>
    <t>Team  1 In - Out</t>
  </si>
  <si>
    <t>Team  2 In - Out</t>
  </si>
  <si>
    <t>Team  3 In - Out</t>
  </si>
  <si>
    <t>Team  4 In - Out</t>
  </si>
  <si>
    <t>Team 5 In - Out</t>
  </si>
  <si>
    <t>y --Boston Celtics</t>
  </si>
  <si>
    <t>x --Philadelphia 76ers</t>
  </si>
  <si>
    <t>x --Cleveland Cavaliers</t>
  </si>
  <si>
    <t>x --New York Knicks</t>
  </si>
  <si>
    <t>x --Brooklyn Nets</t>
  </si>
  <si>
    <t>xp --Atlanta Hawks</t>
  </si>
  <si>
    <t>y --Miami Heat</t>
  </si>
  <si>
    <t>pb --Chicago Bulls</t>
  </si>
  <si>
    <t>pb --Toronto Raptors</t>
  </si>
  <si>
    <t>e --Indiana Pacers</t>
  </si>
  <si>
    <t>e --Washington Wizards</t>
  </si>
  <si>
    <t>e --Orlando Magic</t>
  </si>
  <si>
    <t>e --Charlotte Hornets</t>
  </si>
  <si>
    <t>e --Detroit Pistons</t>
  </si>
  <si>
    <t>W</t>
  </si>
  <si>
    <t>L</t>
  </si>
  <si>
    <t>PCT</t>
  </si>
  <si>
    <t>GB</t>
  </si>
  <si>
    <t>HOME</t>
  </si>
  <si>
    <t>AWAY</t>
  </si>
  <si>
    <t>DIV</t>
  </si>
  <si>
    <t>CONF</t>
  </si>
  <si>
    <t>PPG</t>
  </si>
  <si>
    <t>OPP PPG</t>
  </si>
  <si>
    <t>DIFF</t>
  </si>
  <si>
    <t>STRK</t>
  </si>
  <si>
    <t>L10</t>
  </si>
  <si>
    <t>-</t>
  </si>
  <si>
    <t>32-9</t>
  </si>
  <si>
    <t>26-15</t>
  </si>
  <si>
    <t>35-17</t>
  </si>
  <si>
    <t>L2</t>
  </si>
  <si>
    <t>25-16</t>
  </si>
  <si>
    <t>34-18</t>
  </si>
  <si>
    <t>W3</t>
  </si>
  <si>
    <t>29-12</t>
  </si>
  <si>
    <t>W2</t>
  </si>
  <si>
    <t>31-10</t>
  </si>
  <si>
    <t>20-21</t>
  </si>
  <si>
    <t>13-3</t>
  </si>
  <si>
    <t>L1</t>
  </si>
  <si>
    <t>23-18</t>
  </si>
  <si>
    <t>24-17</t>
  </si>
  <si>
    <t>32-20</t>
  </si>
  <si>
    <t>22-19</t>
  </si>
  <si>
    <t>30-22</t>
  </si>
  <si>
    <t>17-24</t>
  </si>
  <si>
    <t>26-26</t>
  </si>
  <si>
    <t>27-14</t>
  </si>
  <si>
    <t>24-28</t>
  </si>
  <si>
    <t>W1</t>
  </si>
  <si>
    <t>18-23</t>
  </si>
  <si>
    <t>27-25</t>
  </si>
  <si>
    <t>14-27</t>
  </si>
  <si>
    <t>15-26</t>
  </si>
  <si>
    <t>19-22</t>
  </si>
  <si>
    <t>16-25</t>
  </si>
  <si>
    <t>21-31</t>
  </si>
  <si>
    <t>20-32</t>
  </si>
  <si>
    <t>L4</t>
  </si>
  <si>
    <t>13-28</t>
  </si>
  <si>
    <t>15-37</t>
  </si>
  <si>
    <t>Western Conference</t>
  </si>
  <si>
    <t>z --Denver Nuggets</t>
  </si>
  <si>
    <t>y --Memphis Grizzlies</t>
  </si>
  <si>
    <t>y --Sacramento Kings</t>
  </si>
  <si>
    <t>x --Phoenix Suns</t>
  </si>
  <si>
    <t>x --LA Clippers</t>
  </si>
  <si>
    <t>x --Golden State Warriors</t>
  </si>
  <si>
    <t>xp --Los Angeles Lakers</t>
  </si>
  <si>
    <t>xp --Minnesota Timberwolves</t>
  </si>
  <si>
    <t>pb --Oklahoma City Thunder</t>
  </si>
  <si>
    <t>pb --New Orleans Pelicans</t>
  </si>
  <si>
    <t>e --Dallas Mavericks</t>
  </si>
  <si>
    <t>e --Utah Jazz</t>
  </si>
  <si>
    <t>e --Portland Trail Blazers</t>
  </si>
  <si>
    <t>e --Houston Rockets</t>
  </si>
  <si>
    <t>e --San Antonio Spurs</t>
  </si>
  <si>
    <t>34-7</t>
  </si>
  <si>
    <t>35-6</t>
  </si>
  <si>
    <t>L3</t>
  </si>
  <si>
    <t>28-13</t>
  </si>
  <si>
    <t>21-20</t>
  </si>
  <si>
    <t>33-8</t>
  </si>
  <si>
    <t>29-23</t>
  </si>
  <si>
    <t>25-27</t>
  </si>
  <si>
    <t>28-24</t>
  </si>
  <si>
    <t>23-29</t>
  </si>
  <si>
    <t>Eastern Conference</t>
  </si>
  <si>
    <t>* --Milwaukee Bucks</t>
  </si>
  <si>
    <t>2022-2023 Season</t>
  </si>
  <si>
    <t>2021-2022 Season</t>
  </si>
  <si>
    <t>z --Miami Heat</t>
  </si>
  <si>
    <t>y --Milwaukee Bucks</t>
  </si>
  <si>
    <t>x --Toronto Raptors</t>
  </si>
  <si>
    <t>x --Chicago Bulls</t>
  </si>
  <si>
    <t>xp --Brooklyn Nets</t>
  </si>
  <si>
    <t>pb --Cleveland Cavaliers</t>
  </si>
  <si>
    <t>pb --Charlotte Hornets</t>
  </si>
  <si>
    <t>e --New York Knicks</t>
  </si>
  <si>
    <t>33-19</t>
  </si>
  <si>
    <t>31-21</t>
  </si>
  <si>
    <t>W4</t>
  </si>
  <si>
    <t>22-30</t>
  </si>
  <si>
    <t>0-10</t>
  </si>
  <si>
    <t>18-34</t>
  </si>
  <si>
    <t>* --Phoenix Suns</t>
  </si>
  <si>
    <t>x --Dallas Mavericks</t>
  </si>
  <si>
    <t>y --Utah Jazz</t>
  </si>
  <si>
    <t>x --Denver Nuggets</t>
  </si>
  <si>
    <t>xp --New Orleans Pelicans</t>
  </si>
  <si>
    <t>pb --LA Clippers</t>
  </si>
  <si>
    <t>pb --San Antonio Spurs</t>
  </si>
  <si>
    <t>e --Los Angeles Lakers</t>
  </si>
  <si>
    <t>e --Sacramento Kings</t>
  </si>
  <si>
    <t>e --Oklahoma City Thunder</t>
  </si>
  <si>
    <t>39-13</t>
  </si>
  <si>
    <t>30-11</t>
  </si>
  <si>
    <t>36-16</t>
  </si>
  <si>
    <t>W5</t>
  </si>
  <si>
    <t>14-2</t>
  </si>
  <si>
    <t>15-1</t>
  </si>
  <si>
    <t>L11</t>
  </si>
  <si>
    <t>17-35</t>
  </si>
  <si>
    <t>L7</t>
  </si>
  <si>
    <t>2020-2021 Season</t>
  </si>
  <si>
    <t>z --Philadelphia 76ers</t>
  </si>
  <si>
    <t>y --Atlanta Hawks</t>
  </si>
  <si>
    <t>x --Miami Heat</t>
  </si>
  <si>
    <t>xp --Boston Celtics</t>
  </si>
  <si>
    <t>xp --Washington Wizards</t>
  </si>
  <si>
    <t>pb --Indiana Pacers</t>
  </si>
  <si>
    <t>e --Chicago Bulls</t>
  </si>
  <si>
    <t>e --Toronto Raptors</t>
  </si>
  <si>
    <t>e --Cleveland Cavaliers</t>
  </si>
  <si>
    <t>29-7</t>
  </si>
  <si>
    <t>20-16</t>
  </si>
  <si>
    <t>31-11</t>
  </si>
  <si>
    <t>28-8</t>
  </si>
  <si>
    <t>26-16</t>
  </si>
  <si>
    <t>26-10</t>
  </si>
  <si>
    <t>30-12</t>
  </si>
  <si>
    <t>25-11</t>
  </si>
  <si>
    <t>16-20</t>
  </si>
  <si>
    <t>25-17</t>
  </si>
  <si>
    <t>24-18</t>
  </si>
  <si>
    <t>21-15</t>
  </si>
  <si>
    <t>19-17</t>
  </si>
  <si>
    <t>15-21</t>
  </si>
  <si>
    <t>20-22</t>
  </si>
  <si>
    <t>16-26</t>
  </si>
  <si>
    <t>13-23</t>
  </si>
  <si>
    <t>18-18</t>
  </si>
  <si>
    <t>L5</t>
  </si>
  <si>
    <t>21-21</t>
  </si>
  <si>
    <t>17-25</t>
  </si>
  <si>
    <t>13-29</t>
  </si>
  <si>
    <t>* --Utah Jazz</t>
  </si>
  <si>
    <t>y --Phoenix Suns</t>
  </si>
  <si>
    <t>y --Dallas Mavericks</t>
  </si>
  <si>
    <t>x --Portland Trail Blazers</t>
  </si>
  <si>
    <t>xp --Memphis Grizzlies</t>
  </si>
  <si>
    <t>pb --Golden State Warriors</t>
  </si>
  <si>
    <t>e --New Orleans Pelicans</t>
  </si>
  <si>
    <t>e --Minnesota Timberwolves</t>
  </si>
  <si>
    <t>31-5</t>
  </si>
  <si>
    <t>28-14</t>
  </si>
  <si>
    <t>27-9</t>
  </si>
  <si>
    <t>24-12</t>
  </si>
  <si>
    <t>22-14</t>
  </si>
  <si>
    <t>27-15</t>
  </si>
  <si>
    <t>23-19</t>
  </si>
  <si>
    <t>19-23</t>
  </si>
  <si>
    <t>14-22</t>
  </si>
  <si>
    <t>W6</t>
  </si>
  <si>
    <t>18-24</t>
  </si>
  <si>
    <t>15-27</t>
  </si>
  <si>
    <t>2019-2020 Season</t>
  </si>
  <si>
    <t>z --Milwaukee Bucks</t>
  </si>
  <si>
    <t>y --Toronto Raptors</t>
  </si>
  <si>
    <t>x --Boston Celtics</t>
  </si>
  <si>
    <t>x --Indiana Pacers</t>
  </si>
  <si>
    <t>x --Orlando Magic</t>
  </si>
  <si>
    <t>e --Atlanta Hawks</t>
  </si>
  <si>
    <t>30-5</t>
  </si>
  <si>
    <t>26-12</t>
  </si>
  <si>
    <t>13-1</t>
  </si>
  <si>
    <t>37-7</t>
  </si>
  <si>
    <t>34-11</t>
  </si>
  <si>
    <t>30-13</t>
  </si>
  <si>
    <t>20-17</t>
  </si>
  <si>
    <t>28-19</t>
  </si>
  <si>
    <t>15-22</t>
  </si>
  <si>
    <t>31-4</t>
  </si>
  <si>
    <t>28-18</t>
  </si>
  <si>
    <t>23-23</t>
  </si>
  <si>
    <t>18-17</t>
  </si>
  <si>
    <t>15-23</t>
  </si>
  <si>
    <t>20-23</t>
  </si>
  <si>
    <t>13-21</t>
  </si>
  <si>
    <t>16-24</t>
  </si>
  <si>
    <t>18-27</t>
  </si>
  <si>
    <t>14-20</t>
  </si>
  <si>
    <t>15-28</t>
  </si>
  <si>
    <t>z --Los Angeles Lakers</t>
  </si>
  <si>
    <t>y --Denver Nuggets</t>
  </si>
  <si>
    <t>y --Houston Rockets</t>
  </si>
  <si>
    <t>x --Oklahoma City Thunder</t>
  </si>
  <si>
    <t>x --Utah Jazz</t>
  </si>
  <si>
    <t>xp --Portland Trail Blazers</t>
  </si>
  <si>
    <t>pb --Memphis Grizzlies</t>
  </si>
  <si>
    <t>e --Phoenix Suns</t>
  </si>
  <si>
    <t>e --Golden State Warriors</t>
  </si>
  <si>
    <t>25-10</t>
  </si>
  <si>
    <t>36-10</t>
  </si>
  <si>
    <t>32-16</t>
  </si>
  <si>
    <t>26-11</t>
  </si>
  <si>
    <t>29-16</t>
  </si>
  <si>
    <t>23-14</t>
  </si>
  <si>
    <t>21-14</t>
  </si>
  <si>
    <t>27-19</t>
  </si>
  <si>
    <t>23-12</t>
  </si>
  <si>
    <t>21-16</t>
  </si>
  <si>
    <t>24-21</t>
  </si>
  <si>
    <t>20-18</t>
  </si>
  <si>
    <t>27-20</t>
  </si>
  <si>
    <t>14-24</t>
  </si>
  <si>
    <t>20-27</t>
  </si>
  <si>
    <t>20-26</t>
  </si>
  <si>
    <t>17-22</t>
  </si>
  <si>
    <t>17-17</t>
  </si>
  <si>
    <t>19-27</t>
  </si>
  <si>
    <t>W8</t>
  </si>
  <si>
    <t>19-15</t>
  </si>
  <si>
    <t>13-24</t>
  </si>
  <si>
    <t>16-19</t>
  </si>
  <si>
    <t>18-30</t>
  </si>
  <si>
    <t>2018-2019 Season</t>
  </si>
  <si>
    <t>y --Orlando Magic</t>
  </si>
  <si>
    <t>x --Detroit Pistons</t>
  </si>
  <si>
    <t>e --Miami Heat</t>
  </si>
  <si>
    <t>40-12</t>
  </si>
  <si>
    <t>19-33</t>
  </si>
  <si>
    <t>16-36</t>
  </si>
  <si>
    <t>z --Golden State Warriors</t>
  </si>
  <si>
    <t>x --San Antonio Spurs</t>
  </si>
  <si>
    <t>e --Memphis Grizzlies</t>
  </si>
  <si>
    <t>2017-2018 Season</t>
  </si>
  <si>
    <t>z --Toronto Raptors</t>
  </si>
  <si>
    <t>y --Cleveland Cavaliers</t>
  </si>
  <si>
    <t>x --Milwaukee Bucks</t>
  </si>
  <si>
    <t>x --Washington Wizards</t>
  </si>
  <si>
    <t>e --Brooklyn Nets</t>
  </si>
  <si>
    <t>W16</t>
  </si>
  <si>
    <t>* --Houston Rockets</t>
  </si>
  <si>
    <t>y --Golden State Warriors</t>
  </si>
  <si>
    <t>y --Portland Trail Blazers</t>
  </si>
  <si>
    <t>x --New Orleans Pelicans</t>
  </si>
  <si>
    <t>x --Minnesota Timberwolves</t>
  </si>
  <si>
    <t>e --Denver Nuggets</t>
  </si>
  <si>
    <t>e --LA Clippers</t>
  </si>
  <si>
    <t>41-11</t>
  </si>
  <si>
    <t>14-38</t>
  </si>
  <si>
    <t>(blank)</t>
  </si>
  <si>
    <t>Sum of Team  1 In - Out</t>
  </si>
  <si>
    <t>Sum of Team  2 In - Out</t>
  </si>
  <si>
    <t>Sum of Team  3 In - Out</t>
  </si>
  <si>
    <t>Sum of Team  4 In - Out</t>
  </si>
  <si>
    <t>Sum of Team 5 In - Out</t>
  </si>
  <si>
    <t xml:space="preserve"> </t>
  </si>
  <si>
    <t xml:space="preserve">Team 1 </t>
  </si>
  <si>
    <t>Total</t>
  </si>
  <si>
    <t>Sum of Sum of Team 1 Salary - Team 2 Salary</t>
  </si>
  <si>
    <t>Trail Blazers</t>
  </si>
  <si>
    <t xml:space="preserve">Denver Nuggets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</si>
</sst>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164" formatCode="&quot;$&quot;#,##0.00"/>
    <numFmt numFmtId="165" formatCode="&quot;$&quot;#,##0"/>
  </numFmts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u/>
      <sz val="11"/>
      <color theme="10"/>
      <name val="Calibri"/>
      <family val="2"/>
      <scheme val="minor"/>
    </font>
    <font>
      <sz val="9"/>
      <color rgb="FF6C6D6F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2B2C2D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rgb="FF48494A"/>
      <name val="Calibri"/>
      <family val="2"/>
      <scheme val="minor"/>
    </font>
    <font>
      <sz val="9"/>
      <color rgb="FF6C6D6F"/>
      <name val="Calibri"/>
      <family val="2"/>
      <scheme val="minor"/>
    </font>
    <font>
      <sz val="9"/>
      <color rgb="FF009944"/>
      <name val="Calibri"/>
      <family val="2"/>
      <scheme val="minor"/>
    </font>
    <font>
      <sz val="9"/>
      <color rgb="FFDD0000"/>
      <name val="Calibri"/>
      <family val="2"/>
      <scheme val="minor"/>
    </font>
    <font>
      <sz val="12"/>
      <color rgb="FF374151"/>
      <name val="Segoe UI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 style="thin">
        <color rgb="FFDCDDDF"/>
      </right>
      <top/>
      <bottom style="thin">
        <color rgb="FFF1F2F3"/>
      </bottom>
      <diagonal/>
    </border>
    <border>
      <left/>
      <right style="thin">
        <color rgb="FFDCDDDF"/>
      </right>
      <top/>
      <bottom style="thin">
        <color rgb="FF6C6D6F"/>
      </bottom>
      <diagonal/>
    </border>
    <border>
      <left/>
      <right/>
      <top style="thin">
        <color rgb="FFDCDDDF"/>
      </top>
      <bottom style="thin">
        <color rgb="FFDCDDDF"/>
      </bottom>
      <diagonal/>
    </border>
    <border>
      <left/>
      <right/>
      <top/>
      <bottom style="thin">
        <color rgb="FFF1F2F3"/>
      </bottom>
      <diagonal/>
    </border>
    <border>
      <left/>
      <right/>
      <top/>
      <bottom style="thin">
        <color rgb="FF6C6D6F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30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1" fillId="0" borderId="0" xfId="0" applyFont="1"/>
    <xf numFmtId="6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" fontId="11" fillId="0" borderId="4" xfId="0" applyNumberFormat="1" applyFont="1" applyBorder="1"/>
    <xf numFmtId="0" fontId="11" fillId="0" borderId="5" xfId="0" applyFont="1" applyBorder="1"/>
    <xf numFmtId="16" fontId="11" fillId="0" borderId="5" xfId="0" applyNumberFormat="1" applyFont="1" applyBorder="1"/>
    <xf numFmtId="17" fontId="11" fillId="0" borderId="4" xfId="0" applyNumberFormat="1" applyFont="1" applyBorder="1"/>
    <xf numFmtId="0" fontId="12" fillId="0" borderId="0" xfId="0" applyFont="1"/>
    <xf numFmtId="0" fontId="13" fillId="0" borderId="0" xfId="0" applyFont="1"/>
    <xf numFmtId="0" fontId="14" fillId="0" borderId="0" xfId="0" applyFont="1" applyAlignment="1">
      <alignment wrapText="1"/>
    </xf>
    <xf numFmtId="0" fontId="15" fillId="0" borderId="3" xfId="1" applyFont="1" applyBorder="1"/>
    <xf numFmtId="0" fontId="16" fillId="0" borderId="3" xfId="0" applyFont="1" applyBorder="1"/>
    <xf numFmtId="0" fontId="15" fillId="0" borderId="1" xfId="1" applyFont="1" applyBorder="1"/>
    <xf numFmtId="0" fontId="17" fillId="0" borderId="4" xfId="0" applyFont="1" applyBorder="1"/>
    <xf numFmtId="0" fontId="17" fillId="0" borderId="4" xfId="0" quotePrefix="1" applyFont="1" applyBorder="1"/>
    <xf numFmtId="16" fontId="17" fillId="0" borderId="4" xfId="0" applyNumberFormat="1" applyFont="1" applyBorder="1"/>
    <xf numFmtId="0" fontId="18" fillId="0" borderId="4" xfId="0" applyFont="1" applyBorder="1"/>
    <xf numFmtId="0" fontId="19" fillId="0" borderId="4" xfId="0" applyFont="1" applyBorder="1"/>
    <xf numFmtId="0" fontId="15" fillId="0" borderId="2" xfId="1" applyFont="1" applyBorder="1"/>
    <xf numFmtId="0" fontId="17" fillId="0" borderId="5" xfId="0" applyFont="1" applyBorder="1"/>
    <xf numFmtId="16" fontId="17" fillId="0" borderId="5" xfId="0" applyNumberFormat="1" applyFont="1" applyBorder="1"/>
    <xf numFmtId="0" fontId="18" fillId="0" borderId="5" xfId="0" applyFont="1" applyBorder="1"/>
    <xf numFmtId="17" fontId="17" fillId="0" borderId="4" xfId="0" applyNumberFormat="1" applyFont="1" applyBorder="1"/>
    <xf numFmtId="0" fontId="19" fillId="0" borderId="5" xfId="0" applyFont="1" applyBorder="1"/>
    <xf numFmtId="165" fontId="0" fillId="0" borderId="0" xfId="0" applyNumberFormat="1"/>
    <xf numFmtId="0" fontId="20" fillId="0" borderId="0" xfId="0" applyFont="1" applyAlignment="1">
      <alignment horizontal="left" vertical="center" indent="1"/>
    </xf>
  </cellXfs>
  <cellStyles count="2">
    <cellStyle name="Hyperlink" xfId="1" builtinId="8"/>
    <cellStyle name="Normal" xfId="0" builtinId="0"/>
  </cellStyles>
  <dxfs count="14">
    <dxf>
      <numFmt numFmtId="165" formatCode="&quot;$&quot;#,##0"/>
    </dxf>
    <dxf>
      <numFmt numFmtId="165" formatCode="&quot;$&quot;#,##0"/>
    </dxf>
    <dxf>
      <numFmt numFmtId="165" formatCode="&quot;$&quot;#,##0"/>
    </dxf>
    <dxf>
      <numFmt numFmtId="165" formatCode="&quot;$&quot;#,##0"/>
    </dxf>
    <dxf>
      <numFmt numFmtId="165" formatCode="&quot;$&quot;#,##0"/>
    </dxf>
    <dxf>
      <numFmt numFmtId="165" formatCode="&quot;$&quot;#,##0"/>
    </dxf>
    <dxf>
      <numFmt numFmtId="165" formatCode="&quot;$&quot;#,##0"/>
    </dxf>
    <dxf>
      <numFmt numFmtId="165" formatCode="&quot;$&quot;#,##0"/>
    </dxf>
    <dxf>
      <numFmt numFmtId="165" formatCode="&quot;$&quot;#,##0"/>
    </dxf>
    <dxf>
      <numFmt numFmtId="165" formatCode="&quot;$&quot;#,##0"/>
    </dxf>
    <dxf>
      <numFmt numFmtId="165" formatCode="&quot;$&quot;#,##0"/>
    </dxf>
    <dxf>
      <numFmt numFmtId="165" formatCode="&quot;$&quot;#,##0"/>
    </dxf>
    <dxf>
      <numFmt numFmtId="165" formatCode="&quot;$&quot;#,##0"/>
    </dxf>
    <dxf>
      <numFmt numFmtId="165" formatCode="&quot;$&quot;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200.946886574071" createdVersion="8" refreshedVersion="8" minRefreshableVersion="3" recordCount="659" xr:uid="{A6BB234A-8F85-6849-82DC-D4922CCD0EA8}">
  <cacheSource type="worksheet">
    <worksheetSource ref="A2:X661" sheet="2 Team"/>
  </cacheSource>
  <cacheFields count="25">
    <cacheField name="Year" numFmtId="0">
      <sharedItems containsSemiMixedTypes="0" containsString="0" containsNumber="1" containsInteger="1" minValue="2018" maxValue="2022" count="5">
        <n v="2018"/>
        <n v="2019"/>
        <n v="2020"/>
        <n v="2021"/>
        <n v="2022"/>
      </sharedItems>
    </cacheField>
    <cacheField name="Code Number" numFmtId="0">
      <sharedItems containsSemiMixedTypes="0" containsString="0" containsNumber="1" containsInteger="1" minValue="2018001" maxValue="2022050" count="253">
        <n v="2018001"/>
        <n v="2018002"/>
        <n v="2018003"/>
        <n v="2018004"/>
        <n v="2018005"/>
        <n v="2018006"/>
        <n v="2018007"/>
        <n v="2018008"/>
        <n v="2018009"/>
        <n v="2018010"/>
        <n v="2018011"/>
        <n v="2018012"/>
        <n v="2018014"/>
        <n v="2018015"/>
        <n v="2018016"/>
        <n v="2018017"/>
        <n v="2018018"/>
        <n v="2018019"/>
        <n v="2018020"/>
        <n v="2018021"/>
        <n v="2018022"/>
        <n v="2018023"/>
        <n v="2018024"/>
        <n v="2018025"/>
        <n v="2018026"/>
        <n v="2018027"/>
        <n v="2018028"/>
        <n v="2018029"/>
        <n v="2018030"/>
        <n v="2018032"/>
        <n v="2018033"/>
        <n v="2018034"/>
        <n v="2018035"/>
        <n v="2018036"/>
        <n v="2018037"/>
        <n v="2018038"/>
        <n v="2018039"/>
        <n v="2018040"/>
        <n v="2018041"/>
        <n v="2018043"/>
        <n v="2018044"/>
        <n v="2018045"/>
        <n v="2018046"/>
        <n v="2018047"/>
        <n v="2018048"/>
        <n v="2018049"/>
        <n v="2018051"/>
        <n v="2019001"/>
        <n v="2019002"/>
        <n v="2019003"/>
        <n v="2019004"/>
        <n v="2019005"/>
        <n v="2019006"/>
        <n v="2019007"/>
        <n v="2019008"/>
        <n v="2019009"/>
        <n v="2019010"/>
        <n v="2019011"/>
        <n v="2019012"/>
        <n v="2019014"/>
        <n v="2019015"/>
        <n v="2019016"/>
        <n v="2019018"/>
        <n v="2019019"/>
        <n v="2019020"/>
        <n v="2019021"/>
        <n v="2019022"/>
        <n v="2019023"/>
        <n v="2019024"/>
        <n v="2019025"/>
        <n v="2019026"/>
        <n v="2019027"/>
        <n v="2019028"/>
        <n v="2019029"/>
        <n v="2019030"/>
        <n v="2019031"/>
        <n v="2019032"/>
        <n v="2019033"/>
        <n v="2019034"/>
        <n v="2019035"/>
        <n v="2019036"/>
        <n v="2019037"/>
        <n v="2019038"/>
        <n v="2019039"/>
        <n v="2019040"/>
        <n v="2019041"/>
        <n v="2019042"/>
        <n v="2019044"/>
        <n v="2019046"/>
        <n v="2019047"/>
        <n v="2019048"/>
        <n v="2019049"/>
        <n v="2019051"/>
        <n v="2019053"/>
        <n v="2019054"/>
        <n v="2019055"/>
        <n v="2019056"/>
        <n v="2019057"/>
        <n v="2019058"/>
        <n v="2019059"/>
        <n v="2019060"/>
        <n v="2019061"/>
        <n v="2019062"/>
        <n v="2019063"/>
        <n v="2019064"/>
        <n v="2019065"/>
        <n v="2019066"/>
        <n v="2019067"/>
        <n v="2019068"/>
        <n v="2019069"/>
        <n v="2019070"/>
        <n v="2020001"/>
        <n v="2020002"/>
        <n v="2020003"/>
        <n v="2020004"/>
        <n v="2020006"/>
        <n v="2020007"/>
        <n v="2020008"/>
        <n v="2020009"/>
        <n v="2020010"/>
        <n v="2020011"/>
        <n v="2020012"/>
        <n v="2020013"/>
        <n v="2020014"/>
        <n v="2020017"/>
        <n v="2020018"/>
        <n v="2020019"/>
        <n v="2020020"/>
        <n v="2020021"/>
        <n v="2020022"/>
        <n v="2020023"/>
        <n v="2020024"/>
        <n v="2020025"/>
        <n v="2020026"/>
        <n v="2020027"/>
        <n v="2020028"/>
        <n v="2020029"/>
        <n v="2020030"/>
        <n v="2020032"/>
        <n v="2020033"/>
        <n v="2020034"/>
        <n v="2020036"/>
        <n v="2020037"/>
        <n v="2020038"/>
        <n v="2020039"/>
        <n v="2020041"/>
        <n v="2020043"/>
        <n v="2020044"/>
        <n v="2020045"/>
        <n v="2020046"/>
        <n v="2020047"/>
        <n v="2020049"/>
        <n v="2020050"/>
        <n v="2020051"/>
        <n v="2020052"/>
        <n v="2021002"/>
        <n v="2021003"/>
        <n v="2021004"/>
        <n v="2021005"/>
        <n v="2021006"/>
        <n v="2021007"/>
        <n v="2021008"/>
        <n v="2021009"/>
        <n v="2021010"/>
        <n v="2021011"/>
        <n v="2021012"/>
        <n v="2021013"/>
        <n v="2021014"/>
        <n v="2021015"/>
        <n v="2021016"/>
        <n v="2021018"/>
        <n v="2021019"/>
        <n v="2021020"/>
        <n v="2021021"/>
        <n v="2021022"/>
        <n v="2021023"/>
        <n v="2021025"/>
        <n v="2021026"/>
        <n v="2021027"/>
        <n v="2021028"/>
        <n v="2021029"/>
        <n v="2021030"/>
        <n v="2021031"/>
        <n v="2021032"/>
        <n v="2021033"/>
        <n v="2021034"/>
        <n v="2021035"/>
        <n v="2021036"/>
        <n v="2021037"/>
        <n v="2021038"/>
        <n v="2021039"/>
        <n v="2021041"/>
        <n v="2021043"/>
        <n v="2021044"/>
        <n v="2021045"/>
        <n v="2021047"/>
        <n v="2021048"/>
        <n v="2021049"/>
        <n v="2021050"/>
        <n v="2021051"/>
        <n v="2021052"/>
        <n v="2021053"/>
        <n v="2021055"/>
        <n v="2021056"/>
        <n v="2021057"/>
        <n v="2021058"/>
        <n v="2021059"/>
        <n v="2022002"/>
        <n v="2022003"/>
        <n v="2022005"/>
        <n v="2022006"/>
        <n v="2022007"/>
        <n v="2022008"/>
        <n v="2022010"/>
        <n v="2022011"/>
        <n v="2022013"/>
        <n v="2022014"/>
        <n v="2022015"/>
        <n v="2022016"/>
        <n v="2022017"/>
        <n v="2022018"/>
        <n v="2022019"/>
        <n v="2022020"/>
        <n v="2022021"/>
        <n v="2022022"/>
        <n v="2022023"/>
        <n v="2022024"/>
        <n v="2022025"/>
        <n v="2022026"/>
        <n v="2022027"/>
        <n v="2022028"/>
        <n v="2022029"/>
        <n v="2022030"/>
        <n v="2022031"/>
        <n v="2022032"/>
        <n v="2022033"/>
        <n v="2022034"/>
        <n v="2022035"/>
        <n v="2022036"/>
        <n v="2022037"/>
        <n v="2022038"/>
        <n v="2022039"/>
        <n v="2022040"/>
        <n v="2022041"/>
        <n v="2022042"/>
        <n v="2022043"/>
        <n v="2022044"/>
        <n v="2022045"/>
        <n v="2022046"/>
        <n v="2022047"/>
        <n v="2022048"/>
        <n v="2022049"/>
        <n v="2022050"/>
      </sharedItems>
    </cacheField>
    <cacheField name="Date" numFmtId="14">
      <sharedItems containsDate="1" containsMixedTypes="1" minDate="2018-01-29T00:00:00" maxDate="2022-10-01T00:00:00"/>
    </cacheField>
    <cacheField name="Team 1" numFmtId="0">
      <sharedItems count="33">
        <s v="Pistons"/>
        <s v="Bulls"/>
        <s v="Bucks"/>
        <s v="Knicks"/>
        <s v="Nets"/>
        <s v="Hawks"/>
        <s v="Kings"/>
        <s v="Cavaliers"/>
        <s v="Magic"/>
        <s v="Mavericks"/>
        <s v="Rockets"/>
        <s v="76ers "/>
        <s v="Trailblazers"/>
        <s v="Nuggets"/>
        <s v="Clippers"/>
        <s v="Lakers"/>
        <s v="Hornets"/>
        <s v=" "/>
        <s v="Grizzlies"/>
        <s v="Suns"/>
        <s v="76ers"/>
        <s v="Celtics"/>
        <s v="Spurs"/>
        <s v="Timberwolves"/>
        <s v="Heat"/>
        <s v="Wizards"/>
        <s v="Raptors"/>
        <s v="Pacers"/>
        <s v="Warriors"/>
        <s v="Jazz"/>
        <s v="Pelicans"/>
        <s v="Thunder"/>
        <s v="Kicks"/>
      </sharedItems>
    </cacheField>
    <cacheField name="Team 2" numFmtId="0">
      <sharedItems count="28">
        <s v="Clippers"/>
        <s v="Pelicans"/>
        <s v="Nets"/>
        <s v="Hornets"/>
        <s v="Heat"/>
        <s v="Wizards"/>
        <s v="Pistons"/>
        <s v="Trailblazers"/>
        <s v="Raptors"/>
        <s v="Grizzlies"/>
        <s v="Lakers"/>
        <s v="Suns"/>
        <s v="Knicks"/>
        <s v="Jazz"/>
        <s v="76ers"/>
        <s v="Kings"/>
        <s v="Magic"/>
        <s v="Mavericks"/>
        <s v="Thunder"/>
        <s v=" "/>
        <s v="Rockets"/>
        <s v="Celtics"/>
        <s v="Pacers"/>
        <s v="Warriors"/>
        <s v="Bucks"/>
        <s v="Timberwolves"/>
        <s v="Spurs"/>
        <s v="Nuggets"/>
      </sharedItems>
    </cacheField>
    <cacheField name="Team 3" numFmtId="0">
      <sharedItems/>
    </cacheField>
    <cacheField name="Team 4" numFmtId="0">
      <sharedItems/>
    </cacheField>
    <cacheField name="Team 5" numFmtId="0">
      <sharedItems/>
    </cacheField>
    <cacheField name="Team 1 In" numFmtId="0">
      <sharedItems containsMixedTypes="1" containsNumber="1" containsInteger="1" minValue="50000" maxValue="5780000"/>
    </cacheField>
    <cacheField name="Team 1 Salary" numFmtId="164">
      <sharedItems containsMixedTypes="1" containsNumber="1" containsInteger="1" minValue="898310" maxValue="44310840" count="181">
        <n v="29512900"/>
        <n v="1331160"/>
        <n v="1577230"/>
        <s v=" "/>
        <n v="1471382"/>
        <n v="10595505"/>
        <n v="1429818"/>
        <n v="1709538"/>
        <n v="2300000"/>
        <n v="1312611"/>
        <n v="3505233"/>
        <n v="2451225"/>
        <n v="3028410"/>
        <n v="11562500"/>
        <n v="1471381"/>
        <n v="3294994"/>
        <n v="13565218"/>
        <n v="23819725"/>
        <n v="12516746"/>
        <n v="1544951"/>
        <n v="8000000"/>
        <n v="1378242"/>
        <n v="1978242"/>
        <n v="7464912"/>
        <n v="27739975"/>
        <n v="2947320"/>
        <n v="3206150"/>
        <n v="14631250"/>
        <n v="3454500"/>
        <n v="5285394"/>
        <n v="10464092"/>
        <n v="2526840"/>
        <n v="8575916"/>
        <n v="11286515"/>
        <n v="3208630"/>
        <n v="12650000"/>
        <n v="1656092"/>
        <n v="1512601"/>
        <n v="5697054"/>
        <n v="12253780"/>
        <n v="19200127"/>
        <n v="1795015"/>
        <n v="1569360"/>
        <n v="26011913"/>
        <n v="1487694"/>
        <n v="20421546"/>
        <n v="1703640"/>
        <n v="12800562"/>
        <n v="5000000"/>
        <n v="1349383"/>
        <n v="11692308"/>
        <n v="2807880"/>
        <n v="6134520"/>
        <n v="7666667"/>
        <n v="16539326"/>
        <n v="2536898"/>
        <n v="8333333"/>
        <n v="3500000"/>
        <n v="8339880"/>
        <n v="2029463"/>
        <n v="10807143"/>
        <n v="18606557"/>
        <n v="1290960"/>
        <n v="32742000"/>
        <n v="5603850"/>
        <n v="18500000"/>
        <n v="2964840"/>
        <n v="2429400"/>
        <n v="7500000"/>
        <n v="7815533"/>
        <n v="5813640"/>
        <n v="2478840"/>
        <n v="20000000"/>
        <n v="25102511"/>
        <n v="27285000"/>
        <n v="1942422"/>
        <n v="1521601"/>
        <n v="10000000"/>
        <n v="1445697"/>
        <n v="7059480"/>
        <n v="12758781"/>
        <n v="7068360"/>
        <n v="9473684"/>
        <n v="3581986"/>
        <n v="2305057"/>
        <n v="9346153"/>
        <n v="33005556"/>
        <n v="38506482"/>
        <n v="9600000"/>
        <n v="19000000"/>
        <n v="1645357"/>
        <n v="898310"/>
        <n v="2033160"/>
        <n v="1620564"/>
        <n v="2177483"/>
        <n v="13333334"/>
        <n v="1882867"/>
        <n v="1845301"/>
        <n v="2338847"/>
        <n v="27504630"/>
        <n v="27950199"/>
        <n v="1167333"/>
        <n v="10116576"/>
        <n v="15500000"/>
        <n v="1517981"/>
        <n v="1416852"/>
        <n v="11392857"/>
        <n v="16200000"/>
        <n v="3542060"/>
        <n v="14375000"/>
        <n v="12800000"/>
        <n v="5005350"/>
        <n v="19500000"/>
        <n v="41254920"/>
        <n v="3944013"/>
        <n v="15365854"/>
        <n v="2619207"/>
        <n v="5686677"/>
        <n v="1663861"/>
        <n v="6666667"/>
        <n v="4548281"/>
        <n v="12600000"/>
        <n v="26000000"/>
        <n v="9720900"/>
        <n v="18136364"/>
        <n v="2000000"/>
        <n v="7150000"/>
        <n v="10865952"/>
        <n v="5635000"/>
        <n v="12598244"/>
        <n v="13013700"/>
        <n v="3897436"/>
        <n v="17450000"/>
        <n v="27500000"/>
        <n v="1250000"/>
        <n v="9258000"/>
        <n v="17000000"/>
        <n v="26984128"/>
        <n v="3768342"/>
        <n v="18604651"/>
        <n v="18125000"/>
        <n v="7012440"/>
        <n v="6395160"/>
        <n v="9881598"/>
        <n v="3613680"/>
        <n v="1782621"/>
        <n v="5845978"/>
        <n v="15517242"/>
        <n v="12975471"/>
        <n v="17500000"/>
        <n v="12000000"/>
        <n v="4023600"/>
        <n v="22477272"/>
        <n v="19440000"/>
        <n v="15178571"/>
        <n v="4458000"/>
        <n v="4500000"/>
        <n v="3980551"/>
        <n v="8280351"/>
        <n v="17142857"/>
        <n v="16000000"/>
        <n v="44310840"/>
        <n v="1669178"/>
        <n v="14317459"/>
        <n v="16571120"/>
        <n v="1563518"/>
        <n v="9165471"/>
        <n v="14004703"/>
        <n v="4725000"/>
        <n v="6292440"/>
        <n v="4564980"/>
        <n v="38172414"/>
        <n v="22600000"/>
        <n v="9240000"/>
        <n v="10012800"/>
        <n v="13000000"/>
        <n v="30351780"/>
        <n v="19550000"/>
        <n v="10183800"/>
        <n v="4220057"/>
        <n v="1900000"/>
      </sharedItems>
    </cacheField>
    <cacheField name="Position" numFmtId="0">
      <sharedItems/>
    </cacheField>
    <cacheField name="Team 2 In" numFmtId="0">
      <sharedItems containsMixedTypes="1" containsNumber="1" containsInteger="1" minValue="110000" maxValue="5000000"/>
    </cacheField>
    <cacheField name="Team 2 Salary " numFmtId="164">
      <sharedItems containsMixedTypes="1" containsNumber="1" containsInteger="1" minValue="238641" maxValue="41358814" count="197">
        <n v="16000000"/>
        <n v="8808989"/>
        <n v="7000000"/>
        <s v=" "/>
        <n v="12500000"/>
        <n v="1889040"/>
        <n v="1435750"/>
        <n v="1974159"/>
        <n v="2262871"/>
        <n v="1504560"/>
        <n v="1331160"/>
        <n v="6261395"/>
        <n v="7420912"/>
        <n v="2328652"/>
        <n v="3332340"/>
        <n v="3381480"/>
        <n v="12650000"/>
        <n v="12800562"/>
        <n v="13764045"/>
        <n v="7464912"/>
        <n v="1544951"/>
        <n v="5460000"/>
        <n v="1378242"/>
        <n v="9350000"/>
        <n v="1600520"/>
        <n v="2416222"/>
        <n v="23114066"/>
        <n v="10000000"/>
        <n v="20421546"/>
        <n v="6134520"/>
        <n v="20445779"/>
        <n v="7560000"/>
        <n v="15000000"/>
        <n v="2402868"/>
        <n v="3819960"/>
        <n v="18622513"/>
        <n v="22897200"/>
        <n v="3472887"/>
        <n v="2494346"/>
        <n v="20000000"/>
        <n v="2500000"/>
        <n v="19245370"/>
        <n v="6270000"/>
        <n v="14800000"/>
        <n v="4320500"/>
        <n v="1621415"/>
        <n v="1740000"/>
        <n v="24793702"/>
        <n v="8600000"/>
        <n v="12000000"/>
        <n v="25406736"/>
        <n v="5000000"/>
        <n v="6000000"/>
        <n v="1512601"/>
        <n v="10002681"/>
        <n v="19269662"/>
        <n v="19894737"/>
        <n v="8730159"/>
        <n v="3481986"/>
        <n v="32511623"/>
        <n v="4033440"/>
        <n v="5453280"/>
        <n v="2193480"/>
        <n v="2284800"/>
        <n v="16900000"/>
        <n v="12758781"/>
        <n v="38199000"/>
        <n v="7500000"/>
        <n v="1445697"/>
        <n v="4862040"/>
        <n v="2964840"/>
        <n v="17185185"/>
        <n v="1882867"/>
        <n v="1678854"/>
        <n v="1897800"/>
        <n v="3952920"/>
        <n v="22615559"/>
        <n v="38506482"/>
        <n v="13437500"/>
        <n v="18500000"/>
        <n v="1620564"/>
        <n v="1500000"/>
        <n v="6500000"/>
        <n v="4160000"/>
        <n v="27285000"/>
        <n v="1925880"/>
        <n v="15643750"/>
        <n v="8732396"/>
        <n v="1845301"/>
        <n v="15625000"/>
        <n v="16200000"/>
        <n v="898310"/>
        <n v="7461380"/>
        <n v="14634146"/>
        <n v="2619207"/>
        <n v="13333334"/>
        <n v="15349400"/>
        <n v="12138345"/>
        <n v="19050000"/>
        <n v="1988280"/>
        <n v="2017320"/>
        <n v="13015873"/>
        <n v="4326825"/>
        <n v="3500000"/>
        <n v="28500000"/>
        <n v="41358814"/>
        <n v="27500000"/>
        <n v="1717981"/>
        <n v="7682927"/>
        <n v="1663861"/>
        <n v="9400000"/>
        <n v="7969537"/>
        <n v="1780152"/>
        <n v="2075880"/>
        <n v="2250000"/>
        <n v="9000000"/>
        <n v="1824003"/>
        <n v="4200000"/>
        <n v="5448840"/>
        <n v="28489238"/>
        <n v="19160714"/>
        <n v="3623000"/>
        <n v="1517981"/>
        <n v="10047450"/>
        <n v="8250000"/>
        <n v="21000000"/>
        <n v="16047100"/>
        <n v="34379100"/>
        <n v="1701593"/>
        <n v="12250000"/>
        <n v="19440000"/>
        <n v="2711280"/>
        <n v="3650000"/>
        <n v="8970625"/>
        <n v="8280351"/>
        <n v="1782621"/>
        <n v="2545320"/>
        <n v="13750000"/>
        <n v="4910000"/>
        <n v="14190000"/>
        <n v="10183800"/>
        <n v="14320989"/>
        <n v="17142857"/>
        <n v="2130023"/>
        <n v="3613680"/>
        <n v="2692991"/>
        <n v="5005350"/>
        <n v="2320000"/>
        <n v="4670160"/>
        <n v="238641"/>
        <n v="18125000"/>
        <n v="2553240"/>
        <n v="17800000"/>
        <n v="30864198"/>
        <n v="10690909"/>
        <n v="1669178"/>
        <n v="10500000"/>
        <n v="6006420"/>
        <n v="2151220"/>
        <n v="1910860"/>
        <n v="1762796"/>
        <n v="11615328"/>
        <n v="3804360"/>
        <n v="4878049"/>
        <n v="9720900"/>
        <n v="5890000"/>
        <n v="31650600"/>
        <n v="33003936"/>
        <n v="8207518"/>
        <n v="8200000"/>
        <n v="3000000"/>
        <n v="3547500"/>
        <n v="2193920"/>
        <n v="2275680"/>
        <n v="8805976"/>
        <n v="21450000"/>
        <n v="20002500"/>
        <n v="9125000"/>
        <n v="14375000"/>
        <n v="14508929"/>
        <n v="15458035"/>
        <n v="13000000"/>
        <n v="4374000"/>
        <n v="2471160"/>
        <n v="1563518"/>
        <n v="8694369"/>
        <n v="1752638"/>
        <n v="1815677"/>
        <n v="10260000"/>
        <n v="2351521"/>
        <n v="16475454"/>
        <n v="16744186"/>
        <n v="3918360"/>
        <n v="12804878"/>
        <n v="4564980"/>
        <n v="5022000"/>
        <n v="3300000"/>
      </sharedItems>
    </cacheField>
    <cacheField name="Position2" numFmtId="0">
      <sharedItems/>
    </cacheField>
    <cacheField name="Team 3 In" numFmtId="0">
      <sharedItems/>
    </cacheField>
    <cacheField name="Team 3 Salary " numFmtId="164">
      <sharedItems/>
    </cacheField>
    <cacheField name="Position3" numFmtId="0">
      <sharedItems/>
    </cacheField>
    <cacheField name="Team 4 In" numFmtId="0">
      <sharedItems/>
    </cacheField>
    <cacheField name="Team 4 Salary " numFmtId="164">
      <sharedItems/>
    </cacheField>
    <cacheField name="Position4" numFmtId="0">
      <sharedItems/>
    </cacheField>
    <cacheField name="Team 5 In" numFmtId="0">
      <sharedItems/>
    </cacheField>
    <cacheField name="Team 5 Salary" numFmtId="164">
      <sharedItems/>
    </cacheField>
    <cacheField name="Position5" numFmtId="0">
      <sharedItems/>
    </cacheField>
    <cacheField name="Team 1 Salary - Team 2 Salary" numFmtId="164">
      <sharedItems containsSemiMixedTypes="0" containsString="0" containsNumber="1" containsInteger="1" minValue="-30082223" maxValue="29052636"/>
    </cacheField>
    <cacheField name="Sum of Team 1 Salary - Team 2 Salary" numFmtId="0" formula="'Team 1 Salary'-'Team 2 Salary 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rendan McKearney" refreshedDate="45200.948196990743" createdVersion="8" refreshedVersion="8" minRefreshableVersion="3" recordCount="141" xr:uid="{C7DE4F78-2D43-4811-BABA-B33091A632D4}">
  <cacheSource type="worksheet">
    <worksheetSource ref="A2:AQ143" sheet="3 Team+"/>
  </cacheSource>
  <cacheFields count="43">
    <cacheField name="Year" numFmtId="0">
      <sharedItems containsSemiMixedTypes="0" containsString="0" containsNumber="1" containsInteger="1" minValue="2018" maxValue="2022" count="5">
        <n v="2018"/>
        <n v="2019"/>
        <n v="2020"/>
        <n v="2021"/>
        <n v="2022"/>
      </sharedItems>
    </cacheField>
    <cacheField name="Code Number" numFmtId="0">
      <sharedItems containsSemiMixedTypes="0" containsString="0" containsNumber="1" containsInteger="1" minValue="2018013" maxValue="2022012" count="33">
        <n v="2018013"/>
        <n v="2018014"/>
        <n v="2018015"/>
        <n v="2018016"/>
        <n v="2018031"/>
        <n v="2018042"/>
        <n v="2018050"/>
        <n v="2019013"/>
        <n v="2019017"/>
        <n v="2019043"/>
        <n v="2019045"/>
        <n v="2019050"/>
        <n v="2019052"/>
        <n v="2020005"/>
        <n v="2020015"/>
        <n v="2020016"/>
        <n v="2020031"/>
        <n v="2020035"/>
        <n v="2020040"/>
        <n v="2020042"/>
        <n v="2020048"/>
        <n v="2021001"/>
        <n v="2021002"/>
        <n v="2021017"/>
        <n v="2021024"/>
        <n v="2021040"/>
        <n v="2021042"/>
        <n v="2021046"/>
        <n v="2021054"/>
        <n v="2022001"/>
        <n v="2022004"/>
        <n v="2022009"/>
        <n v="2022012"/>
      </sharedItems>
    </cacheField>
    <cacheField name="Date" numFmtId="14">
      <sharedItems containsDate="1" containsBlank="1" containsMixedTypes="1" minDate="2018-02-08T00:00:00" maxDate="2022-02-11T00:00:00"/>
    </cacheField>
    <cacheField name="Team 1" numFmtId="0">
      <sharedItems count="14">
        <s v="Cavaliers"/>
        <s v="Mavericks"/>
        <s v="Bulls"/>
        <s v="Hawks"/>
        <s v="Pistons"/>
        <s v="Clippers"/>
        <s v="Pacers"/>
        <s v="Spurs"/>
        <s v="Lakers"/>
        <s v="Grizzlies"/>
        <s v="Celtics"/>
        <s v="Nuggets"/>
        <s v="Knicks"/>
        <s v="Trailblazers"/>
      </sharedItems>
    </cacheField>
    <cacheField name="Team 2" numFmtId="0">
      <sharedItems count="19">
        <s v="Jazz"/>
        <s v="Knicks"/>
        <s v="Hornets"/>
        <s v="76ers"/>
        <s v="Bucks"/>
        <s v="Rockets"/>
        <s v="Heat"/>
        <s v="Wizards"/>
        <s v="Timberwolves"/>
        <s v="Nets"/>
        <s v="Trailblazers"/>
        <s v="Thunder"/>
        <s v="Celtics"/>
        <s v="Lakers"/>
        <s v="Pelicans"/>
        <s v="Cavaliers"/>
        <s v="Nuggets"/>
        <s v="Spurs"/>
        <s v="Clippers"/>
      </sharedItems>
    </cacheField>
    <cacheField name="Team 3" numFmtId="0">
      <sharedItems count="20">
        <s v="Kings"/>
        <s v="Nuggets"/>
        <s v="Magic"/>
        <s v="Thunder"/>
        <s v="Wizards"/>
        <s v="Pelicans"/>
        <s v="76ers"/>
        <s v="Suns"/>
        <s v="Nets"/>
        <s v="Knicks"/>
        <s v="Heat"/>
        <s v="Clippers"/>
        <s v="Grizzlies"/>
        <s v="Bucks"/>
        <s v="Pistons"/>
        <s v="Pacer"/>
        <s v="Spurs"/>
        <s v="Hornets"/>
        <s v="Trailblazers"/>
        <s v="Jazz"/>
      </sharedItems>
    </cacheField>
    <cacheField name="Team 4" numFmtId="0">
      <sharedItems containsBlank="1" count="6">
        <s v=" "/>
        <m/>
        <s v="Trailblazers"/>
        <s v="Nets"/>
        <s v="Wizards"/>
        <s v="Kings"/>
      </sharedItems>
    </cacheField>
    <cacheField name="Team 5" numFmtId="0">
      <sharedItems containsBlank="1" count="3">
        <s v=" "/>
        <m/>
        <s v="Nets"/>
      </sharedItems>
    </cacheField>
    <cacheField name="Team 1 In" numFmtId="0">
      <sharedItems containsBlank="1" containsMixedTypes="1" containsNumber="1" containsInteger="1" minValue="250000" maxValue="1300000"/>
    </cacheField>
    <cacheField name="Team 1 Salary" numFmtId="164">
      <sharedItems containsMixedTypes="1" containsNumber="1" containsInteger="1" minValue="0" maxValue="27928140"/>
    </cacheField>
    <cacheField name="Position" numFmtId="0">
      <sharedItems containsBlank="1"/>
    </cacheField>
    <cacheField name="Team 2 In" numFmtId="0">
      <sharedItems containsBlank="1" containsMixedTypes="1" containsNumber="1" containsInteger="1" minValue="110000" maxValue="250000"/>
    </cacheField>
    <cacheField name="Team 2 Salary " numFmtId="164">
      <sharedItems containsSemiMixedTypes="0" containsString="0" containsNumber="1" containsInteger="1" minValue="0" maxValue="44211146"/>
    </cacheField>
    <cacheField name="Position2" numFmtId="0">
      <sharedItems containsBlank="1"/>
    </cacheField>
    <cacheField name="Team 3 In" numFmtId="0">
      <sharedItems containsBlank="1" containsMixedTypes="1" containsNumber="1" containsInteger="1" minValue="1000000" maxValue="2600000"/>
    </cacheField>
    <cacheField name="Team 3 Salary " numFmtId="164">
      <sharedItems containsSemiMixedTypes="0" containsString="0" containsNumber="1" containsInteger="1" minValue="0" maxValue="26261111"/>
    </cacheField>
    <cacheField name="Position3" numFmtId="0">
      <sharedItems containsBlank="1"/>
    </cacheField>
    <cacheField name="Team 4 In" numFmtId="0">
      <sharedItems containsBlank="1"/>
    </cacheField>
    <cacheField name="Team 4 Salary " numFmtId="164">
      <sharedItems containsMixedTypes="1" containsNumber="1" containsInteger="1" minValue="0" maxValue="41254920"/>
    </cacheField>
    <cacheField name="Position4" numFmtId="0">
      <sharedItems containsBlank="1"/>
    </cacheField>
    <cacheField name="Team 5 In" numFmtId="0">
      <sharedItems containsBlank="1"/>
    </cacheField>
    <cacheField name="Team 5 Salary" numFmtId="164">
      <sharedItems containsBlank="1" containsMixedTypes="1" containsNumber="1" containsInteger="1" minValue="0" maxValue="0"/>
    </cacheField>
    <cacheField name="Position5" numFmtId="0">
      <sharedItems containsBlank="1"/>
    </cacheField>
    <cacheField name="Team 1 Out" numFmtId="0">
      <sharedItems containsBlank="1" containsMixedTypes="1" containsNumber="1" containsInteger="1" minValue="110000" maxValue="110000"/>
    </cacheField>
    <cacheField name="Team 1 Salary Out" numFmtId="0">
      <sharedItems containsString="0" containsBlank="1" containsNumber="1" containsInteger="1" minValue="0" maxValue="19000000"/>
    </cacheField>
    <cacheField name="Position6" numFmtId="0">
      <sharedItems containsBlank="1"/>
    </cacheField>
    <cacheField name="Team 2 Out" numFmtId="0">
      <sharedItems containsBlank="1" containsMixedTypes="1" containsNumber="1" containsInteger="1" minValue="250000" maxValue="1100000"/>
    </cacheField>
    <cacheField name="Team 2 Salary Out" numFmtId="0">
      <sharedItems containsString="0" containsBlank="1" containsNumber="1" containsInteger="1" minValue="0" maxValue="41254920"/>
    </cacheField>
    <cacheField name="Position7" numFmtId="0">
      <sharedItems containsBlank="1"/>
    </cacheField>
    <cacheField name="Team 3 Out" numFmtId="0">
      <sharedItems containsBlank="1"/>
    </cacheField>
    <cacheField name="Team 3 Salary Out" numFmtId="0">
      <sharedItems containsBlank="1" containsMixedTypes="1" containsNumber="1" containsInteger="1" minValue="0" maxValue="32742000"/>
    </cacheField>
    <cacheField name="Position8" numFmtId="0">
      <sharedItems containsBlank="1"/>
    </cacheField>
    <cacheField name="Team 4 Out" numFmtId="0">
      <sharedItems containsBlank="1"/>
    </cacheField>
    <cacheField name="Team 4 Salary Out" numFmtId="0">
      <sharedItems containsBlank="1" containsMixedTypes="1" containsNumber="1" containsInteger="1" minValue="0" maxValue="44211146"/>
    </cacheField>
    <cacheField name="Position9" numFmtId="0">
      <sharedItems containsBlank="1"/>
    </cacheField>
    <cacheField name="Team 5 Out" numFmtId="0">
      <sharedItems containsBlank="1"/>
    </cacheField>
    <cacheField name="Team 5 Salary Out" numFmtId="164">
      <sharedItems containsString="0" containsBlank="1" containsNumber="1" containsInteger="1" minValue="17142857" maxValue="17142857"/>
    </cacheField>
    <cacheField name="Position10" numFmtId="0">
      <sharedItems containsBlank="1"/>
    </cacheField>
    <cacheField name="Team  1 In - Out" numFmtId="164">
      <sharedItems containsSemiMixedTypes="0" containsString="0" containsNumber="1" containsInteger="1" minValue="-15500000" maxValue="25029499"/>
    </cacheField>
    <cacheField name="Team  2 In - Out" numFmtId="164">
      <sharedItems containsSemiMixedTypes="0" containsString="0" containsNumber="1" containsInteger="1" minValue="-41254920" maxValue="31211146"/>
    </cacheField>
    <cacheField name="Team  3 In - Out" numFmtId="164">
      <sharedItems containsSemiMixedTypes="0" containsString="0" containsNumber="1" containsInteger="1" minValue="-22625424" maxValue="26261111"/>
    </cacheField>
    <cacheField name="Team  4 In - Out" numFmtId="0">
      <sharedItems containsSemiMixedTypes="0" containsString="0" containsNumber="1" containsInteger="1" minValue="-44211146" maxValue="37345018"/>
    </cacheField>
    <cacheField name="Team 5 In - Out" numFmtId="0">
      <sharedItems containsSemiMixedTypes="0" containsString="0" containsNumber="1" containsInteger="1" minValue="-17142857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59">
  <r>
    <x v="0"/>
    <x v="0"/>
    <d v="2018-01-29T00:00:00"/>
    <x v="0"/>
    <x v="0"/>
    <s v=" "/>
    <s v=" "/>
    <s v=" "/>
    <s v="Blake Griffin"/>
    <x v="0"/>
    <s v="C"/>
    <s v="Tobias Harris"/>
    <x v="0"/>
    <s v="PF"/>
    <s v=" "/>
    <s v=" "/>
    <s v=" "/>
    <s v=" "/>
    <s v=" "/>
    <s v=" "/>
    <s v=" "/>
    <s v=" "/>
    <s v=" "/>
    <n v="13512900"/>
  </r>
  <r>
    <x v="0"/>
    <x v="0"/>
    <s v=" "/>
    <x v="0"/>
    <x v="0"/>
    <s v=" "/>
    <s v=" "/>
    <s v=" "/>
    <s v="Brice Johnson"/>
    <x v="1"/>
    <s v="PF"/>
    <s v="Avery Bradley"/>
    <x v="1"/>
    <s v="PG"/>
    <s v=" "/>
    <s v=" "/>
    <s v=" "/>
    <s v=" "/>
    <s v=" "/>
    <s v=" "/>
    <s v=" "/>
    <s v=" "/>
    <s v=" "/>
    <n v="-7477829"/>
  </r>
  <r>
    <x v="0"/>
    <x v="0"/>
    <s v=" "/>
    <x v="0"/>
    <x v="0"/>
    <s v=" "/>
    <s v=" "/>
    <s v=" "/>
    <s v="Willie Reed"/>
    <x v="2"/>
    <s v="C"/>
    <s v="Boban Marjanovic"/>
    <x v="2"/>
    <s v="C"/>
    <s v=" "/>
    <s v=" "/>
    <s v=" "/>
    <s v=" "/>
    <s v=" "/>
    <s v=" "/>
    <s v=" "/>
    <s v=" "/>
    <s v=" "/>
    <n v="-5422770"/>
  </r>
  <r>
    <x v="0"/>
    <x v="0"/>
    <s v=" "/>
    <x v="0"/>
    <x v="0"/>
    <s v=" "/>
    <s v=" "/>
    <s v=" "/>
    <s v=" "/>
    <x v="3"/>
    <s v=" "/>
    <s v="2018 1st rd pick "/>
    <x v="3"/>
    <s v=" "/>
    <s v=" "/>
    <s v=" "/>
    <s v=" "/>
    <s v=" "/>
    <s v=" "/>
    <s v=" "/>
    <s v=" "/>
    <s v=" "/>
    <s v=" "/>
    <n v="0"/>
  </r>
  <r>
    <x v="0"/>
    <x v="0"/>
    <s v=" "/>
    <x v="0"/>
    <x v="0"/>
    <s v=" "/>
    <s v=" "/>
    <s v=" "/>
    <s v=" "/>
    <x v="3"/>
    <s v=" "/>
    <s v="2019 2nd round pick "/>
    <x v="3"/>
    <s v=" "/>
    <s v=" "/>
    <s v=" "/>
    <s v=" "/>
    <s v=" "/>
    <s v=" "/>
    <s v=" "/>
    <s v=" "/>
    <s v=" "/>
    <s v=" "/>
    <n v="0"/>
  </r>
  <r>
    <x v="0"/>
    <x v="1"/>
    <d v="2018-02-01T00:00:00"/>
    <x v="1"/>
    <x v="1"/>
    <s v=" "/>
    <s v=" "/>
    <s v=" "/>
    <s v="Tony Allen"/>
    <x v="4"/>
    <s v="SG"/>
    <s v="Nikola Mirotic"/>
    <x v="4"/>
    <s v="PF"/>
    <s v=" "/>
    <s v=" "/>
    <s v=" "/>
    <s v=" "/>
    <s v=" "/>
    <s v=" "/>
    <s v=" "/>
    <s v=" "/>
    <s v=" "/>
    <n v="-11028618"/>
  </r>
  <r>
    <x v="0"/>
    <x v="1"/>
    <s v=" "/>
    <x v="1"/>
    <x v="1"/>
    <s v=" "/>
    <s v=" "/>
    <s v=" "/>
    <s v="Omer Asik"/>
    <x v="5"/>
    <s v="C"/>
    <s v=" "/>
    <x v="3"/>
    <s v=" "/>
    <s v=" "/>
    <s v=" "/>
    <s v=" "/>
    <s v=" "/>
    <s v=" "/>
    <s v=" "/>
    <s v=" "/>
    <s v=" "/>
    <s v=" "/>
    <n v="0"/>
  </r>
  <r>
    <x v="0"/>
    <x v="1"/>
    <s v=" "/>
    <x v="1"/>
    <x v="1"/>
    <s v=" "/>
    <s v=" "/>
    <s v=" "/>
    <s v="2018 1st round pick"/>
    <x v="3"/>
    <s v=" "/>
    <s v=" "/>
    <x v="3"/>
    <s v=" "/>
    <s v=" "/>
    <s v=" "/>
    <s v=" "/>
    <s v=" "/>
    <s v=" "/>
    <s v=" "/>
    <s v=" "/>
    <s v=" "/>
    <s v=" "/>
    <n v="0"/>
  </r>
  <r>
    <x v="0"/>
    <x v="1"/>
    <s v=" "/>
    <x v="1"/>
    <x v="1"/>
    <s v=" "/>
    <s v=" "/>
    <s v=" "/>
    <s v="Jameer Nelson"/>
    <x v="6"/>
    <s v="PG"/>
    <s v=" "/>
    <x v="3"/>
    <s v=" "/>
    <s v=" "/>
    <s v=" "/>
    <s v=" "/>
    <s v=" "/>
    <s v=" "/>
    <s v=" "/>
    <s v=" "/>
    <s v=" "/>
    <s v=" "/>
    <n v="0"/>
  </r>
  <r>
    <x v="0"/>
    <x v="2"/>
    <d v="2018-02-05T00:00:00"/>
    <x v="2"/>
    <x v="2"/>
    <s v=" "/>
    <s v=" "/>
    <s v=" "/>
    <s v="Tyler Zeller"/>
    <x v="7"/>
    <s v="PG"/>
    <s v="2018 2nd round pick "/>
    <x v="3"/>
    <s v=" "/>
    <s v=" "/>
    <s v=" "/>
    <s v=" "/>
    <s v=" "/>
    <s v=" "/>
    <s v=" "/>
    <s v=" "/>
    <s v=" "/>
    <s v=" "/>
    <n v="0"/>
  </r>
  <r>
    <x v="0"/>
    <x v="2"/>
    <s v=" "/>
    <x v="2"/>
    <x v="2"/>
    <s v=" "/>
    <s v=" "/>
    <s v=" "/>
    <s v=" "/>
    <x v="3"/>
    <s v=" "/>
    <s v="Rashad Vaughn"/>
    <x v="5"/>
    <s v="SG"/>
    <s v=" "/>
    <s v=" "/>
    <s v=" "/>
    <s v=" "/>
    <s v=" "/>
    <s v=" "/>
    <s v=" "/>
    <s v=" "/>
    <s v=" "/>
    <n v="0"/>
  </r>
  <r>
    <x v="0"/>
    <x v="3"/>
    <d v="2018-02-07T00:00:00"/>
    <x v="3"/>
    <x v="3"/>
    <s v=" "/>
    <s v=" "/>
    <s v=" "/>
    <s v="Johnny O'Bryant"/>
    <x v="3"/>
    <s v="PF"/>
    <s v="Willy Hernangomez"/>
    <x v="6"/>
    <s v="C"/>
    <s v=" "/>
    <s v=" "/>
    <s v=" "/>
    <s v=" "/>
    <s v=" "/>
    <s v=" "/>
    <s v=" "/>
    <s v=" "/>
    <s v=" "/>
    <n v="0"/>
  </r>
  <r>
    <x v="0"/>
    <x v="3"/>
    <s v=" "/>
    <x v="3"/>
    <x v="3"/>
    <s v=" "/>
    <s v=" "/>
    <s v=" "/>
    <s v="2020 2nd round pick"/>
    <x v="3"/>
    <s v=" "/>
    <s v=" "/>
    <x v="3"/>
    <s v=" "/>
    <s v=" "/>
    <s v=" "/>
    <s v=" "/>
    <s v=" "/>
    <s v=" "/>
    <s v=" "/>
    <s v=" "/>
    <s v=" "/>
    <s v=" "/>
    <n v="0"/>
  </r>
  <r>
    <x v="0"/>
    <x v="3"/>
    <s v=" "/>
    <x v="3"/>
    <x v="3"/>
    <s v=" "/>
    <s v=" "/>
    <s v=" "/>
    <s v="2021 2nd round pick"/>
    <x v="3"/>
    <s v=" "/>
    <s v=" "/>
    <x v="3"/>
    <s v=" "/>
    <s v=" "/>
    <s v=" "/>
    <s v=" "/>
    <s v=" "/>
    <s v=" "/>
    <s v=" "/>
    <s v=" "/>
    <s v=" "/>
    <s v=" "/>
    <n v="0"/>
  </r>
  <r>
    <x v="0"/>
    <x v="4"/>
    <d v="2018-02-08T00:00:00"/>
    <x v="4"/>
    <x v="1"/>
    <s v=" "/>
    <s v=" "/>
    <s v=" "/>
    <s v="Dante Cunningham"/>
    <x v="8"/>
    <s v="PF"/>
    <s v="Rashad Vaughn"/>
    <x v="5"/>
    <s v="SG"/>
    <s v=" "/>
    <s v=" "/>
    <s v=" "/>
    <s v=" "/>
    <s v=" "/>
    <s v=" "/>
    <s v=" "/>
    <s v=" "/>
    <s v=" "/>
    <n v="410960"/>
  </r>
  <r>
    <x v="0"/>
    <x v="5"/>
    <d v="2018-02-08T00:00:00"/>
    <x v="5"/>
    <x v="4"/>
    <s v=" "/>
    <s v=" "/>
    <s v=" "/>
    <s v="Okaro White"/>
    <x v="9"/>
    <s v="PF"/>
    <s v="Luke Babbitt"/>
    <x v="7"/>
    <s v="SF"/>
    <s v=" "/>
    <s v=" "/>
    <s v=" "/>
    <s v=" "/>
    <s v=" "/>
    <s v=" "/>
    <s v=" "/>
    <s v=" "/>
    <s v=" "/>
    <n v="-661548"/>
  </r>
  <r>
    <x v="0"/>
    <x v="6"/>
    <d v="2018-02-08T00:00:00"/>
    <x v="5"/>
    <x v="5"/>
    <s v=" "/>
    <s v=" "/>
    <s v=" "/>
    <s v="Sheldon McCellan"/>
    <x v="9"/>
    <s v="SG"/>
    <s v="2nd Round pick"/>
    <x v="3"/>
    <s v=" "/>
    <s v=" "/>
    <s v=" "/>
    <s v=" "/>
    <s v=" "/>
    <s v=" "/>
    <s v=" "/>
    <s v=" "/>
    <s v=" "/>
    <s v=" "/>
    <n v="0"/>
  </r>
  <r>
    <x v="0"/>
    <x v="7"/>
    <d v="2018-02-08T00:00:00"/>
    <x v="1"/>
    <x v="6"/>
    <s v=" "/>
    <s v=" "/>
    <s v=" "/>
    <s v="Willie Reed"/>
    <x v="4"/>
    <s v="C"/>
    <s v="Jameer Nelson"/>
    <x v="8"/>
    <s v="PG"/>
    <s v=" "/>
    <s v=" "/>
    <s v=" "/>
    <s v=" "/>
    <s v=" "/>
    <s v=" "/>
    <s v=" "/>
    <s v=" "/>
    <s v=" "/>
    <n v="-791489"/>
  </r>
  <r>
    <x v="0"/>
    <x v="7"/>
    <s v=" "/>
    <x v="1"/>
    <x v="6"/>
    <s v=" "/>
    <s v=" "/>
    <s v=" "/>
    <s v="2022 2nd round pick"/>
    <x v="3"/>
    <s v=" "/>
    <s v="2022 2nd round pick"/>
    <x v="3"/>
    <s v=" "/>
    <s v=" "/>
    <s v=" "/>
    <s v=" "/>
    <s v=" "/>
    <s v=" "/>
    <s v=" "/>
    <s v=" "/>
    <s v=" "/>
    <s v=" "/>
    <n v="0"/>
  </r>
  <r>
    <x v="0"/>
    <x v="8"/>
    <d v="2018-02-08T00:00:00"/>
    <x v="1"/>
    <x v="7"/>
    <s v=" "/>
    <s v=" "/>
    <s v=" "/>
    <s v="Noah Vonleh"/>
    <x v="10"/>
    <s v="PF"/>
    <s v="rights to Milocan Rakovic"/>
    <x v="3"/>
    <s v=" "/>
    <s v=" "/>
    <s v=" "/>
    <s v=" "/>
    <s v=" "/>
    <s v=" "/>
    <s v=" "/>
    <s v=" "/>
    <s v=" "/>
    <s v=" "/>
    <n v="0"/>
  </r>
  <r>
    <x v="0"/>
    <x v="9"/>
    <s v="2//8/2018"/>
    <x v="6"/>
    <x v="8"/>
    <s v=" "/>
    <s v=" "/>
    <s v=" "/>
    <s v="Bruno Caboclo"/>
    <x v="11"/>
    <s v="SF"/>
    <s v="Malachi Richardson"/>
    <x v="9"/>
    <s v="SG"/>
    <s v=" "/>
    <s v=" "/>
    <s v=" "/>
    <s v=" "/>
    <s v=" "/>
    <s v=" "/>
    <s v=" "/>
    <s v=" "/>
    <s v=" "/>
    <n v="946665"/>
  </r>
  <r>
    <x v="0"/>
    <x v="10"/>
    <d v="2018-02-08T00:00:00"/>
    <x v="0"/>
    <x v="9"/>
    <s v=" "/>
    <s v=" "/>
    <s v=" "/>
    <s v="James Ennis"/>
    <x v="12"/>
    <s v="SF"/>
    <s v="Brice Johnson"/>
    <x v="10"/>
    <s v="PF"/>
    <s v=" "/>
    <s v=" "/>
    <s v=" "/>
    <s v=" "/>
    <s v=" "/>
    <s v=" "/>
    <s v=" "/>
    <s v=" "/>
    <s v=" "/>
    <n v="1697250"/>
  </r>
  <r>
    <x v="0"/>
    <x v="10"/>
    <s v=" "/>
    <x v="0"/>
    <x v="9"/>
    <s v=" "/>
    <s v=" "/>
    <s v=" "/>
    <s v=" "/>
    <x v="3"/>
    <s v=" "/>
    <s v="2022 2nd round pick"/>
    <x v="3"/>
    <s v=" "/>
    <s v=" "/>
    <s v=" "/>
    <s v=" "/>
    <s v=" "/>
    <s v=" "/>
    <s v=" "/>
    <s v=" "/>
    <s v=" "/>
    <s v=" "/>
    <n v="0"/>
  </r>
  <r>
    <x v="0"/>
    <x v="11"/>
    <d v="2018-02-08T00:00:00"/>
    <x v="7"/>
    <x v="10"/>
    <s v=" "/>
    <s v=" "/>
    <s v=" "/>
    <s v="Jordan Clarkson"/>
    <x v="13"/>
    <s v="SG"/>
    <s v="Isaiah Thomas "/>
    <x v="11"/>
    <s v="PG"/>
    <s v=" "/>
    <s v=" "/>
    <s v=" "/>
    <s v=" "/>
    <s v=" "/>
    <s v=" "/>
    <s v=" "/>
    <s v=" "/>
    <s v=" "/>
    <n v="5301105"/>
  </r>
  <r>
    <x v="0"/>
    <x v="11"/>
    <s v=" "/>
    <x v="7"/>
    <x v="10"/>
    <s v=" "/>
    <s v=" "/>
    <s v=" "/>
    <s v="Larry Nance Jr."/>
    <x v="14"/>
    <s v="PF"/>
    <s v="Channing Frye"/>
    <x v="12"/>
    <s v="PF"/>
    <s v=" "/>
    <s v=" "/>
    <s v=" "/>
    <s v=" "/>
    <s v=" "/>
    <s v=" "/>
    <s v=" "/>
    <s v=" "/>
    <s v=" "/>
    <n v="-5949531"/>
  </r>
  <r>
    <x v="0"/>
    <x v="11"/>
    <s v=" "/>
    <x v="7"/>
    <x v="10"/>
    <s v=" "/>
    <s v=" "/>
    <s v=" "/>
    <s v=" "/>
    <x v="3"/>
    <s v=" "/>
    <s v="2018 1st round pick"/>
    <x v="3"/>
    <s v=" "/>
    <s v=" "/>
    <s v=" "/>
    <s v=" "/>
    <s v=" "/>
    <s v=" "/>
    <s v=" "/>
    <s v=" "/>
    <s v=" "/>
    <s v=" "/>
    <n v="0"/>
  </r>
  <r>
    <x v="0"/>
    <x v="12"/>
    <d v="2018-02-08T00:00:00"/>
    <x v="7"/>
    <x v="4"/>
    <s v=" "/>
    <s v=" "/>
    <s v=" "/>
    <s v="2024 2nd round pick"/>
    <x v="3"/>
    <s v=" "/>
    <s v="Dwyane Wade"/>
    <x v="13"/>
    <s v="SG"/>
    <s v=" "/>
    <s v=" "/>
    <s v=" "/>
    <s v=" "/>
    <s v=" "/>
    <s v=" "/>
    <s v=" "/>
    <s v=" "/>
    <s v=" "/>
    <n v="0"/>
  </r>
  <r>
    <x v="0"/>
    <x v="13"/>
    <d v="2018-02-18T00:00:00"/>
    <x v="8"/>
    <x v="11"/>
    <s v=" "/>
    <s v=" "/>
    <s v=" "/>
    <s v="2018 2nd round pick"/>
    <x v="3"/>
    <s v=" "/>
    <s v="Elfrid Payton"/>
    <x v="14"/>
    <s v="PG"/>
    <s v=" "/>
    <s v=" "/>
    <s v=" "/>
    <s v=" "/>
    <s v=" "/>
    <s v=" "/>
    <s v=" "/>
    <s v=" "/>
    <s v=" "/>
    <n v="0"/>
  </r>
  <r>
    <x v="0"/>
    <x v="14"/>
    <d v="2018-02-08T00:00:00"/>
    <x v="9"/>
    <x v="12"/>
    <s v="Nuggets"/>
    <s v=" "/>
    <s v=" "/>
    <s v="Doug McDermott"/>
    <x v="15"/>
    <s v="SF"/>
    <s v="Emmanuel Mudiay"/>
    <x v="15"/>
    <s v="PG"/>
    <s v=" "/>
    <s v=" "/>
    <s v=" "/>
    <s v=" "/>
    <s v=" "/>
    <s v=" "/>
    <s v=" "/>
    <s v=" "/>
    <s v=" "/>
    <n v="-86486"/>
  </r>
  <r>
    <x v="0"/>
    <x v="15"/>
    <d v="2018-06-21T00:00:00"/>
    <x v="10"/>
    <x v="13"/>
    <s v=" "/>
    <s v=" "/>
    <s v=" "/>
    <s v="Vincent Edwards"/>
    <x v="3"/>
    <s v="SF"/>
    <s v="$1.5 million"/>
    <x v="3"/>
    <s v=" "/>
    <s v=" "/>
    <s v=" "/>
    <s v=" "/>
    <s v=" "/>
    <s v=" "/>
    <s v=" "/>
    <s v=" "/>
    <s v=" "/>
    <s v=" "/>
    <n v="0"/>
  </r>
  <r>
    <x v="0"/>
    <x v="16"/>
    <d v="2018-06-21T00:00:00"/>
    <x v="0"/>
    <x v="14"/>
    <s v=" "/>
    <s v=" "/>
    <s v=" "/>
    <s v="Khyri Thomas"/>
    <x v="3"/>
    <s v="SG"/>
    <s v="two future 2nd round picks"/>
    <x v="3"/>
    <s v=" "/>
    <s v=" "/>
    <s v=" "/>
    <s v=" "/>
    <s v=" "/>
    <s v=" "/>
    <s v=" "/>
    <s v=" "/>
    <s v=" "/>
    <s v=" "/>
    <n v="0"/>
  </r>
  <r>
    <x v="0"/>
    <x v="17"/>
    <d v="2018-06-21T00:00:00"/>
    <x v="11"/>
    <x v="11"/>
    <s v=" "/>
    <s v=" "/>
    <s v=" "/>
    <s v="Zhaire Smith"/>
    <x v="3"/>
    <s v="SG"/>
    <s v=" "/>
    <x v="3"/>
    <s v=" "/>
    <s v=" "/>
    <s v=" "/>
    <s v=" "/>
    <s v=" "/>
    <s v=" "/>
    <s v=" "/>
    <s v=" "/>
    <s v=" "/>
    <s v=" "/>
    <n v="0"/>
  </r>
  <r>
    <x v="0"/>
    <x v="17"/>
    <s v=" "/>
    <x v="11"/>
    <x v="11"/>
    <s v=" "/>
    <s v=" "/>
    <s v=" "/>
    <s v="2021 1st round pick "/>
    <x v="3"/>
    <s v=" "/>
    <s v="Mikal Bridges"/>
    <x v="3"/>
    <s v="SF"/>
    <s v=" "/>
    <s v=" "/>
    <s v=" "/>
    <s v=" "/>
    <s v=" "/>
    <s v=" "/>
    <s v=" "/>
    <s v=" "/>
    <s v=" "/>
    <n v="0"/>
  </r>
  <r>
    <x v="0"/>
    <x v="18"/>
    <d v="2018-06-21T00:00:00"/>
    <x v="5"/>
    <x v="3"/>
    <s v=" "/>
    <s v=" "/>
    <s v=" "/>
    <s v="2023 2nd round pick"/>
    <x v="3"/>
    <s v=" "/>
    <s v="Devonte' Graham"/>
    <x v="3"/>
    <s v="PG"/>
    <s v=" "/>
    <s v=" "/>
    <s v=" "/>
    <s v=" "/>
    <s v=" "/>
    <s v=" "/>
    <s v=" "/>
    <s v=" "/>
    <s v=" "/>
    <n v="0"/>
  </r>
  <r>
    <x v="0"/>
    <x v="18"/>
    <s v=" "/>
    <x v="5"/>
    <x v="3"/>
    <s v=" "/>
    <s v=" "/>
    <s v=" "/>
    <s v="2019 2nd round pick "/>
    <x v="3"/>
    <s v=" "/>
    <s v=" "/>
    <x v="3"/>
    <s v=" "/>
    <s v=" "/>
    <s v=" "/>
    <s v=" "/>
    <s v=" "/>
    <s v=" "/>
    <s v=" "/>
    <s v=" "/>
    <s v=" "/>
    <s v=" "/>
    <n v="0"/>
  </r>
  <r>
    <x v="0"/>
    <x v="19"/>
    <d v="2018-06-21T00:00:00"/>
    <x v="12"/>
    <x v="15"/>
    <s v=" "/>
    <s v=" "/>
    <s v=" "/>
    <s v="Gary Trent Jr"/>
    <x v="3"/>
    <s v="SG"/>
    <s v="$1.5 million"/>
    <x v="3"/>
    <s v=" "/>
    <s v=" "/>
    <s v=" "/>
    <s v=" "/>
    <s v=" "/>
    <s v=" "/>
    <s v=" "/>
    <s v=" "/>
    <s v=" "/>
    <s v=" "/>
    <n v="0"/>
  </r>
  <r>
    <x v="0"/>
    <x v="19"/>
    <s v=" "/>
    <x v="12"/>
    <x v="15"/>
    <s v=" "/>
    <s v=" "/>
    <s v=" "/>
    <s v=" "/>
    <x v="3"/>
    <s v=" "/>
    <s v="2020 2nd round pick "/>
    <x v="3"/>
    <s v=" "/>
    <s v=" "/>
    <s v=" "/>
    <s v=" "/>
    <s v=" "/>
    <s v=" "/>
    <s v=" "/>
    <s v=" "/>
    <s v=" "/>
    <s v=" "/>
    <n v="0"/>
  </r>
  <r>
    <x v="0"/>
    <x v="19"/>
    <s v=" "/>
    <x v="12"/>
    <x v="15"/>
    <s v=" "/>
    <s v=" "/>
    <s v=" "/>
    <s v=" "/>
    <x v="3"/>
    <s v=" "/>
    <s v="2019 2nd round pick"/>
    <x v="3"/>
    <s v=" "/>
    <s v=" "/>
    <s v=" "/>
    <s v=" "/>
    <s v=" "/>
    <s v=" "/>
    <s v=" "/>
    <s v=" "/>
    <s v=" "/>
    <s v=" "/>
    <n v="0"/>
  </r>
  <r>
    <x v="0"/>
    <x v="20"/>
    <d v="2018-06-21T00:00:00"/>
    <x v="13"/>
    <x v="16"/>
    <s v=" "/>
    <s v=" "/>
    <s v=" "/>
    <s v="Jarred Vanderbilt"/>
    <x v="3"/>
    <s v="PF"/>
    <s v="Justin Jackson"/>
    <x v="3"/>
    <s v="SF"/>
    <s v=" "/>
    <s v=" "/>
    <s v=" "/>
    <s v=" "/>
    <s v=" "/>
    <s v=" "/>
    <s v=" "/>
    <s v=" "/>
    <s v=" "/>
    <n v="0"/>
  </r>
  <r>
    <x v="0"/>
    <x v="20"/>
    <s v=" "/>
    <x v="13"/>
    <x v="16"/>
    <s v=" "/>
    <s v=" "/>
    <s v=" "/>
    <s v=" "/>
    <x v="3"/>
    <s v=" "/>
    <s v="2019 2nd round pick "/>
    <x v="3"/>
    <s v=" "/>
    <s v=" "/>
    <s v=" "/>
    <s v=" "/>
    <s v=" "/>
    <s v=" "/>
    <s v=" "/>
    <s v=" "/>
    <s v=" "/>
    <s v=" "/>
    <n v="0"/>
  </r>
  <r>
    <x v="0"/>
    <x v="21"/>
    <d v="2018-06-21T00:00:00"/>
    <x v="9"/>
    <x v="14"/>
    <s v=" "/>
    <s v=" "/>
    <s v=" "/>
    <s v="Ray Spalding"/>
    <x v="3"/>
    <s v=" "/>
    <s v=" "/>
    <x v="3"/>
    <s v=" "/>
    <s v=" "/>
    <s v=" "/>
    <s v=" "/>
    <s v=" "/>
    <s v=" "/>
    <s v=" "/>
    <s v=" "/>
    <s v=" "/>
    <s v=" "/>
    <n v="0"/>
  </r>
  <r>
    <x v="0"/>
    <x v="21"/>
    <s v=" "/>
    <x v="9"/>
    <x v="14"/>
    <s v=" "/>
    <s v=" "/>
    <s v=" "/>
    <s v="Kostas Antetokounpo"/>
    <x v="3"/>
    <s v="PF"/>
    <s v="Shake Milton"/>
    <x v="3"/>
    <s v="SG"/>
    <s v=" "/>
    <s v=" "/>
    <s v=" "/>
    <s v=" "/>
    <s v=" "/>
    <s v=" "/>
    <s v=" "/>
    <s v=" "/>
    <s v=" "/>
    <n v="0"/>
  </r>
  <r>
    <x v="0"/>
    <x v="22"/>
    <d v="2018-06-21T00:00:00"/>
    <x v="14"/>
    <x v="3"/>
    <s v=" "/>
    <s v=" "/>
    <s v=" "/>
    <s v="Shai Gilgeous-Alexander"/>
    <x v="3"/>
    <s v="PG"/>
    <s v="Miles Bridges"/>
    <x v="3"/>
    <s v="SF"/>
    <s v=" "/>
    <s v=" "/>
    <s v=" "/>
    <s v=" "/>
    <s v=" "/>
    <s v=" "/>
    <s v=" "/>
    <s v=" "/>
    <s v=" "/>
    <n v="0"/>
  </r>
  <r>
    <x v="0"/>
    <x v="22"/>
    <s v=" "/>
    <x v="14"/>
    <x v="3"/>
    <s v=" "/>
    <s v=" "/>
    <s v=" "/>
    <s v=" "/>
    <x v="3"/>
    <s v=" "/>
    <s v="2020 2nd round pick"/>
    <x v="3"/>
    <s v=" "/>
    <s v=" "/>
    <s v=" "/>
    <s v=" "/>
    <s v=" "/>
    <s v=" "/>
    <s v=" "/>
    <s v=" "/>
    <s v=" "/>
    <s v=" "/>
    <n v="0"/>
  </r>
  <r>
    <x v="0"/>
    <x v="22"/>
    <s v=" "/>
    <x v="14"/>
    <x v="3"/>
    <s v=" "/>
    <s v=" "/>
    <s v=" "/>
    <s v=" "/>
    <x v="3"/>
    <s v=" "/>
    <s v="2021 2nd rounc pick"/>
    <x v="3"/>
    <s v=" "/>
    <s v=" "/>
    <s v=" "/>
    <s v=" "/>
    <s v=" "/>
    <s v=" "/>
    <s v=" "/>
    <s v=" "/>
    <s v=" "/>
    <s v=" "/>
    <n v="0"/>
  </r>
  <r>
    <x v="0"/>
    <x v="23"/>
    <d v="2018-06-21T00:00:00"/>
    <x v="5"/>
    <x v="17"/>
    <s v=" "/>
    <s v=" "/>
    <s v=" "/>
    <s v="Trae Young"/>
    <x v="3"/>
    <s v="PG"/>
    <s v="Luka Doncic"/>
    <x v="3"/>
    <s v="PG"/>
    <s v=" "/>
    <s v=" "/>
    <s v=" "/>
    <s v=" "/>
    <s v=" "/>
    <s v=" "/>
    <s v=" "/>
    <s v=" "/>
    <s v=" "/>
    <n v="0"/>
  </r>
  <r>
    <x v="0"/>
    <x v="23"/>
    <s v=" "/>
    <x v="5"/>
    <x v="17"/>
    <s v=" "/>
    <s v=" "/>
    <s v=" "/>
    <s v="2019 1st round pick"/>
    <x v="3"/>
    <s v=" "/>
    <s v=" "/>
    <x v="3"/>
    <s v=" "/>
    <s v=" "/>
    <s v=" "/>
    <s v=" "/>
    <s v=" "/>
    <s v=" "/>
    <s v=" "/>
    <s v=" "/>
    <s v=" "/>
    <s v=" "/>
    <n v="0"/>
  </r>
  <r>
    <x v="0"/>
    <x v="24"/>
    <d v="2018-06-26T00:00:00"/>
    <x v="14"/>
    <x v="5"/>
    <s v=" "/>
    <s v=" "/>
    <s v=" "/>
    <s v="Marcin Gortat"/>
    <x v="16"/>
    <s v="C"/>
    <s v="Austin Rivers"/>
    <x v="16"/>
    <s v="SG"/>
    <s v=" "/>
    <s v=" "/>
    <s v=" "/>
    <s v=" "/>
    <s v=" "/>
    <s v=" "/>
    <s v=" "/>
    <s v=" "/>
    <s v=" "/>
    <n v="915218"/>
  </r>
  <r>
    <x v="0"/>
    <x v="25"/>
    <d v="2018-07-06T00:00:00"/>
    <x v="15"/>
    <x v="14"/>
    <s v=" "/>
    <s v=" "/>
    <s v=" "/>
    <s v="Isaac Bonga"/>
    <x v="3"/>
    <s v="SF"/>
    <s v="Cash"/>
    <x v="3"/>
    <s v=" "/>
    <s v=" "/>
    <s v=" "/>
    <s v=" "/>
    <s v=" "/>
    <s v=" "/>
    <s v=" "/>
    <s v=" "/>
    <s v=" "/>
    <s v=" "/>
    <n v="0"/>
  </r>
  <r>
    <x v="0"/>
    <x v="25"/>
    <s v=" "/>
    <x v="15"/>
    <x v="14"/>
    <s v=" "/>
    <s v=" "/>
    <s v=" "/>
    <s v=" "/>
    <x v="3"/>
    <s v=" "/>
    <s v="2019 2nd round pick"/>
    <x v="3"/>
    <s v=" "/>
    <s v=" "/>
    <s v=" "/>
    <s v=" "/>
    <s v=" "/>
    <s v=" "/>
    <s v=" "/>
    <s v=" "/>
    <s v=" "/>
    <s v=" "/>
    <n v="0"/>
  </r>
  <r>
    <x v="0"/>
    <x v="26"/>
    <d v="2018-07-06T00:00:00"/>
    <x v="16"/>
    <x v="18"/>
    <s v=" "/>
    <s v=" "/>
    <s v=" "/>
    <s v="2019 2nd round pick"/>
    <x v="3"/>
    <s v=" "/>
    <s v="Hamidou Diallo"/>
    <x v="3"/>
    <s v="SG"/>
    <s v=" "/>
    <s v=" "/>
    <s v=" "/>
    <s v=" "/>
    <s v=" "/>
    <s v=" "/>
    <s v=" "/>
    <s v=" "/>
    <s v=" "/>
    <n v="0"/>
  </r>
  <r>
    <x v="0"/>
    <x v="26"/>
    <s v=" "/>
    <x v="16"/>
    <x v="18"/>
    <s v=" "/>
    <s v=" "/>
    <s v=" "/>
    <s v="Cash Considerations"/>
    <x v="3"/>
    <s v=" "/>
    <s v=" "/>
    <x v="3"/>
    <s v=" "/>
    <s v=" "/>
    <s v=" "/>
    <s v=" "/>
    <s v=" "/>
    <s v=" "/>
    <s v=" "/>
    <s v=" "/>
    <s v=" "/>
    <s v=" "/>
    <n v="0"/>
  </r>
  <r>
    <x v="0"/>
    <x v="27"/>
    <d v="2018-07-06T00:00:00"/>
    <x v="13"/>
    <x v="14"/>
    <s v=" "/>
    <s v=" "/>
    <s v=" "/>
    <s v="2022 2nd round pick"/>
    <x v="3"/>
    <s v=" "/>
    <s v="Wilson Chandler"/>
    <x v="17"/>
    <s v="SF"/>
    <s v=" "/>
    <s v=" "/>
    <s v=" "/>
    <s v=" "/>
    <s v=" "/>
    <s v=" "/>
    <s v=" "/>
    <s v=" "/>
    <s v=" "/>
    <n v="0"/>
  </r>
  <r>
    <x v="0"/>
    <x v="27"/>
    <s v=" "/>
    <x v="17"/>
    <x v="19"/>
    <s v=" "/>
    <s v=" "/>
    <s v=" "/>
    <s v=" "/>
    <x v="3"/>
    <s v=" "/>
    <s v="2021 2nd round pick"/>
    <x v="3"/>
    <s v=" "/>
    <s v=" "/>
    <s v=" "/>
    <s v=" "/>
    <s v=" "/>
    <s v=" "/>
    <s v=" "/>
    <s v=" "/>
    <s v=" "/>
    <s v=" "/>
    <n v="0"/>
  </r>
  <r>
    <x v="0"/>
    <x v="27"/>
    <s v=" "/>
    <x v="17"/>
    <x v="19"/>
    <s v=" "/>
    <s v=" "/>
    <s v=" "/>
    <s v=" "/>
    <x v="3"/>
    <s v=" "/>
    <s v="2022 2nd round pick"/>
    <x v="3"/>
    <s v=" "/>
    <s v=" "/>
    <s v=" "/>
    <s v=" "/>
    <s v=" "/>
    <s v=" "/>
    <s v=" "/>
    <s v=" "/>
    <s v=" "/>
    <s v=" "/>
    <n v="0"/>
  </r>
  <r>
    <x v="0"/>
    <x v="27"/>
    <s v=" "/>
    <x v="17"/>
    <x v="19"/>
    <s v=" "/>
    <s v=" "/>
    <s v=" "/>
    <s v=" "/>
    <x v="3"/>
    <s v=" "/>
    <s v="Cash"/>
    <x v="3"/>
    <s v=" "/>
    <s v=" "/>
    <s v=" "/>
    <s v=" "/>
    <s v=" "/>
    <s v=" "/>
    <s v=" "/>
    <s v=" "/>
    <s v=" "/>
    <s v=" "/>
    <n v="0"/>
  </r>
  <r>
    <x v="0"/>
    <x v="28"/>
    <d v="2018-07-06T00:00:00"/>
    <x v="4"/>
    <x v="3"/>
    <s v=" "/>
    <s v=" "/>
    <s v=" "/>
    <s v="Dwight Howard"/>
    <x v="17"/>
    <s v="C"/>
    <s v="Timofey Mozgov"/>
    <x v="0"/>
    <s v="C"/>
    <s v=" "/>
    <s v=" "/>
    <s v=" "/>
    <s v=" "/>
    <s v=" "/>
    <s v=" "/>
    <s v=" "/>
    <s v=" "/>
    <s v=" "/>
    <n v="7819725"/>
  </r>
  <r>
    <x v="0"/>
    <x v="28"/>
    <s v=" "/>
    <x v="17"/>
    <x v="19"/>
    <s v=" "/>
    <s v=" "/>
    <s v=" "/>
    <s v=" "/>
    <x v="3"/>
    <s v=" "/>
    <s v="2021 2nd round pick"/>
    <x v="3"/>
    <s v=" "/>
    <s v=" "/>
    <s v=" "/>
    <s v=" "/>
    <s v=" "/>
    <s v=" "/>
    <s v=" "/>
    <s v=" "/>
    <s v=" "/>
    <s v=" "/>
    <n v="0"/>
  </r>
  <r>
    <x v="0"/>
    <x v="28"/>
    <s v=" "/>
    <x v="17"/>
    <x v="19"/>
    <s v=" "/>
    <s v=" "/>
    <s v=" "/>
    <s v=" "/>
    <x v="3"/>
    <s v=" "/>
    <s v="$5 million"/>
    <x v="3"/>
    <s v=" "/>
    <s v=" "/>
    <s v=" "/>
    <s v=" "/>
    <s v=" "/>
    <s v=" "/>
    <s v=" "/>
    <s v=" "/>
    <s v=" "/>
    <s v=" "/>
    <n v="0"/>
  </r>
  <r>
    <x v="0"/>
    <x v="28"/>
    <s v=" "/>
    <x v="17"/>
    <x v="19"/>
    <s v=" "/>
    <s v=" "/>
    <s v=" "/>
    <s v=" "/>
    <x v="3"/>
    <s v=" "/>
    <s v="Hamidou Diallo"/>
    <x v="3"/>
    <s v="SG"/>
    <s v=" "/>
    <s v=" "/>
    <s v=" "/>
    <s v=" "/>
    <s v=" "/>
    <s v=" "/>
    <s v=" "/>
    <s v=" "/>
    <s v=" "/>
    <n v="0"/>
  </r>
  <r>
    <x v="0"/>
    <x v="29"/>
    <d v="2018-07-13T00:00:00"/>
    <x v="5"/>
    <x v="2"/>
    <s v=" "/>
    <s v=" "/>
    <s v=" "/>
    <s v="Jeremy Lin"/>
    <x v="18"/>
    <s v="PG"/>
    <s v="2020 2nd round pick "/>
    <x v="3"/>
    <s v=" "/>
    <s v=" "/>
    <s v=" "/>
    <s v=" "/>
    <s v=" "/>
    <s v=" "/>
    <s v=" "/>
    <s v=" "/>
    <s v=" "/>
    <s v=" "/>
    <n v="0"/>
  </r>
  <r>
    <x v="0"/>
    <x v="29"/>
    <s v=" "/>
    <x v="17"/>
    <x v="19"/>
    <s v=" "/>
    <s v=" "/>
    <s v=" "/>
    <s v="2025 2nd round pick"/>
    <x v="3"/>
    <s v=" "/>
    <s v="Isaia Cordinier"/>
    <x v="3"/>
    <s v="SG"/>
    <s v=" "/>
    <s v=" "/>
    <s v=" "/>
    <s v=" "/>
    <s v=" "/>
    <s v=" "/>
    <s v=" "/>
    <s v=" "/>
    <s v=" "/>
    <n v="0"/>
  </r>
  <r>
    <x v="0"/>
    <x v="29"/>
    <s v=" "/>
    <x v="17"/>
    <x v="19"/>
    <s v=" "/>
    <s v=" "/>
    <s v=" "/>
    <s v="right to swap 2023 2nd round picks"/>
    <x v="3"/>
    <s v=" "/>
    <s v=" "/>
    <x v="3"/>
    <s v=" "/>
    <s v=" "/>
    <s v=" "/>
    <s v=" "/>
    <s v=" "/>
    <s v=" "/>
    <s v=" "/>
    <s v=" "/>
    <s v=" "/>
    <s v=" "/>
    <n v="0"/>
  </r>
  <r>
    <x v="0"/>
    <x v="30"/>
    <d v="2018-07-13T00:00:00"/>
    <x v="13"/>
    <x v="2"/>
    <s v=" "/>
    <s v=" "/>
    <s v=" "/>
    <s v="Isaiah Whitehead"/>
    <x v="19"/>
    <s v="PG"/>
    <s v="Kenneth Faired"/>
    <x v="18"/>
    <s v="PF"/>
    <s v=" "/>
    <s v=" "/>
    <s v=" "/>
    <s v=" "/>
    <s v=" "/>
    <s v=" "/>
    <s v=" "/>
    <s v=" "/>
    <s v=" "/>
    <n v="-12219094"/>
  </r>
  <r>
    <x v="0"/>
    <x v="30"/>
    <s v=" "/>
    <x v="17"/>
    <x v="19"/>
    <s v=" "/>
    <s v=" "/>
    <s v=" "/>
    <s v=" "/>
    <x v="3"/>
    <s v=" "/>
    <s v="Darell Arthur"/>
    <x v="19"/>
    <s v="PF"/>
    <s v=" "/>
    <s v=" "/>
    <s v=" "/>
    <s v=" "/>
    <s v=" "/>
    <s v=" "/>
    <s v=" "/>
    <s v=" "/>
    <s v=" "/>
    <n v="0"/>
  </r>
  <r>
    <x v="0"/>
    <x v="30"/>
    <s v=" "/>
    <x v="17"/>
    <x v="19"/>
    <s v=" "/>
    <s v=" "/>
    <s v=" "/>
    <s v=" "/>
    <x v="3"/>
    <s v=" "/>
    <s v="2020 2nd round pick"/>
    <x v="3"/>
    <s v=" "/>
    <s v=" "/>
    <s v=" "/>
    <s v=" "/>
    <s v=" "/>
    <s v=" "/>
    <s v=" "/>
    <s v=" "/>
    <s v=" "/>
    <s v=" "/>
    <n v="0"/>
  </r>
  <r>
    <x v="0"/>
    <x v="30"/>
    <s v=" "/>
    <x v="17"/>
    <x v="19"/>
    <s v=" "/>
    <s v=" "/>
    <s v=" "/>
    <s v=" "/>
    <x v="3"/>
    <s v=" "/>
    <s v="2019 1st round pick "/>
    <x v="3"/>
    <s v=" "/>
    <s v=" "/>
    <s v=" "/>
    <s v=" "/>
    <s v=" "/>
    <s v=" "/>
    <s v=" "/>
    <s v=" "/>
    <s v=" "/>
    <s v=" "/>
    <n v="0"/>
  </r>
  <r>
    <x v="0"/>
    <x v="31"/>
    <d v="2018-07-17T00:00:00"/>
    <x v="18"/>
    <x v="15"/>
    <s v=" "/>
    <s v=" "/>
    <s v=" "/>
    <s v="Garrett Temple"/>
    <x v="20"/>
    <s v="SG"/>
    <s v="Deyonta Davis"/>
    <x v="20"/>
    <s v="C"/>
    <s v=" "/>
    <s v=" "/>
    <s v=" "/>
    <s v=" "/>
    <s v=" "/>
    <s v=" "/>
    <s v=" "/>
    <s v=" "/>
    <s v=" "/>
    <n v="6455049"/>
  </r>
  <r>
    <x v="0"/>
    <x v="31"/>
    <s v=" "/>
    <x v="17"/>
    <x v="19"/>
    <s v=" "/>
    <s v=" "/>
    <s v=" "/>
    <s v=" "/>
    <x v="3"/>
    <s v=" "/>
    <s v="Ben McLemore"/>
    <x v="21"/>
    <s v="SF"/>
    <s v=" "/>
    <s v=" "/>
    <s v=" "/>
    <s v=" "/>
    <s v=" "/>
    <s v=" "/>
    <s v=" "/>
    <s v=" "/>
    <s v=" "/>
    <n v="0"/>
  </r>
  <r>
    <x v="0"/>
    <x v="31"/>
    <s v=" "/>
    <x v="17"/>
    <x v="19"/>
    <s v=" "/>
    <s v=" "/>
    <s v=" "/>
    <s v=" "/>
    <x v="3"/>
    <s v=" "/>
    <s v="$1.54 million"/>
    <x v="3"/>
    <s v=" "/>
    <s v=" "/>
    <s v=" "/>
    <s v=" "/>
    <s v=" "/>
    <s v=" "/>
    <s v=" "/>
    <s v=" "/>
    <s v=" "/>
    <s v=" "/>
    <n v="0"/>
  </r>
  <r>
    <x v="0"/>
    <x v="31"/>
    <s v=" "/>
    <x v="17"/>
    <x v="19"/>
    <s v=" "/>
    <s v=" "/>
    <s v=" "/>
    <s v=" "/>
    <x v="3"/>
    <s v=" "/>
    <s v="2021 2nd round pick"/>
    <x v="3"/>
    <s v=" "/>
    <s v=" "/>
    <s v=" "/>
    <s v=" "/>
    <s v=" "/>
    <s v=" "/>
    <s v=" "/>
    <s v=" "/>
    <s v=" "/>
    <s v=" "/>
    <n v="0"/>
  </r>
  <r>
    <x v="0"/>
    <x v="32"/>
    <d v="2018-07-20T00:00:00"/>
    <x v="8"/>
    <x v="18"/>
    <s v=" "/>
    <s v=" "/>
    <s v=" "/>
    <s v="Dakari Johnson"/>
    <x v="21"/>
    <s v="C"/>
    <s v="Rodney Purvis"/>
    <x v="22"/>
    <s v="G"/>
    <s v=" "/>
    <s v=" "/>
    <s v=" "/>
    <s v=" "/>
    <s v=" "/>
    <s v=" "/>
    <s v=" "/>
    <s v=" "/>
    <s v=" "/>
    <n v="0"/>
  </r>
  <r>
    <x v="0"/>
    <x v="32"/>
    <s v=" "/>
    <x v="17"/>
    <x v="19"/>
    <s v=" "/>
    <s v=" "/>
    <s v=" "/>
    <s v=" "/>
    <x v="22"/>
    <s v=" "/>
    <s v=" "/>
    <x v="3"/>
    <s v=" "/>
    <s v=" "/>
    <s v=" "/>
    <s v=" "/>
    <s v=" "/>
    <s v=" "/>
    <s v=" "/>
    <s v=" "/>
    <s v=" "/>
    <s v=" "/>
    <n v="0"/>
  </r>
  <r>
    <x v="0"/>
    <x v="33"/>
    <d v="2018-07-20T00:00:00"/>
    <x v="19"/>
    <x v="2"/>
    <s v=" "/>
    <s v=" "/>
    <s v=" "/>
    <s v="Darrell Arthur"/>
    <x v="23"/>
    <s v="PF"/>
    <s v="Jared Dudley"/>
    <x v="23"/>
    <s v="SF"/>
    <s v=" "/>
    <s v=" "/>
    <s v=" "/>
    <s v=" "/>
    <s v=" "/>
    <s v=" "/>
    <s v=" "/>
    <s v=" "/>
    <s v=" "/>
    <n v="-1885088"/>
  </r>
  <r>
    <x v="0"/>
    <x v="33"/>
    <s v=" "/>
    <x v="17"/>
    <x v="19"/>
    <s v=" "/>
    <s v=" "/>
    <s v=" "/>
    <s v=" "/>
    <x v="3"/>
    <s v=" "/>
    <s v="2021 2nd round pick "/>
    <x v="3"/>
    <s v=" "/>
    <s v=" "/>
    <s v=" "/>
    <s v=" "/>
    <s v=" "/>
    <s v=" "/>
    <s v=" "/>
    <s v=" "/>
    <s v=" "/>
    <s v=" "/>
    <n v="0"/>
  </r>
  <r>
    <x v="0"/>
    <x v="34"/>
    <d v="2018-07-20T00:00:00"/>
    <x v="20"/>
    <x v="11"/>
    <s v=" "/>
    <s v=" "/>
    <s v=" "/>
    <s v="$1 million"/>
    <x v="3"/>
    <s v=" "/>
    <s v="Richuan Holdmes"/>
    <x v="24"/>
    <s v="C"/>
    <s v=" "/>
    <s v=" "/>
    <s v=" "/>
    <s v=" "/>
    <s v=" "/>
    <s v=" "/>
    <s v=" "/>
    <s v=" "/>
    <s v=" "/>
    <n v="0"/>
  </r>
  <r>
    <x v="0"/>
    <x v="35"/>
    <d v="2018-07-23T00:00:00"/>
    <x v="18"/>
    <x v="16"/>
    <s v=" "/>
    <s v=" "/>
    <s v=" "/>
    <s v="Dakari Johnson"/>
    <x v="21"/>
    <s v="C"/>
    <s v="Jarell Martin"/>
    <x v="25"/>
    <s v="PF"/>
    <s v=" "/>
    <s v=" "/>
    <s v=" "/>
    <s v=" "/>
    <s v=" "/>
    <s v=" "/>
    <s v=" "/>
    <s v=" "/>
    <s v=" "/>
    <n v="-1037980"/>
  </r>
  <r>
    <x v="0"/>
    <x v="35"/>
    <s v=" "/>
    <x v="17"/>
    <x v="19"/>
    <s v=" "/>
    <s v=" "/>
    <s v=" "/>
    <s v="Tyler Harvey"/>
    <x v="3"/>
    <s v="SG"/>
    <s v=" "/>
    <x v="3"/>
    <s v=" "/>
    <s v=" "/>
    <s v=" "/>
    <s v=" "/>
    <s v=" "/>
    <s v=" "/>
    <s v=" "/>
    <s v=" "/>
    <s v=" "/>
    <s v=" "/>
    <n v="0"/>
  </r>
  <r>
    <x v="0"/>
    <x v="36"/>
    <d v="2018-07-23T00:00:00"/>
    <x v="21"/>
    <x v="18"/>
    <s v=" "/>
    <s v=" "/>
    <s v=" "/>
    <s v="Rodney Purvis"/>
    <x v="21"/>
    <s v="G"/>
    <s v="Abdel Nader"/>
    <x v="22"/>
    <s v="SF"/>
    <s v=" "/>
    <s v=" "/>
    <s v=" "/>
    <s v=" "/>
    <s v=" "/>
    <s v=" "/>
    <s v=" "/>
    <s v=" "/>
    <s v=" "/>
    <n v="0"/>
  </r>
  <r>
    <x v="0"/>
    <x v="36"/>
    <s v=" "/>
    <x v="17"/>
    <x v="19"/>
    <s v=" "/>
    <s v=" "/>
    <s v=" "/>
    <s v=" "/>
    <x v="3"/>
    <s v=" "/>
    <n v="450000"/>
    <x v="3"/>
    <s v=" "/>
    <s v=" "/>
    <s v=" "/>
    <s v=" "/>
    <s v=" "/>
    <s v=" "/>
    <s v=" "/>
    <s v=" "/>
    <s v=" "/>
    <s v=" "/>
    <n v="0"/>
  </r>
  <r>
    <x v="0"/>
    <x v="37"/>
    <d v="2018-07-23T00:00:00"/>
    <x v="9"/>
    <x v="0"/>
    <s v=" "/>
    <s v=" "/>
    <s v=" "/>
    <s v="Maaty Leunen"/>
    <x v="3"/>
    <s v="PF"/>
    <s v="Jonathan Motley"/>
    <x v="3"/>
    <s v="PF"/>
    <s v=" "/>
    <s v=" "/>
    <s v=" "/>
    <s v=" "/>
    <s v=" "/>
    <s v=" "/>
    <s v=" "/>
    <s v=" "/>
    <s v=" "/>
    <n v="0"/>
  </r>
  <r>
    <x v="0"/>
    <x v="37"/>
    <s v=" "/>
    <x v="17"/>
    <x v="19"/>
    <s v=" "/>
    <s v=" "/>
    <s v=" "/>
    <n v="50000"/>
    <x v="3"/>
    <s v=" "/>
    <s v="Renaldas Seibutis|82242"/>
    <x v="3"/>
    <s v=" "/>
    <s v=" "/>
    <s v=" "/>
    <s v=" "/>
    <s v=" "/>
    <s v=" "/>
    <s v=" "/>
    <s v=" "/>
    <s v=" "/>
    <s v=" "/>
    <n v="0"/>
  </r>
  <r>
    <x v="0"/>
    <x v="38"/>
    <d v="2018-07-25T00:00:00"/>
    <x v="22"/>
    <x v="8"/>
    <s v=" "/>
    <s v=" "/>
    <s v=" "/>
    <s v="DeMar DeRozan"/>
    <x v="24"/>
    <s v="SF"/>
    <s v="Kawhi Leonard"/>
    <x v="26"/>
    <s v="SF"/>
    <s v=" "/>
    <s v=" "/>
    <s v=" "/>
    <s v=" "/>
    <s v=" "/>
    <s v=" "/>
    <s v=" "/>
    <s v=" "/>
    <s v=" "/>
    <n v="4625909"/>
  </r>
  <r>
    <x v="0"/>
    <x v="38"/>
    <s v=" "/>
    <x v="17"/>
    <x v="19"/>
    <s v=" "/>
    <s v=" "/>
    <s v=" "/>
    <s v="Jakob Poeltl"/>
    <x v="25"/>
    <s v="C"/>
    <s v="Danny Green"/>
    <x v="27"/>
    <s v="SF"/>
    <s v=" "/>
    <s v=" "/>
    <s v=" "/>
    <s v=" "/>
    <s v=" "/>
    <s v=" "/>
    <s v=" "/>
    <s v=" "/>
    <s v=" "/>
    <n v="-7052680"/>
  </r>
  <r>
    <x v="0"/>
    <x v="38"/>
    <s v=" "/>
    <x v="17"/>
    <x v="19"/>
    <s v=" "/>
    <s v=" "/>
    <s v=" "/>
    <s v="2019 1st round pick"/>
    <x v="3"/>
    <s v=" "/>
    <s v="$5 million"/>
    <x v="3"/>
    <s v=" "/>
    <s v=" "/>
    <s v=" "/>
    <s v=" "/>
    <s v=" "/>
    <s v=" "/>
    <s v=" "/>
    <s v=" "/>
    <s v=" "/>
    <s v=" "/>
    <n v="0"/>
  </r>
  <r>
    <x v="0"/>
    <x v="39"/>
    <d v="2018-08-01T00:00:00"/>
    <x v="9"/>
    <x v="20"/>
    <s v=" "/>
    <s v=" "/>
    <s v=" "/>
    <s v="Chinanu Onuaku"/>
    <x v="19"/>
    <s v="C"/>
    <s v="2020 2nd round pick"/>
    <x v="3"/>
    <s v=" "/>
    <s v=" "/>
    <s v=" "/>
    <s v=" "/>
    <s v=" "/>
    <s v=" "/>
    <s v=" "/>
    <s v=" "/>
    <s v=" "/>
    <s v=" "/>
    <n v="0"/>
  </r>
  <r>
    <x v="0"/>
    <x v="39"/>
    <s v=" "/>
    <x v="17"/>
    <x v="19"/>
    <s v=" "/>
    <s v=" "/>
    <s v=" "/>
    <n v="2044951"/>
    <x v="3"/>
    <s v=" "/>
    <s v="Maaty Leunan"/>
    <x v="3"/>
    <s v="PF"/>
    <s v=" "/>
    <s v=" "/>
    <s v=" "/>
    <s v=" "/>
    <s v=" "/>
    <s v=" "/>
    <s v=" "/>
    <s v=" "/>
    <s v=" "/>
    <n v="0"/>
  </r>
  <r>
    <x v="0"/>
    <x v="39"/>
    <s v=" "/>
    <x v="17"/>
    <x v="19"/>
    <s v=" "/>
    <s v=" "/>
    <s v=" "/>
    <s v="2020 2nd round pick "/>
    <x v="3"/>
    <s v=" "/>
    <s v=" "/>
    <x v="3"/>
    <s v=" "/>
    <s v=" "/>
    <s v=" "/>
    <s v=" "/>
    <s v=" "/>
    <s v=" "/>
    <s v=" "/>
    <s v=" "/>
    <s v=" "/>
    <s v=" "/>
    <n v="0"/>
  </r>
  <r>
    <x v="0"/>
    <x v="40"/>
    <d v="2018-08-07T00:00:00"/>
    <x v="7"/>
    <x v="0"/>
    <s v=" "/>
    <s v=" "/>
    <s v=" "/>
    <s v="Sam Dekker"/>
    <x v="3"/>
    <s v="SF"/>
    <s v="Vladimir Veremeenko"/>
    <x v="3"/>
    <s v="PF"/>
    <s v=" "/>
    <s v=" "/>
    <s v=" "/>
    <s v=" "/>
    <s v=" "/>
    <s v=" "/>
    <s v=" "/>
    <s v=" "/>
    <s v=" "/>
    <n v="0"/>
  </r>
  <r>
    <x v="0"/>
    <x v="40"/>
    <s v=" "/>
    <x v="17"/>
    <x v="19"/>
    <s v=" "/>
    <s v=" "/>
    <s v=" "/>
    <s v="Renaldas Seibutis"/>
    <x v="3"/>
    <s v="SG"/>
    <s v=" "/>
    <x v="3"/>
    <s v=" "/>
    <s v=" "/>
    <s v=" "/>
    <s v=" "/>
    <s v=" "/>
    <s v=" "/>
    <s v=" "/>
    <s v=" "/>
    <s v=" "/>
    <s v=" "/>
    <n v="0"/>
  </r>
  <r>
    <x v="0"/>
    <x v="40"/>
    <s v=" "/>
    <x v="17"/>
    <x v="19"/>
    <s v=" "/>
    <s v=" "/>
    <s v=" "/>
    <s v="cash"/>
    <x v="3"/>
    <s v=" "/>
    <s v=" "/>
    <x v="3"/>
    <s v=" "/>
    <s v=" "/>
    <s v=" "/>
    <s v=" "/>
    <s v=" "/>
    <s v=" "/>
    <s v=" "/>
    <s v=" "/>
    <s v=" "/>
    <s v=" "/>
    <n v="0"/>
  </r>
  <r>
    <x v="0"/>
    <x v="41"/>
    <d v="2018-08-31T00:00:00"/>
    <x v="10"/>
    <x v="11"/>
    <s v=" "/>
    <s v=" "/>
    <s v=" "/>
    <s v="Marquesse Chriss"/>
    <x v="26"/>
    <s v="SF"/>
    <s v="Ryan Anderson"/>
    <x v="28"/>
    <s v="PF"/>
    <s v=" "/>
    <s v=" "/>
    <s v=" "/>
    <s v=" "/>
    <s v=" "/>
    <s v=" "/>
    <s v=" "/>
    <s v=" "/>
    <s v=" "/>
    <n v="-17215396"/>
  </r>
  <r>
    <x v="0"/>
    <x v="41"/>
    <s v=" "/>
    <x v="17"/>
    <x v="19"/>
    <s v=" "/>
    <s v=" "/>
    <s v=" "/>
    <s v="Brandon Knight"/>
    <x v="27"/>
    <s v="PG"/>
    <s v="De'Anthony Melton"/>
    <x v="3"/>
    <s v="SG"/>
    <s v=" "/>
    <s v=" "/>
    <s v=" "/>
    <s v=" "/>
    <s v=" "/>
    <s v=" "/>
    <s v=" "/>
    <s v=" "/>
    <s v=" "/>
    <n v="0"/>
  </r>
  <r>
    <x v="0"/>
    <x v="42"/>
    <d v="2018-10-15T00:00:00"/>
    <x v="2"/>
    <x v="5"/>
    <s v=" "/>
    <s v=" "/>
    <s v=" "/>
    <s v="Jodie Meeks"/>
    <x v="28"/>
    <s v="SG"/>
    <s v="draft considerations"/>
    <x v="3"/>
    <s v=" "/>
    <s v=" "/>
    <s v=" "/>
    <s v=" "/>
    <s v=" "/>
    <s v=" "/>
    <s v=" "/>
    <s v=" "/>
    <s v=" "/>
    <s v=" "/>
    <n v="0"/>
  </r>
  <r>
    <x v="0"/>
    <x v="42"/>
    <s v=" "/>
    <x v="17"/>
    <x v="19"/>
    <s v=" "/>
    <s v=" "/>
    <s v=" "/>
    <s v="cash"/>
    <x v="3"/>
    <s v=" "/>
    <s v=" "/>
    <x v="3"/>
    <s v=" "/>
    <s v=" "/>
    <s v=" "/>
    <s v=" "/>
    <s v=" "/>
    <s v=" "/>
    <s v=" "/>
    <s v=" "/>
    <s v=" "/>
    <s v=" "/>
    <n v="0"/>
  </r>
  <r>
    <x v="0"/>
    <x v="42"/>
    <s v=" "/>
    <x v="17"/>
    <x v="19"/>
    <s v=" "/>
    <s v=" "/>
    <s v=" "/>
    <s v="2nd round pick"/>
    <x v="3"/>
    <s v=" "/>
    <s v=" "/>
    <x v="3"/>
    <s v=" "/>
    <s v=" "/>
    <s v=" "/>
    <s v=" "/>
    <s v=" "/>
    <s v=" "/>
    <s v=" "/>
    <s v=" "/>
    <s v=" "/>
    <s v=" "/>
    <n v="0"/>
  </r>
  <r>
    <x v="0"/>
    <x v="43"/>
    <d v="2018-10-15T00:00:00"/>
    <x v="14"/>
    <x v="1"/>
    <s v=" "/>
    <s v=" "/>
    <s v=" "/>
    <s v="Alexis Ajinca"/>
    <x v="29"/>
    <s v="C"/>
    <s v="Wesley Johnson"/>
    <x v="29"/>
    <s v="SF"/>
    <s v=" "/>
    <s v=" "/>
    <s v=" "/>
    <s v=" "/>
    <s v=" "/>
    <s v=" "/>
    <s v=" "/>
    <s v=" "/>
    <s v=" "/>
    <n v="-849126"/>
  </r>
  <r>
    <x v="0"/>
    <x v="44"/>
    <d v="2018-11-12T00:00:00"/>
    <x v="23"/>
    <x v="14"/>
    <s v=" "/>
    <s v=" "/>
    <s v=" "/>
    <s v="Robert Covington"/>
    <x v="30"/>
    <s v="PF"/>
    <s v="Jimmy Butler"/>
    <x v="30"/>
    <s v="SF"/>
    <s v=" "/>
    <s v=" "/>
    <s v=" "/>
    <s v=" "/>
    <s v=" "/>
    <s v=" "/>
    <s v=" "/>
    <s v=" "/>
    <s v=" "/>
    <n v="-9981687"/>
  </r>
  <r>
    <x v="0"/>
    <x v="44"/>
    <s v=" "/>
    <x v="17"/>
    <x v="19"/>
    <s v=" "/>
    <s v=" "/>
    <s v=" "/>
    <s v="Dario Saric"/>
    <x v="31"/>
    <s v="PF"/>
    <s v="Justin Patton"/>
    <x v="3"/>
    <s v="C"/>
    <s v=" "/>
    <s v=" "/>
    <s v=" "/>
    <s v=" "/>
    <s v=" "/>
    <s v=" "/>
    <s v=" "/>
    <s v=" "/>
    <s v=" "/>
    <n v="0"/>
  </r>
  <r>
    <x v="0"/>
    <x v="44"/>
    <s v=" "/>
    <x v="17"/>
    <x v="19"/>
    <s v=" "/>
    <s v=" "/>
    <s v=" "/>
    <s v="2022 2nd round pick"/>
    <x v="3"/>
    <s v=" "/>
    <s v=" "/>
    <x v="3"/>
    <s v=" "/>
    <s v=" "/>
    <s v=" "/>
    <s v=" "/>
    <s v=" "/>
    <s v=" "/>
    <s v=" "/>
    <s v=" "/>
    <s v=" "/>
    <s v=" "/>
    <n v="0"/>
  </r>
  <r>
    <x v="0"/>
    <x v="44"/>
    <s v=" "/>
    <x v="17"/>
    <x v="19"/>
    <s v=" "/>
    <s v=" "/>
    <s v=" "/>
    <s v="Jerryd Bayless"/>
    <x v="32"/>
    <s v="PG"/>
    <s v=" "/>
    <x v="3"/>
    <s v=" "/>
    <s v=" "/>
    <s v=" "/>
    <s v=" "/>
    <s v=" "/>
    <s v=" "/>
    <s v=" "/>
    <s v=" "/>
    <s v=" "/>
    <s v=" "/>
    <n v="0"/>
  </r>
  <r>
    <x v="0"/>
    <x v="45"/>
    <d v="2018-11-29T00:00:00"/>
    <x v="7"/>
    <x v="13"/>
    <s v=" "/>
    <s v=" "/>
    <s v=" "/>
    <s v="Alec Burks"/>
    <x v="33"/>
    <s v="SG"/>
    <s v="Kyle Korver"/>
    <x v="31"/>
    <s v="SG"/>
    <s v=" "/>
    <s v=" "/>
    <s v=" "/>
    <s v=" "/>
    <s v=" "/>
    <s v=" "/>
    <s v=" "/>
    <s v=" "/>
    <s v=" "/>
    <n v="3726515"/>
  </r>
  <r>
    <x v="0"/>
    <x v="45"/>
    <s v=" "/>
    <x v="17"/>
    <x v="19"/>
    <s v=" "/>
    <s v=" "/>
    <s v=" "/>
    <s v="2020 2nd round pick"/>
    <x v="3"/>
    <s v=" "/>
    <s v=" "/>
    <x v="3"/>
    <s v=" "/>
    <s v=" "/>
    <s v=" "/>
    <s v=" "/>
    <s v=" "/>
    <s v=" "/>
    <s v=" "/>
    <s v=" "/>
    <s v=" "/>
    <s v=" "/>
    <n v="0"/>
  </r>
  <r>
    <x v="0"/>
    <x v="45"/>
    <s v=" "/>
    <x v="17"/>
    <x v="19"/>
    <s v=" "/>
    <s v=" "/>
    <s v=" "/>
    <s v="2021 2nd rounc pick"/>
    <x v="3"/>
    <s v=" "/>
    <s v=" "/>
    <x v="3"/>
    <s v=" "/>
    <s v=" "/>
    <s v=" "/>
    <s v=" "/>
    <s v=" "/>
    <s v=" "/>
    <s v=" "/>
    <s v=" "/>
    <s v=" "/>
    <s v=" "/>
    <n v="0"/>
  </r>
  <r>
    <x v="0"/>
    <x v="46"/>
    <d v="2018-12-17T00:00:00"/>
    <x v="19"/>
    <x v="5"/>
    <s v=" "/>
    <s v=" "/>
    <s v=" "/>
    <s v="Kelly Oubre"/>
    <x v="34"/>
    <s v="SF"/>
    <s v="Trevor Ariza"/>
    <x v="32"/>
    <s v="SF"/>
    <s v=" "/>
    <s v=" "/>
    <s v=" "/>
    <s v=" "/>
    <s v=" "/>
    <s v=" "/>
    <s v=" "/>
    <s v=" "/>
    <s v=" "/>
    <n v="-11791370"/>
  </r>
  <r>
    <x v="0"/>
    <x v="46"/>
    <s v=" "/>
    <x v="17"/>
    <x v="19"/>
    <s v=" "/>
    <s v=" "/>
    <s v=" "/>
    <s v="Austin Rivers"/>
    <x v="35"/>
    <s v="SG"/>
    <s v=" "/>
    <x v="3"/>
    <s v=" "/>
    <s v=" "/>
    <s v=" "/>
    <s v=" "/>
    <s v=" "/>
    <s v=" "/>
    <s v=" "/>
    <s v=" "/>
    <s v=" "/>
    <s v=" "/>
    <n v="0"/>
  </r>
  <r>
    <x v="1"/>
    <x v="47"/>
    <d v="2019-01-03T00:00:00"/>
    <x v="1"/>
    <x v="9"/>
    <s v=" "/>
    <s v=" "/>
    <s v=" "/>
    <s v="MarShon Brooks"/>
    <x v="36"/>
    <s v="SG"/>
    <s v="Justin Holiday"/>
    <x v="33"/>
    <s v="SG"/>
    <s v=" "/>
    <s v=" "/>
    <s v=" "/>
    <s v=" "/>
    <s v=" "/>
    <s v=" "/>
    <s v=" "/>
    <s v=" "/>
    <s v=" "/>
    <n v="-746776"/>
  </r>
  <r>
    <x v="1"/>
    <x v="47"/>
    <s v=" "/>
    <x v="17"/>
    <x v="19"/>
    <s v=" "/>
    <s v=" "/>
    <s v=" "/>
    <s v="Wayne Selden"/>
    <x v="19"/>
    <s v="SG"/>
    <s v=" "/>
    <x v="3"/>
    <s v=" "/>
    <s v=" "/>
    <s v=" "/>
    <s v=" "/>
    <s v=" "/>
    <s v=" "/>
    <s v=" "/>
    <s v=" "/>
    <s v=" "/>
    <s v=" "/>
    <n v="0"/>
  </r>
  <r>
    <x v="1"/>
    <x v="47"/>
    <s v=" "/>
    <x v="17"/>
    <x v="19"/>
    <s v=" "/>
    <s v=" "/>
    <s v=" "/>
    <s v="2020 2nd round pick"/>
    <x v="3"/>
    <s v=" "/>
    <s v=" "/>
    <x v="3"/>
    <s v=" "/>
    <s v=" "/>
    <s v=" "/>
    <s v=" "/>
    <s v=" "/>
    <s v=" "/>
    <s v=" "/>
    <s v=" "/>
    <s v=" "/>
    <s v=" "/>
    <n v="0"/>
  </r>
  <r>
    <x v="1"/>
    <x v="47"/>
    <s v=" "/>
    <x v="17"/>
    <x v="19"/>
    <s v=" "/>
    <s v=" "/>
    <s v=" "/>
    <s v="2019 2nd round pick"/>
    <x v="3"/>
    <s v=" "/>
    <s v=" "/>
    <x v="3"/>
    <s v=" "/>
    <s v=" "/>
    <s v=" "/>
    <s v=" "/>
    <s v=" "/>
    <s v=" "/>
    <s v=" "/>
    <s v=" "/>
    <s v=" "/>
    <s v=" "/>
    <n v="0"/>
  </r>
  <r>
    <x v="1"/>
    <x v="48"/>
    <d v="2019-01-07T00:00:00"/>
    <x v="1"/>
    <x v="20"/>
    <s v=" "/>
    <s v=" "/>
    <s v=" "/>
    <s v="Michael Carter-Williams"/>
    <x v="37"/>
    <s v="PG"/>
    <s v="2020 2nd round pick"/>
    <x v="3"/>
    <s v=" "/>
    <s v=" "/>
    <s v=" "/>
    <s v=" "/>
    <s v=" "/>
    <s v=" "/>
    <s v=" "/>
    <s v=" "/>
    <s v=" "/>
    <s v=" "/>
    <n v="0"/>
  </r>
  <r>
    <x v="1"/>
    <x v="48"/>
    <s v=" "/>
    <x v="17"/>
    <x v="19"/>
    <s v=" "/>
    <s v=" "/>
    <s v=" "/>
    <n v="1065966"/>
    <x v="3"/>
    <s v=" "/>
    <s v=" "/>
    <x v="3"/>
    <s v=" "/>
    <s v=" "/>
    <s v=" "/>
    <s v=" "/>
    <s v=" "/>
    <s v=" "/>
    <s v=" "/>
    <s v=" "/>
    <s v=" "/>
    <s v=" "/>
    <n v="0"/>
  </r>
  <r>
    <x v="1"/>
    <x v="49"/>
    <d v="2019-01-22T00:00:00"/>
    <x v="1"/>
    <x v="20"/>
    <s v=" "/>
    <s v=" "/>
    <s v=" "/>
    <s v="Carmelo Anthony"/>
    <x v="37"/>
    <s v="PF"/>
    <s v="TBD"/>
    <x v="3"/>
    <s v=" "/>
    <s v=" "/>
    <s v=" "/>
    <s v=" "/>
    <s v=" "/>
    <s v=" "/>
    <s v=" "/>
    <s v=" "/>
    <s v=" "/>
    <s v=" "/>
    <n v="0"/>
  </r>
  <r>
    <x v="1"/>
    <x v="49"/>
    <s v=" "/>
    <x v="17"/>
    <x v="19"/>
    <s v=" "/>
    <s v=" "/>
    <s v=" "/>
    <n v="1560000"/>
    <x v="3"/>
    <s v=" "/>
    <s v="Tadija Dragicevic"/>
    <x v="3"/>
    <s v="SF"/>
    <s v=" "/>
    <s v=" "/>
    <s v=" "/>
    <s v=" "/>
    <s v=" "/>
    <s v=" "/>
    <s v=" "/>
    <s v=" "/>
    <s v=" "/>
    <n v="0"/>
  </r>
  <r>
    <x v="1"/>
    <x v="49"/>
    <s v=" "/>
    <x v="17"/>
    <x v="19"/>
    <s v=" "/>
    <s v=" "/>
    <s v=" "/>
    <s v="Jon Diebler"/>
    <x v="3"/>
    <s v="SG"/>
    <s v=" "/>
    <x v="3"/>
    <s v=" "/>
    <s v=" "/>
    <s v=" "/>
    <s v=" "/>
    <s v=" "/>
    <s v=" "/>
    <s v=" "/>
    <s v=" "/>
    <s v=" "/>
    <s v=" "/>
    <n v="0"/>
  </r>
  <r>
    <x v="1"/>
    <x v="50"/>
    <d v="2019-01-31T00:00:00"/>
    <x v="9"/>
    <x v="12"/>
    <s v=" "/>
    <s v=" "/>
    <s v=" "/>
    <s v="Kristaps Porzingis"/>
    <x v="38"/>
    <s v="PF"/>
    <s v="Dennis Smith Jr."/>
    <x v="34"/>
    <s v="PG"/>
    <s v=" "/>
    <s v=" "/>
    <s v=" "/>
    <s v=" "/>
    <s v=" "/>
    <s v=" "/>
    <s v=" "/>
    <s v=" "/>
    <s v=" "/>
    <n v="1877094"/>
  </r>
  <r>
    <x v="1"/>
    <x v="50"/>
    <s v=" "/>
    <x v="17"/>
    <x v="19"/>
    <s v=" "/>
    <s v=" "/>
    <s v=" "/>
    <s v="Courtney Lee"/>
    <x v="39"/>
    <s v="SG"/>
    <s v="Wesley Matthews"/>
    <x v="35"/>
    <s v="SG"/>
    <s v=" "/>
    <s v=" "/>
    <s v=" "/>
    <s v=" "/>
    <s v=" "/>
    <s v=" "/>
    <s v=" "/>
    <s v=" "/>
    <s v=" "/>
    <n v="-6368733"/>
  </r>
  <r>
    <x v="1"/>
    <x v="50"/>
    <s v=" "/>
    <x v="17"/>
    <x v="19"/>
    <s v=" "/>
    <s v=" "/>
    <s v=" "/>
    <s v="Tim Hardaway Jr."/>
    <x v="40"/>
    <s v="SG"/>
    <s v="DeAndre Jordan"/>
    <x v="36"/>
    <s v="C"/>
    <s v=" "/>
    <s v=" "/>
    <s v=" "/>
    <s v=" "/>
    <s v=" "/>
    <s v=" "/>
    <s v=" "/>
    <s v=" "/>
    <s v=" "/>
    <n v="-3697073"/>
  </r>
  <r>
    <x v="1"/>
    <x v="50"/>
    <s v=" "/>
    <x v="17"/>
    <x v="19"/>
    <s v=" "/>
    <s v=" "/>
    <s v=" "/>
    <s v="Trey Burke"/>
    <x v="41"/>
    <s v="PG"/>
    <s v="2021 1st round pick"/>
    <x v="3"/>
    <s v=" "/>
    <s v=" "/>
    <s v=" "/>
    <s v=" "/>
    <s v=" "/>
    <s v=" "/>
    <s v=" "/>
    <s v=" "/>
    <s v=" "/>
    <s v=" "/>
    <n v="0"/>
  </r>
  <r>
    <x v="1"/>
    <x v="51"/>
    <d v="2019-02-01T00:00:00"/>
    <x v="1"/>
    <x v="18"/>
    <s v=" "/>
    <s v=" "/>
    <s v=" "/>
    <s v="Timothe Luwawu-Cabarrot"/>
    <x v="19"/>
    <s v=" "/>
    <s v="2023 1st round pick"/>
    <x v="3"/>
    <s v=" "/>
    <s v=" "/>
    <s v=" "/>
    <s v=" "/>
    <s v=" "/>
    <s v=" "/>
    <s v=" "/>
    <s v=" "/>
    <s v=" "/>
    <s v=" "/>
    <n v="0"/>
  </r>
  <r>
    <x v="1"/>
    <x v="51"/>
    <s v=" "/>
    <x v="17"/>
    <x v="19"/>
    <s v=" "/>
    <s v=" "/>
    <s v=" "/>
    <n v="2600000"/>
    <x v="3"/>
    <s v=" "/>
    <s v="2020 2nd round pick"/>
    <x v="3"/>
    <s v=" "/>
    <s v=" "/>
    <s v=" "/>
    <s v=" "/>
    <s v=" "/>
    <s v=" "/>
    <s v=" "/>
    <s v=" "/>
    <s v=" "/>
    <s v=" "/>
    <n v="0"/>
  </r>
  <r>
    <x v="1"/>
    <x v="52"/>
    <d v="2019-02-04T00:00:00"/>
    <x v="7"/>
    <x v="7"/>
    <s v=" "/>
    <s v=" "/>
    <s v=" "/>
    <s v="Nik Stauskas"/>
    <x v="37"/>
    <s v="SG"/>
    <s v="Rodney Good"/>
    <x v="37"/>
    <s v="SF"/>
    <s v=" "/>
    <s v=" "/>
    <s v=" "/>
    <s v=" "/>
    <s v=" "/>
    <s v=" "/>
    <s v=" "/>
    <s v=" "/>
    <s v=" "/>
    <n v="-1960286"/>
  </r>
  <r>
    <x v="1"/>
    <x v="52"/>
    <s v=" "/>
    <x v="17"/>
    <x v="19"/>
    <s v=" "/>
    <s v=" "/>
    <s v=" "/>
    <s v="Wade Baldwin"/>
    <x v="19"/>
    <s v="PG"/>
    <s v=" "/>
    <x v="3"/>
    <s v=" "/>
    <s v=" "/>
    <s v=" "/>
    <s v=" "/>
    <s v=" "/>
    <s v=" "/>
    <s v=" "/>
    <s v=" "/>
    <s v=" "/>
    <s v=" "/>
    <n v="0"/>
  </r>
  <r>
    <x v="1"/>
    <x v="52"/>
    <s v=" "/>
    <x v="17"/>
    <x v="19"/>
    <s v=" "/>
    <s v=" "/>
    <s v=" "/>
    <s v="2021 2nd round pick"/>
    <x v="3"/>
    <s v=" "/>
    <s v=" "/>
    <x v="3"/>
    <s v=" "/>
    <s v=" "/>
    <s v=" "/>
    <s v=" "/>
    <s v=" "/>
    <s v=" "/>
    <s v=" "/>
    <s v=" "/>
    <s v=" "/>
    <s v=" "/>
    <n v="0"/>
  </r>
  <r>
    <x v="1"/>
    <x v="52"/>
    <s v=" "/>
    <x v="17"/>
    <x v="19"/>
    <s v=" "/>
    <s v=" "/>
    <s v=" "/>
    <s v="2023 2nd round pick"/>
    <x v="3"/>
    <s v=" "/>
    <s v=" "/>
    <x v="3"/>
    <s v=" "/>
    <s v=" "/>
    <s v=" "/>
    <s v=" "/>
    <s v=" "/>
    <s v=" "/>
    <s v=" "/>
    <s v=" "/>
    <s v=" "/>
    <s v=" "/>
    <n v="0"/>
  </r>
  <r>
    <x v="1"/>
    <x v="53"/>
    <d v="2019-02-06T00:00:00"/>
    <x v="20"/>
    <x v="8"/>
    <s v=" "/>
    <s v=" "/>
    <s v=" "/>
    <s v="Malachi Richardson"/>
    <x v="42"/>
    <s v="SG"/>
    <s v="Cash considerations"/>
    <x v="3"/>
    <s v=" "/>
    <s v=" "/>
    <s v=" "/>
    <s v=" "/>
    <s v=" "/>
    <s v=" "/>
    <s v=" "/>
    <s v=" "/>
    <s v=" "/>
    <s v=" "/>
    <n v="0"/>
  </r>
  <r>
    <x v="1"/>
    <x v="53"/>
    <s v=" "/>
    <x v="17"/>
    <x v="19"/>
    <s v=" "/>
    <s v=" "/>
    <s v=" "/>
    <s v="Emir Preldzic"/>
    <x v="3"/>
    <s v="SF"/>
    <s v=" "/>
    <x v="3"/>
    <s v=" "/>
    <s v=" "/>
    <s v=" "/>
    <s v=" "/>
    <s v=" "/>
    <s v=" "/>
    <s v=" "/>
    <s v=" "/>
    <s v=" "/>
    <s v=" "/>
    <n v="0"/>
  </r>
  <r>
    <x v="1"/>
    <x v="53"/>
    <s v=" "/>
    <x v="17"/>
    <x v="19"/>
    <s v=" "/>
    <s v=" "/>
    <s v=" "/>
    <s v="2022 2nd round pick"/>
    <x v="3"/>
    <s v=" "/>
    <s v=" "/>
    <x v="3"/>
    <s v=" "/>
    <s v=" "/>
    <s v=" "/>
    <s v=" "/>
    <s v=" "/>
    <s v=" "/>
    <s v=" "/>
    <s v=" "/>
    <s v=" "/>
    <s v=" "/>
    <n v="0"/>
  </r>
  <r>
    <x v="1"/>
    <x v="54"/>
    <d v="2019-02-06T00:00:00"/>
    <x v="1"/>
    <x v="5"/>
    <s v=" "/>
    <s v=" "/>
    <s v=" "/>
    <s v="Otto Porter Jr."/>
    <x v="43"/>
    <s v="SF"/>
    <s v="Bobby Portis"/>
    <x v="38"/>
    <s v="PF"/>
    <s v=" "/>
    <s v=" "/>
    <s v=" "/>
    <s v=" "/>
    <s v=" "/>
    <s v=" "/>
    <s v=" "/>
    <s v=" "/>
    <s v=" "/>
    <n v="23517567"/>
  </r>
  <r>
    <x v="1"/>
    <x v="54"/>
    <s v=" "/>
    <x v="17"/>
    <x v="19"/>
    <s v=" "/>
    <s v=" "/>
    <s v=" "/>
    <s v=" "/>
    <x v="3"/>
    <s v=" "/>
    <s v="Jabari Parker"/>
    <x v="39"/>
    <s v="PF"/>
    <s v=" "/>
    <s v=" "/>
    <s v=" "/>
    <s v=" "/>
    <s v=" "/>
    <s v=" "/>
    <s v=" "/>
    <s v=" "/>
    <s v=" "/>
    <n v="0"/>
  </r>
  <r>
    <x v="1"/>
    <x v="54"/>
    <s v=" "/>
    <x v="17"/>
    <x v="19"/>
    <s v=" "/>
    <s v=" "/>
    <s v=" "/>
    <s v=" "/>
    <x v="3"/>
    <s v=" "/>
    <s v="2023 2nd round pick"/>
    <x v="3"/>
    <s v=" "/>
    <s v=" "/>
    <s v=" "/>
    <s v=" "/>
    <s v=" "/>
    <s v=" "/>
    <s v=" "/>
    <s v=" "/>
    <s v=" "/>
    <s v=" "/>
    <n v="0"/>
  </r>
  <r>
    <x v="1"/>
    <x v="55"/>
    <d v="2019-02-06T00:00:00"/>
    <x v="0"/>
    <x v="10"/>
    <s v=" "/>
    <s v=" "/>
    <s v=" "/>
    <s v="Sviatoslav Mykhailiuk"/>
    <x v="44"/>
    <s v="SG"/>
    <s v="Reggie Bullock"/>
    <x v="40"/>
    <s v="SF"/>
    <s v=" "/>
    <s v=" "/>
    <s v=" "/>
    <s v=" "/>
    <s v=" "/>
    <s v=" "/>
    <s v=" "/>
    <s v=" "/>
    <s v=" "/>
    <n v="-1012306"/>
  </r>
  <r>
    <x v="1"/>
    <x v="55"/>
    <s v=" "/>
    <x v="17"/>
    <x v="19"/>
    <s v=" "/>
    <s v=" "/>
    <s v=" "/>
    <s v="2021 2nd round pick"/>
    <x v="3"/>
    <s v=" "/>
    <s v=" "/>
    <x v="3"/>
    <s v=" "/>
    <s v=" "/>
    <s v=" "/>
    <s v=" "/>
    <s v=" "/>
    <s v=" "/>
    <s v=" "/>
    <s v=" "/>
    <s v=" "/>
    <s v=" "/>
    <n v="0"/>
  </r>
  <r>
    <x v="1"/>
    <x v="56"/>
    <d v="2019-02-06T00:00:00"/>
    <x v="24"/>
    <x v="11"/>
    <s v=" "/>
    <s v=" "/>
    <s v=" "/>
    <s v="Ryan Anderson"/>
    <x v="45"/>
    <s v="PF"/>
    <s v="Tyler Johnson"/>
    <x v="41"/>
    <s v="SG"/>
    <s v=" "/>
    <s v=" "/>
    <s v=" "/>
    <s v=" "/>
    <s v=" "/>
    <s v=" "/>
    <s v=" "/>
    <s v=" "/>
    <s v=" "/>
    <n v="1176176"/>
  </r>
  <r>
    <x v="1"/>
    <x v="56"/>
    <s v=" "/>
    <x v="17"/>
    <x v="19"/>
    <s v=" "/>
    <s v=" "/>
    <s v=" "/>
    <s v=" "/>
    <x v="3"/>
    <s v=" "/>
    <s v="Wayne Ellington"/>
    <x v="42"/>
    <s v="SG"/>
    <s v=" "/>
    <s v=" "/>
    <s v=" "/>
    <s v=" "/>
    <s v=" "/>
    <s v=" "/>
    <s v=" "/>
    <s v=" "/>
    <s v=" "/>
    <n v="0"/>
  </r>
  <r>
    <x v="1"/>
    <x v="56"/>
    <s v=" "/>
    <x v="17"/>
    <x v="19"/>
    <s v=" "/>
    <s v=" "/>
    <s v=" "/>
    <s v=" "/>
    <x v="3"/>
    <s v=" "/>
    <n v="1800000"/>
    <x v="3"/>
    <s v=" "/>
    <s v=" "/>
    <s v=" "/>
    <s v=" "/>
    <s v=" "/>
    <s v=" "/>
    <s v=" "/>
    <s v=" "/>
    <s v=" "/>
    <s v=" "/>
    <n v="0"/>
  </r>
  <r>
    <x v="1"/>
    <x v="57"/>
    <d v="2019-02-06T00:00:00"/>
    <x v="14"/>
    <x v="14"/>
    <s v=" "/>
    <s v=" "/>
    <s v=" "/>
    <s v="Landry Shamet"/>
    <x v="46"/>
    <s v="SG"/>
    <s v="Tobias Harris"/>
    <x v="43"/>
    <s v="PF"/>
    <s v=" "/>
    <s v=" "/>
    <s v=" "/>
    <s v=" "/>
    <s v=" "/>
    <s v=" "/>
    <s v=" "/>
    <s v=" "/>
    <s v=" "/>
    <n v="-13096360"/>
  </r>
  <r>
    <x v="1"/>
    <x v="57"/>
    <s v=" "/>
    <x v="17"/>
    <x v="19"/>
    <s v=" "/>
    <s v=" "/>
    <s v=" "/>
    <s v="Wilson Chandler"/>
    <x v="47"/>
    <s v="SF"/>
    <s v="Boban Marjanovic"/>
    <x v="2"/>
    <s v="C"/>
    <s v=" "/>
    <s v=" "/>
    <s v=" "/>
    <s v=" "/>
    <s v=" "/>
    <s v=" "/>
    <s v=" "/>
    <s v=" "/>
    <s v=" "/>
    <n v="5800562"/>
  </r>
  <r>
    <x v="1"/>
    <x v="57"/>
    <s v=" "/>
    <x v="17"/>
    <x v="19"/>
    <s v=" "/>
    <s v=" "/>
    <s v=" "/>
    <s v="Mike Muscala"/>
    <x v="48"/>
    <s v="C"/>
    <s v="Mike Scott"/>
    <x v="44"/>
    <s v="PF"/>
    <s v=" "/>
    <s v=" "/>
    <s v=" "/>
    <s v=" "/>
    <s v=" "/>
    <s v=" "/>
    <s v=" "/>
    <s v=" "/>
    <s v=" "/>
    <n v="679500"/>
  </r>
  <r>
    <x v="1"/>
    <x v="57"/>
    <s v=" "/>
    <x v="17"/>
    <x v="19"/>
    <s v=" "/>
    <s v=" "/>
    <s v=" "/>
    <s v="2020 1st round pick"/>
    <x v="3"/>
    <s v=" "/>
    <s v=" "/>
    <x v="3"/>
    <s v=" "/>
    <s v=" "/>
    <s v=" "/>
    <s v=" "/>
    <s v=" "/>
    <s v=" "/>
    <s v=" "/>
    <s v=" "/>
    <s v=" "/>
    <s v=" "/>
    <n v="0"/>
  </r>
  <r>
    <x v="1"/>
    <x v="57"/>
    <s v=" "/>
    <x v="17"/>
    <x v="19"/>
    <s v=" "/>
    <s v=" "/>
    <s v=" "/>
    <s v="2021 1st round pick"/>
    <x v="3"/>
    <s v=" "/>
    <s v=" "/>
    <x v="3"/>
    <s v=" "/>
    <s v=" "/>
    <s v=" "/>
    <s v=" "/>
    <s v=" "/>
    <s v=" "/>
    <s v=" "/>
    <s v=" "/>
    <s v=" "/>
    <s v=" "/>
    <n v="0"/>
  </r>
  <r>
    <x v="1"/>
    <x v="57"/>
    <s v=" "/>
    <x v="17"/>
    <x v="19"/>
    <s v=" "/>
    <s v=" "/>
    <s v=" "/>
    <s v="2021 2nd round pick"/>
    <x v="3"/>
    <s v=" "/>
    <s v=" "/>
    <x v="3"/>
    <s v=" "/>
    <s v=" "/>
    <s v=" "/>
    <s v=" "/>
    <s v=" "/>
    <s v=" "/>
    <s v=" "/>
    <s v=" "/>
    <s v=" "/>
    <s v=" "/>
    <n v="0"/>
  </r>
  <r>
    <x v="1"/>
    <x v="57"/>
    <s v=" "/>
    <x v="17"/>
    <x v="19"/>
    <s v=" "/>
    <s v=" "/>
    <s v=" "/>
    <s v="2023 2nd round pick"/>
    <x v="3"/>
    <s v=" "/>
    <s v=" "/>
    <x v="3"/>
    <s v=" "/>
    <s v=" "/>
    <s v=" "/>
    <s v=" "/>
    <s v=" "/>
    <s v=" "/>
    <s v=" "/>
    <s v=" "/>
    <s v=" "/>
    <s v=" "/>
    <n v="0"/>
  </r>
  <r>
    <x v="1"/>
    <x v="58"/>
    <d v="2019-02-07T00:00:00"/>
    <x v="10"/>
    <x v="14"/>
    <s v=" "/>
    <s v=" "/>
    <s v=" "/>
    <s v="2021 2nd round pick"/>
    <x v="3"/>
    <s v=" "/>
    <s v="James Ennis"/>
    <x v="45"/>
    <s v="SF"/>
    <s v=" "/>
    <s v=" "/>
    <s v=" "/>
    <s v=" "/>
    <s v=" "/>
    <s v=" "/>
    <s v=" "/>
    <s v=" "/>
    <s v=" "/>
    <n v="0"/>
  </r>
  <r>
    <x v="1"/>
    <x v="58"/>
    <s v=" "/>
    <x v="17"/>
    <x v="19"/>
    <s v=" "/>
    <s v=" "/>
    <s v=" "/>
    <s v=" "/>
    <x v="3"/>
    <s v=" "/>
    <s v="2021 2nd round pick"/>
    <x v="3"/>
    <s v=" "/>
    <s v=" "/>
    <s v=" "/>
    <s v=" "/>
    <s v=" "/>
    <s v=" "/>
    <s v=" "/>
    <s v=" "/>
    <s v=" "/>
    <s v=" "/>
    <n v="0"/>
  </r>
  <r>
    <x v="1"/>
    <x v="59"/>
    <d v="2019-02-07T00:00:00"/>
    <x v="12"/>
    <x v="15"/>
    <s v=" "/>
    <s v=" "/>
    <s v=" "/>
    <s v="Skal Labissiere"/>
    <x v="19"/>
    <s v="PF"/>
    <s v="Caleb Swanigan"/>
    <x v="46"/>
    <s v="PF"/>
    <s v=" "/>
    <s v=" "/>
    <s v=" "/>
    <s v=" "/>
    <s v=" "/>
    <s v=" "/>
    <s v=" "/>
    <s v=" "/>
    <s v=" "/>
    <n v="-195049"/>
  </r>
  <r>
    <x v="1"/>
    <x v="60"/>
    <d v="2019-02-07T00:00:00"/>
    <x v="5"/>
    <x v="21"/>
    <s v=" "/>
    <s v=" "/>
    <s v=" "/>
    <s v="Jabari Bird"/>
    <x v="49"/>
    <s v="SG"/>
    <s v="2020 2nd round pick"/>
    <x v="3"/>
    <s v=" "/>
    <s v=" "/>
    <s v=" "/>
    <s v=" "/>
    <s v=" "/>
    <s v=" "/>
    <s v=" "/>
    <s v=" "/>
    <s v=" "/>
    <s v=" "/>
    <n v="0"/>
  </r>
  <r>
    <x v="1"/>
    <x v="60"/>
    <s v=" "/>
    <x v="17"/>
    <x v="19"/>
    <s v=" "/>
    <s v=" "/>
    <s v=" "/>
    <s v="Cash"/>
    <x v="3"/>
    <s v=" "/>
    <s v=" "/>
    <x v="3"/>
    <s v=" "/>
    <s v=" "/>
    <s v=" "/>
    <s v=" "/>
    <s v=" "/>
    <s v=" "/>
    <s v=" "/>
    <s v=" "/>
    <s v=" "/>
    <s v=" "/>
    <n v="0"/>
  </r>
  <r>
    <x v="1"/>
    <x v="61"/>
    <d v="2019-02-07T00:00:00"/>
    <x v="9"/>
    <x v="15"/>
    <s v=" "/>
    <s v=" "/>
    <s v=" "/>
    <s v="Zach Randolph"/>
    <x v="50"/>
    <s v="PF"/>
    <s v="Harrison Barnes"/>
    <x v="47"/>
    <s v="PF"/>
    <s v=" "/>
    <s v=" "/>
    <s v=" "/>
    <s v=" "/>
    <s v=" "/>
    <s v=" "/>
    <s v=" "/>
    <s v=" "/>
    <s v=" "/>
    <n v="-13101394"/>
  </r>
  <r>
    <x v="1"/>
    <x v="61"/>
    <s v=" "/>
    <x v="17"/>
    <x v="19"/>
    <s v=" "/>
    <s v=" "/>
    <s v=" "/>
    <s v="Justin Jackson"/>
    <x v="51"/>
    <s v="SF"/>
    <s v=" "/>
    <x v="3"/>
    <s v=" "/>
    <s v=" "/>
    <s v=" "/>
    <s v=" "/>
    <s v=" "/>
    <s v=" "/>
    <s v=" "/>
    <s v=" "/>
    <s v=" "/>
    <s v=" "/>
    <n v="0"/>
  </r>
  <r>
    <x v="1"/>
    <x v="62"/>
    <d v="2019-02-07T00:00:00"/>
    <x v="25"/>
    <x v="1"/>
    <s v=" "/>
    <s v=" "/>
    <s v=" "/>
    <s v="Wesley Johnson"/>
    <x v="52"/>
    <s v="SF"/>
    <s v="Markieff Morris"/>
    <x v="48"/>
    <s v="PF"/>
    <s v=" "/>
    <s v=" "/>
    <s v=" "/>
    <s v=" "/>
    <s v=" "/>
    <s v=" "/>
    <s v=" "/>
    <s v=" "/>
    <s v=" "/>
    <n v="-2465480"/>
  </r>
  <r>
    <x v="1"/>
    <x v="62"/>
    <s v=" "/>
    <x v="17"/>
    <x v="19"/>
    <s v=" "/>
    <s v=" "/>
    <s v=" "/>
    <s v=" "/>
    <x v="3"/>
    <s v=" "/>
    <s v="Cash"/>
    <x v="3"/>
    <s v=" "/>
    <s v=" "/>
    <s v=" "/>
    <s v=" "/>
    <s v=" "/>
    <s v=" "/>
    <s v=" "/>
    <s v=" "/>
    <s v=" "/>
    <s v=" "/>
    <n v="0"/>
  </r>
  <r>
    <x v="1"/>
    <x v="62"/>
    <s v=" "/>
    <x v="17"/>
    <x v="19"/>
    <s v=" "/>
    <s v=" "/>
    <s v=" "/>
    <s v=" "/>
    <x v="3"/>
    <s v=" "/>
    <s v="2023 2nd round pick"/>
    <x v="3"/>
    <s v=" "/>
    <s v=" "/>
    <s v=" "/>
    <s v=" "/>
    <s v=" "/>
    <s v=" "/>
    <s v=" "/>
    <s v=" "/>
    <s v=" "/>
    <s v=" "/>
    <n v="0"/>
  </r>
  <r>
    <x v="1"/>
    <x v="63"/>
    <d v="2019-02-07T00:00:00"/>
    <x v="14"/>
    <x v="9"/>
    <s v=" "/>
    <s v=" "/>
    <s v=" "/>
    <s v="Garrett Temple"/>
    <x v="20"/>
    <s v="SG"/>
    <s v="Avery Bradley"/>
    <x v="49"/>
    <s v="PG"/>
    <s v=" "/>
    <s v=" "/>
    <s v=" "/>
    <s v=" "/>
    <s v=" "/>
    <s v=" "/>
    <s v=" "/>
    <s v=" "/>
    <s v=" "/>
    <n v="-4000000"/>
  </r>
  <r>
    <x v="1"/>
    <x v="63"/>
    <s v=" "/>
    <x v="17"/>
    <x v="19"/>
    <s v=" "/>
    <s v=" "/>
    <s v=" "/>
    <s v="JaMychal Green"/>
    <x v="53"/>
    <s v="PF"/>
    <s v=" "/>
    <x v="3"/>
    <s v=" "/>
    <s v=" "/>
    <s v=" "/>
    <s v=" "/>
    <s v=" "/>
    <s v=" "/>
    <s v=" "/>
    <s v=" "/>
    <s v=" "/>
    <s v=" "/>
    <n v="0"/>
  </r>
  <r>
    <x v="1"/>
    <x v="64"/>
    <d v="2019-02-07T00:00:00"/>
    <x v="18"/>
    <x v="8"/>
    <s v=" "/>
    <s v=" "/>
    <s v=" "/>
    <s v="Jonas Valanciunas"/>
    <x v="54"/>
    <s v="C"/>
    <s v="Marc Gasol"/>
    <x v="50"/>
    <s v="C"/>
    <s v=" "/>
    <s v=" "/>
    <s v=" "/>
    <s v=" "/>
    <s v=" "/>
    <s v=" "/>
    <s v=" "/>
    <s v=" "/>
    <s v=" "/>
    <n v="-8867410"/>
  </r>
  <r>
    <x v="1"/>
    <x v="64"/>
    <s v=" "/>
    <x v="17"/>
    <x v="19"/>
    <s v=" "/>
    <s v=" "/>
    <s v=" "/>
    <s v="Delon Wright"/>
    <x v="55"/>
    <s v="PG"/>
    <s v=" "/>
    <x v="3"/>
    <s v=" "/>
    <s v=" "/>
    <s v=" "/>
    <s v=" "/>
    <s v=" "/>
    <s v=" "/>
    <s v=" "/>
    <s v=" "/>
    <s v=" "/>
    <s v=" "/>
    <n v="0"/>
  </r>
  <r>
    <x v="1"/>
    <x v="64"/>
    <s v=" "/>
    <x v="17"/>
    <x v="19"/>
    <s v=" "/>
    <s v=" "/>
    <s v=" "/>
    <s v="C.J. Miles"/>
    <x v="56"/>
    <s v="SF"/>
    <s v=" "/>
    <x v="3"/>
    <s v=" "/>
    <s v=" "/>
    <s v=" "/>
    <s v=" "/>
    <s v=" "/>
    <s v=" "/>
    <s v=" "/>
    <s v=" "/>
    <s v=" "/>
    <s v=" "/>
    <n v="0"/>
  </r>
  <r>
    <x v="1"/>
    <x v="64"/>
    <s v=" "/>
    <x v="17"/>
    <x v="19"/>
    <s v=" "/>
    <s v=" "/>
    <s v=" "/>
    <s v="2024 2nd round pick"/>
    <x v="3"/>
    <s v=" "/>
    <s v=" "/>
    <x v="3"/>
    <s v=" "/>
    <s v=" "/>
    <s v=" "/>
    <s v=" "/>
    <s v=" "/>
    <s v=" "/>
    <s v=" "/>
    <s v=" "/>
    <s v=" "/>
    <s v=" "/>
    <n v="0"/>
  </r>
  <r>
    <x v="1"/>
    <x v="65"/>
    <d v="2019-02-07T00:00:00"/>
    <x v="14"/>
    <x v="10"/>
    <s v=" "/>
    <s v=" "/>
    <s v=" "/>
    <s v="Michael Beasley"/>
    <x v="57"/>
    <s v="SF"/>
    <s v="Mike Muscala"/>
    <x v="51"/>
    <s v="C"/>
    <s v=" "/>
    <s v=" "/>
    <s v=" "/>
    <s v=" "/>
    <s v=" "/>
    <s v=" "/>
    <s v=" "/>
    <s v=" "/>
    <s v=" "/>
    <n v="-1500000"/>
  </r>
  <r>
    <x v="1"/>
    <x v="65"/>
    <s v=" "/>
    <x v="17"/>
    <x v="19"/>
    <s v=" "/>
    <s v=" "/>
    <s v=" "/>
    <s v="Ivica Zubac"/>
    <x v="19"/>
    <s v="C"/>
    <s v=" "/>
    <x v="3"/>
    <s v=" "/>
    <s v=" "/>
    <s v=" "/>
    <s v=" "/>
    <s v=" "/>
    <s v=" "/>
    <s v=" "/>
    <s v=" "/>
    <s v=" "/>
    <s v=" "/>
    <n v="0"/>
  </r>
  <r>
    <x v="1"/>
    <x v="66"/>
    <d v="2019-02-07T00:00:00"/>
    <x v="8"/>
    <x v="14"/>
    <s v=" "/>
    <s v=" "/>
    <s v=" "/>
    <s v="Markelle Fultz"/>
    <x v="58"/>
    <s v="PG"/>
    <s v="Jonathon Simmons"/>
    <x v="52"/>
    <s v="SF"/>
    <s v=" "/>
    <s v=" "/>
    <s v=" "/>
    <s v=" "/>
    <s v=" "/>
    <s v=" "/>
    <s v=" "/>
    <s v=" "/>
    <s v=" "/>
    <n v="2339880"/>
  </r>
  <r>
    <x v="1"/>
    <x v="66"/>
    <s v=" "/>
    <x v="17"/>
    <x v="19"/>
    <s v=" "/>
    <s v=" "/>
    <s v=" "/>
    <s v=" "/>
    <x v="3"/>
    <s v=" "/>
    <s v="2020 1st round pick"/>
    <x v="3"/>
    <s v=" "/>
    <s v=" "/>
    <s v=" "/>
    <s v=" "/>
    <s v=" "/>
    <s v=" "/>
    <s v=" "/>
    <s v=" "/>
    <s v=" "/>
    <s v=" "/>
    <n v="0"/>
  </r>
  <r>
    <x v="1"/>
    <x v="66"/>
    <s v=" "/>
    <x v="17"/>
    <x v="19"/>
    <s v=" "/>
    <s v=" "/>
    <s v=" "/>
    <s v=" "/>
    <x v="3"/>
    <s v=" "/>
    <s v="2019 2nd round pick"/>
    <x v="3"/>
    <s v=" "/>
    <s v=" "/>
    <s v=" "/>
    <s v=" "/>
    <s v=" "/>
    <s v=" "/>
    <s v=" "/>
    <s v=" "/>
    <s v=" "/>
    <s v=" "/>
    <n v="0"/>
  </r>
  <r>
    <x v="1"/>
    <x v="67"/>
    <d v="2019-02-07T00:00:00"/>
    <x v="26"/>
    <x v="2"/>
    <s v=" "/>
    <s v=" "/>
    <s v=" "/>
    <n v="110000"/>
    <x v="3"/>
    <s v=" "/>
    <s v="Greg Monroe"/>
    <x v="53"/>
    <s v="C"/>
    <s v=" "/>
    <s v=" "/>
    <s v=" "/>
    <s v=" "/>
    <s v=" "/>
    <s v=" "/>
    <s v=" "/>
    <s v=" "/>
    <s v=" "/>
    <n v="0"/>
  </r>
  <r>
    <x v="1"/>
    <x v="67"/>
    <s v=" "/>
    <x v="17"/>
    <x v="19"/>
    <s v=" "/>
    <s v=" "/>
    <s v=" "/>
    <s v=" "/>
    <x v="3"/>
    <s v=" "/>
    <s v="2021 2nd round pick"/>
    <x v="3"/>
    <s v=" "/>
    <s v=" "/>
    <s v=" "/>
    <s v=" "/>
    <s v=" "/>
    <s v=" "/>
    <s v=" "/>
    <s v=" "/>
    <s v=" "/>
    <s v=" "/>
    <n v="0"/>
  </r>
  <r>
    <x v="1"/>
    <x v="68"/>
    <d v="2019-02-07T00:00:00"/>
    <x v="5"/>
    <x v="9"/>
    <s v=" "/>
    <s v=" "/>
    <s v=" "/>
    <s v="Shelvin Mack"/>
    <x v="59"/>
    <s v="PG"/>
    <s v="Tyler Dorsey"/>
    <x v="22"/>
    <s v="SG"/>
    <s v=" "/>
    <s v=" "/>
    <s v=" "/>
    <s v=" "/>
    <s v=" "/>
    <s v=" "/>
    <s v=" "/>
    <s v=" "/>
    <s v=" "/>
    <n v="651221"/>
  </r>
  <r>
    <x v="1"/>
    <x v="69"/>
    <d v="2019-02-07T00:00:00"/>
    <x v="10"/>
    <x v="22"/>
    <s v=" "/>
    <s v=" "/>
    <s v=" "/>
    <s v="2nd round pick"/>
    <x v="3"/>
    <s v=" "/>
    <s v="Nik Stauskas"/>
    <x v="53"/>
    <s v="SG"/>
    <s v=" "/>
    <s v=" "/>
    <s v=" "/>
    <s v=" "/>
    <s v=" "/>
    <s v=" "/>
    <s v=" "/>
    <s v=" "/>
    <s v=" "/>
    <n v="0"/>
  </r>
  <r>
    <x v="1"/>
    <x v="69"/>
    <s v=" "/>
    <x v="17"/>
    <x v="19"/>
    <s v=" "/>
    <s v=" "/>
    <s v=" "/>
    <s v=" "/>
    <x v="3"/>
    <s v=" "/>
    <s v="Wade Baldwin"/>
    <x v="20"/>
    <s v="PG"/>
    <s v=" "/>
    <s v=" "/>
    <s v=" "/>
    <s v=" "/>
    <s v=" "/>
    <s v=" "/>
    <s v=" "/>
    <s v=" "/>
    <s v=" "/>
    <n v="0"/>
  </r>
  <r>
    <x v="1"/>
    <x v="69"/>
    <s v=" "/>
    <x v="17"/>
    <x v="19"/>
    <s v=" "/>
    <s v=" "/>
    <s v=" "/>
    <s v=" "/>
    <x v="3"/>
    <s v=" "/>
    <s v="Maaty Leunen"/>
    <x v="3"/>
    <s v="PF"/>
    <s v=" "/>
    <s v=" "/>
    <s v=" "/>
    <s v=" "/>
    <s v=" "/>
    <s v=" "/>
    <s v=" "/>
    <s v=" "/>
    <s v=" "/>
    <n v="0"/>
  </r>
  <r>
    <x v="1"/>
    <x v="70"/>
    <d v="2019-06-19T00:00:00"/>
    <x v="5"/>
    <x v="4"/>
    <s v=" "/>
    <s v=" "/>
    <s v=" "/>
    <s v="2024 2nd round pick"/>
    <x v="3"/>
    <s v=" "/>
    <s v="2019 2nd round pick"/>
    <x v="3"/>
    <s v=" "/>
    <s v=" "/>
    <s v=" "/>
    <s v=" "/>
    <s v=" "/>
    <s v=" "/>
    <s v=" "/>
    <s v=" "/>
    <s v=" "/>
    <s v=" "/>
    <n v="0"/>
  </r>
  <r>
    <x v="1"/>
    <x v="70"/>
    <s v=" "/>
    <x v="17"/>
    <x v="19"/>
    <s v=" "/>
    <s v=" "/>
    <s v=" "/>
    <n v="1880000"/>
    <x v="3"/>
    <s v=" "/>
    <s v=" "/>
    <x v="3"/>
    <s v=" "/>
    <s v=" "/>
    <s v=" "/>
    <s v=" "/>
    <s v=" "/>
    <s v=" "/>
    <s v=" "/>
    <s v=" "/>
    <s v=" "/>
    <s v=" "/>
    <n v="0"/>
  </r>
  <r>
    <x v="1"/>
    <x v="71"/>
    <d v="2019-06-20T00:00:00"/>
    <x v="5"/>
    <x v="23"/>
    <s v=" "/>
    <s v=" "/>
    <s v=" "/>
    <n v="1300000"/>
    <x v="3"/>
    <s v=" "/>
    <s v="2019 2nd round pick"/>
    <x v="3"/>
    <s v=" "/>
    <s v=" "/>
    <s v=" "/>
    <s v=" "/>
    <s v=" "/>
    <s v=" "/>
    <s v=" "/>
    <s v=" "/>
    <s v=" "/>
    <s v=" "/>
    <n v="0"/>
  </r>
  <r>
    <x v="1"/>
    <x v="71"/>
    <s v=" "/>
    <x v="17"/>
    <x v="19"/>
    <s v=" "/>
    <s v=" "/>
    <s v=" "/>
    <s v="2024 2nd round pick"/>
    <x v="3"/>
    <s v=" "/>
    <s v=" "/>
    <x v="3"/>
    <s v=" "/>
    <s v=" "/>
    <s v=" "/>
    <s v=" "/>
    <s v=" "/>
    <s v=" "/>
    <s v=" "/>
    <s v=" "/>
    <s v=" "/>
    <s v=" "/>
    <n v="0"/>
  </r>
  <r>
    <x v="1"/>
    <x v="72"/>
    <d v="2019-06-20T00:00:00"/>
    <x v="27"/>
    <x v="4"/>
    <s v=" "/>
    <s v=" "/>
    <s v=" "/>
    <s v="Three 2nd round picks"/>
    <x v="3"/>
    <s v=" "/>
    <s v="2019 2nd round pick"/>
    <x v="3"/>
    <s v=" "/>
    <s v=" "/>
    <s v=" "/>
    <s v=" "/>
    <s v=" "/>
    <s v=" "/>
    <s v=" "/>
    <s v=" "/>
    <s v=" "/>
    <s v=" "/>
    <n v="0"/>
  </r>
  <r>
    <x v="1"/>
    <x v="73"/>
    <d v="2019-06-20T00:00:00"/>
    <x v="28"/>
    <x v="1"/>
    <s v=" "/>
    <s v=" "/>
    <s v=" "/>
    <s v="2019 2nd round pick"/>
    <x v="3"/>
    <s v=" "/>
    <s v="2022 2nd round pick"/>
    <x v="3"/>
    <s v=" "/>
    <s v=" "/>
    <s v=" "/>
    <s v=" "/>
    <s v=" "/>
    <s v=" "/>
    <s v=" "/>
    <s v=" "/>
    <s v=" "/>
    <s v=" "/>
    <n v="0"/>
  </r>
  <r>
    <x v="1"/>
    <x v="73"/>
    <s v=" "/>
    <x v="17"/>
    <x v="19"/>
    <s v=" "/>
    <s v=" "/>
    <s v=" "/>
    <s v=" "/>
    <x v="3"/>
    <s v=" "/>
    <s v="2023 2nd round pick"/>
    <x v="3"/>
    <s v=" "/>
    <s v=" "/>
    <s v=" "/>
    <s v=" "/>
    <s v=" "/>
    <s v=" "/>
    <s v=" "/>
    <s v=" "/>
    <s v=" "/>
    <s v=" "/>
    <n v="0"/>
  </r>
  <r>
    <x v="1"/>
    <x v="73"/>
    <s v=" "/>
    <x v="17"/>
    <x v="19"/>
    <s v=" "/>
    <s v=" "/>
    <s v=" "/>
    <s v=" "/>
    <x v="3"/>
    <s v=" "/>
    <s v="Cash considerations"/>
    <x v="3"/>
    <s v=" "/>
    <s v=" "/>
    <s v=" "/>
    <s v=" "/>
    <s v=" "/>
    <s v=" "/>
    <s v=" "/>
    <s v=" "/>
    <s v=" "/>
    <s v=" "/>
    <n v="0"/>
  </r>
  <r>
    <x v="1"/>
    <x v="74"/>
    <d v="2019-06-20T00:00:00"/>
    <x v="13"/>
    <x v="4"/>
    <s v=" "/>
    <s v=" "/>
    <s v=" "/>
    <s v="2019 2nd round pick"/>
    <x v="3"/>
    <s v=" "/>
    <s v="2022 2nd round pick"/>
    <x v="3"/>
    <s v=" "/>
    <s v=" "/>
    <s v=" "/>
    <s v=" "/>
    <s v=" "/>
    <s v=" "/>
    <s v=" "/>
    <s v=" "/>
    <s v=" "/>
    <s v=" "/>
    <n v="0"/>
  </r>
  <r>
    <x v="1"/>
    <x v="74"/>
    <s v=" "/>
    <x v="17"/>
    <x v="19"/>
    <s v=" "/>
    <s v=" "/>
    <s v=" "/>
    <s v=" "/>
    <x v="3"/>
    <s v=" "/>
    <n v="1200000"/>
    <x v="3"/>
    <s v=" "/>
    <s v=" "/>
    <s v=" "/>
    <s v=" "/>
    <s v=" "/>
    <s v=" "/>
    <s v=" "/>
    <s v=" "/>
    <s v=" "/>
    <s v=" "/>
    <n v="0"/>
  </r>
  <r>
    <x v="1"/>
    <x v="75"/>
    <d v="2019-06-20T00:00:00"/>
    <x v="3"/>
    <x v="15"/>
    <s v=" "/>
    <s v=" "/>
    <s v=" "/>
    <s v="2019 2nd round pick"/>
    <x v="3"/>
    <s v=" "/>
    <n v="1000000"/>
    <x v="3"/>
    <s v=" "/>
    <s v=" "/>
    <s v=" "/>
    <s v=" "/>
    <s v=" "/>
    <s v=" "/>
    <s v=" "/>
    <s v=" "/>
    <s v=" "/>
    <s v=" "/>
    <n v="0"/>
  </r>
  <r>
    <x v="1"/>
    <x v="75"/>
    <s v=" "/>
    <x v="17"/>
    <x v="19"/>
    <s v=" "/>
    <s v=" "/>
    <s v=" "/>
    <s v=" "/>
    <x v="3"/>
    <s v=" "/>
    <s v="2019 2nd round pick"/>
    <x v="3"/>
    <s v=" "/>
    <s v=" "/>
    <s v=" "/>
    <s v=" "/>
    <s v=" "/>
    <s v=" "/>
    <s v=" "/>
    <s v=" "/>
    <s v=" "/>
    <s v=" "/>
    <n v="0"/>
  </r>
  <r>
    <x v="1"/>
    <x v="76"/>
    <d v="2019-06-21T00:00:00"/>
    <x v="28"/>
    <x v="13"/>
    <s v=" "/>
    <s v=" "/>
    <s v=" "/>
    <n v="2000000"/>
    <x v="3"/>
    <s v=" "/>
    <s v="2019 2nd round pick"/>
    <x v="3"/>
    <s v=" "/>
    <s v=" "/>
    <s v=" "/>
    <s v=" "/>
    <s v=" "/>
    <s v=" "/>
    <s v=" "/>
    <s v=" "/>
    <s v=" "/>
    <s v=" "/>
    <n v="0"/>
  </r>
  <r>
    <x v="1"/>
    <x v="77"/>
    <d v="2019-06-21T00:00:00"/>
    <x v="27"/>
    <x v="13"/>
    <s v=" "/>
    <s v=" "/>
    <s v=" "/>
    <s v="2021 2nd round pick"/>
    <x v="3"/>
    <s v=" "/>
    <s v="2019 2nd round pick"/>
    <x v="3"/>
    <s v=" "/>
    <s v=" "/>
    <s v=" "/>
    <s v=" "/>
    <s v=" "/>
    <s v=" "/>
    <s v=" "/>
    <s v=" "/>
    <s v=" "/>
    <s v=" "/>
    <n v="0"/>
  </r>
  <r>
    <x v="1"/>
    <x v="77"/>
    <s v=" "/>
    <x v="17"/>
    <x v="19"/>
    <s v=" "/>
    <s v=" "/>
    <s v=" "/>
    <n v="1000000"/>
    <x v="3"/>
    <s v=" "/>
    <s v=" "/>
    <x v="3"/>
    <s v=" "/>
    <s v=" "/>
    <s v=" "/>
    <s v=" "/>
    <s v=" "/>
    <s v=" "/>
    <s v=" "/>
    <s v=" "/>
    <s v=" "/>
    <s v=" "/>
    <n v="0"/>
  </r>
  <r>
    <x v="1"/>
    <x v="78"/>
    <d v="2019-06-21T00:00:00"/>
    <x v="15"/>
    <x v="16"/>
    <s v=" "/>
    <s v=" "/>
    <s v=" "/>
    <s v="2019 2nd round pick"/>
    <x v="3"/>
    <s v=" "/>
    <s v="2020 2nd round pick"/>
    <x v="3"/>
    <s v=" "/>
    <s v=" "/>
    <s v=" "/>
    <s v=" "/>
    <s v=" "/>
    <s v=" "/>
    <s v=" "/>
    <s v=" "/>
    <s v=" "/>
    <s v=" "/>
    <n v="0"/>
  </r>
  <r>
    <x v="1"/>
    <x v="78"/>
    <s v=" "/>
    <x v="17"/>
    <x v="19"/>
    <s v=" "/>
    <s v=" "/>
    <s v=" "/>
    <s v=" "/>
    <x v="3"/>
    <s v=" "/>
    <n v="2226778"/>
    <x v="3"/>
    <s v=" "/>
    <s v=" "/>
    <s v=" "/>
    <s v=" "/>
    <s v=" "/>
    <s v=" "/>
    <s v=" "/>
    <s v=" "/>
    <s v=" "/>
    <s v=" "/>
    <n v="0"/>
  </r>
  <r>
    <x v="1"/>
    <x v="79"/>
    <d v="2019-06-21T00:00:00"/>
    <x v="20"/>
    <x v="5"/>
    <s v=" "/>
    <s v=" "/>
    <s v=" "/>
    <n v="2000000"/>
    <x v="3"/>
    <s v=" "/>
    <s v="Jonathon Simmons"/>
    <x v="52"/>
    <s v="SF"/>
    <s v=" "/>
    <s v=" "/>
    <s v=" "/>
    <s v=" "/>
    <s v=" "/>
    <s v=" "/>
    <s v=" "/>
    <s v=" "/>
    <s v=" "/>
    <n v="0"/>
  </r>
  <r>
    <x v="1"/>
    <x v="79"/>
    <s v=" "/>
    <x v="17"/>
    <x v="19"/>
    <s v=" "/>
    <s v=" "/>
    <s v=" "/>
    <s v=" "/>
    <x v="3"/>
    <s v=" "/>
    <s v="2019 2nd round pick"/>
    <x v="3"/>
    <s v=" "/>
    <s v=" "/>
    <s v=" "/>
    <s v=" "/>
    <s v=" "/>
    <s v=" "/>
    <s v=" "/>
    <s v=" "/>
    <s v=" "/>
    <s v=" "/>
    <n v="0"/>
  </r>
  <r>
    <x v="1"/>
    <x v="80"/>
    <d v="2019-06-21T00:00:00"/>
    <x v="21"/>
    <x v="14"/>
    <s v=" "/>
    <s v=" "/>
    <s v=" "/>
    <s v="2019 1st round pick"/>
    <x v="3"/>
    <s v=" "/>
    <s v="2019 1st round pick"/>
    <x v="3"/>
    <s v=" "/>
    <s v=" "/>
    <s v=" "/>
    <s v=" "/>
    <s v=" "/>
    <s v=" "/>
    <s v=" "/>
    <s v=" "/>
    <s v=" "/>
    <s v=" "/>
    <n v="0"/>
  </r>
  <r>
    <x v="1"/>
    <x v="80"/>
    <s v=" "/>
    <x v="17"/>
    <x v="19"/>
    <s v=" "/>
    <s v=" "/>
    <s v=" "/>
    <s v="2019 1st round pick"/>
    <x v="3"/>
    <s v=" "/>
    <s v=" "/>
    <x v="3"/>
    <s v=" "/>
    <s v=" "/>
    <s v=" "/>
    <s v=" "/>
    <s v=" "/>
    <s v=" "/>
    <s v=" "/>
    <s v=" "/>
    <s v=" "/>
    <s v=" "/>
    <n v="0"/>
  </r>
  <r>
    <x v="1"/>
    <x v="81"/>
    <d v="2019-06-21T00:00:00"/>
    <x v="0"/>
    <x v="24"/>
    <s v=" "/>
    <s v=" "/>
    <s v=" "/>
    <s v="Tony Snell"/>
    <x v="60"/>
    <s v="SG"/>
    <s v="Jon Leuer"/>
    <x v="54"/>
    <s v="PF"/>
    <s v=" "/>
    <s v=" "/>
    <s v=" "/>
    <s v=" "/>
    <s v=" "/>
    <s v=" "/>
    <s v=" "/>
    <s v=" "/>
    <s v=" "/>
    <n v="804462"/>
  </r>
  <r>
    <x v="1"/>
    <x v="81"/>
    <s v=" "/>
    <x v="17"/>
    <x v="19"/>
    <s v=" "/>
    <s v=" "/>
    <s v=" "/>
    <s v="2019 1st round pick"/>
    <x v="3"/>
    <s v=" "/>
    <s v=" "/>
    <x v="3"/>
    <s v=" "/>
    <s v=" "/>
    <s v=" "/>
    <s v=" "/>
    <s v=" "/>
    <s v=" "/>
    <s v=" "/>
    <s v=" "/>
    <s v=" "/>
    <s v=" "/>
    <n v="0"/>
  </r>
  <r>
    <x v="1"/>
    <x v="82"/>
    <d v="2019-06-21T00:00:00"/>
    <x v="14"/>
    <x v="2"/>
    <s v=" "/>
    <s v=" "/>
    <s v=" "/>
    <s v="2019 1st round pick"/>
    <x v="3"/>
    <s v=" "/>
    <s v="2020 1st round pick"/>
    <x v="3"/>
    <s v=" "/>
    <s v=" "/>
    <s v=" "/>
    <s v=" "/>
    <s v=" "/>
    <s v=" "/>
    <s v=" "/>
    <s v=" "/>
    <s v=" "/>
    <s v=" "/>
    <n v="0"/>
  </r>
  <r>
    <x v="1"/>
    <x v="82"/>
    <s v=" "/>
    <x v="17"/>
    <x v="19"/>
    <s v=" "/>
    <s v=" "/>
    <s v=" "/>
    <s v=" "/>
    <x v="3"/>
    <s v=" "/>
    <s v="2019 2nd round pick"/>
    <x v="3"/>
    <s v=" "/>
    <s v=" "/>
    <s v=" "/>
    <s v=" "/>
    <s v=" "/>
    <s v=" "/>
    <s v=" "/>
    <s v=" "/>
    <s v=" "/>
    <s v=" "/>
    <n v="0"/>
  </r>
  <r>
    <x v="1"/>
    <x v="83"/>
    <d v="2019-06-24T00:00:00"/>
    <x v="5"/>
    <x v="7"/>
    <s v=" "/>
    <s v=" "/>
    <s v=" "/>
    <s v="Evan Turner"/>
    <x v="61"/>
    <s v="SF"/>
    <s v="Kent Bazemore"/>
    <x v="55"/>
    <s v="SG"/>
    <s v=" "/>
    <s v=" "/>
    <s v=" "/>
    <s v=" "/>
    <s v=" "/>
    <s v=" "/>
    <s v=" "/>
    <s v=" "/>
    <s v=" "/>
    <n v="-663105"/>
  </r>
  <r>
    <x v="1"/>
    <x v="84"/>
    <d v="2019-06-26T00:00:00"/>
    <x v="9"/>
    <x v="6"/>
    <s v=" "/>
    <s v=" "/>
    <s v=" "/>
    <s v="2020 2nd round pick"/>
    <x v="3"/>
    <s v=" "/>
    <s v="Deividas Sirvydis"/>
    <x v="3"/>
    <s v="SF"/>
    <s v=" "/>
    <s v=" "/>
    <s v=" "/>
    <s v=" "/>
    <s v=" "/>
    <s v=" "/>
    <s v=" "/>
    <s v=" "/>
    <s v=" "/>
    <n v="0"/>
  </r>
  <r>
    <x v="1"/>
    <x v="84"/>
    <s v=" "/>
    <x v="17"/>
    <x v="19"/>
    <s v=" "/>
    <s v=" "/>
    <s v=" "/>
    <s v="2021 2nd round pick"/>
    <x v="3"/>
    <s v=" "/>
    <s v=" "/>
    <x v="3"/>
    <s v=" "/>
    <s v=" "/>
    <s v=" "/>
    <s v=" "/>
    <s v=" "/>
    <s v=" "/>
    <s v=" "/>
    <s v=" "/>
    <s v=" "/>
    <s v=" "/>
    <n v="0"/>
  </r>
  <r>
    <x v="1"/>
    <x v="84"/>
    <s v=" "/>
    <x v="17"/>
    <x v="19"/>
    <s v=" "/>
    <s v=" "/>
    <s v=" "/>
    <s v="Isaiah Roby"/>
    <x v="3"/>
    <s v="PF"/>
    <s v=" "/>
    <x v="3"/>
    <s v=" "/>
    <s v=" "/>
    <s v=" "/>
    <s v=" "/>
    <s v=" "/>
    <s v=" "/>
    <s v=" "/>
    <s v=" "/>
    <s v=" "/>
    <s v=" "/>
    <n v="0"/>
  </r>
  <r>
    <x v="1"/>
    <x v="85"/>
    <d v="2019-06-26T00:00:00"/>
    <x v="7"/>
    <x v="6"/>
    <s v=" "/>
    <s v=" "/>
    <s v=" "/>
    <s v="Kevin Porter Jr."/>
    <x v="62"/>
    <s v="PG"/>
    <s v="2020 2nd round pick"/>
    <x v="3"/>
    <s v=" "/>
    <s v=" "/>
    <s v=" "/>
    <s v=" "/>
    <s v=" "/>
    <s v=" "/>
    <s v=" "/>
    <s v=" "/>
    <s v=" "/>
    <s v=" "/>
    <n v="0"/>
  </r>
  <r>
    <x v="1"/>
    <x v="85"/>
    <s v=" "/>
    <x v="17"/>
    <x v="19"/>
    <s v=" "/>
    <s v=" "/>
    <s v=" "/>
    <s v=" "/>
    <x v="3"/>
    <s v=" "/>
    <n v="5000000"/>
    <x v="3"/>
    <s v=" "/>
    <s v=" "/>
    <s v=" "/>
    <s v=" "/>
    <s v=" "/>
    <s v=" "/>
    <s v=" "/>
    <s v=" "/>
    <s v=" "/>
    <s v=" "/>
    <n v="0"/>
  </r>
  <r>
    <x v="1"/>
    <x v="85"/>
    <s v=" "/>
    <x v="17"/>
    <x v="19"/>
    <s v=" "/>
    <s v=" "/>
    <s v=" "/>
    <s v=" "/>
    <x v="3"/>
    <s v=" "/>
    <s v="2021 0th round pick"/>
    <x v="3"/>
    <s v=" "/>
    <s v=" "/>
    <s v=" "/>
    <s v=" "/>
    <s v=" "/>
    <s v=" "/>
    <s v=" "/>
    <s v=" "/>
    <s v=" "/>
    <s v=" "/>
    <n v="0"/>
  </r>
  <r>
    <x v="1"/>
    <x v="85"/>
    <s v=" "/>
    <x v="17"/>
    <x v="19"/>
    <s v=" "/>
    <s v=" "/>
    <s v=" "/>
    <s v=" "/>
    <x v="3"/>
    <s v=" "/>
    <s v="2023 2nd round pick"/>
    <x v="3"/>
    <s v=" "/>
    <s v=" "/>
    <s v=" "/>
    <s v=" "/>
    <s v=" "/>
    <s v=" "/>
    <s v=" "/>
    <s v=" "/>
    <s v=" "/>
    <s v=" "/>
    <n v="0"/>
  </r>
  <r>
    <x v="1"/>
    <x v="85"/>
    <s v=" "/>
    <x v="17"/>
    <x v="19"/>
    <s v=" "/>
    <s v=" "/>
    <s v=" "/>
    <s v=" "/>
    <x v="3"/>
    <s v=" "/>
    <s v="2024 2nd round pick"/>
    <x v="3"/>
    <s v=" "/>
    <s v=" "/>
    <s v=" "/>
    <s v=" "/>
    <s v=" "/>
    <s v=" "/>
    <s v=" "/>
    <s v=" "/>
    <s v=" "/>
    <s v=" "/>
    <n v="0"/>
  </r>
  <r>
    <x v="1"/>
    <x v="86"/>
    <d v="2019-07-06T00:00:00"/>
    <x v="21"/>
    <x v="3"/>
    <s v=" "/>
    <s v=" "/>
    <s v=" "/>
    <s v="Kemba Walker"/>
    <x v="63"/>
    <s v="PG"/>
    <s v="Terry Rozier"/>
    <x v="56"/>
    <s v="PG"/>
    <s v=" "/>
    <s v=" "/>
    <s v=" "/>
    <s v=" "/>
    <s v=" "/>
    <s v=" "/>
    <s v=" "/>
    <s v=" "/>
    <s v=" "/>
    <n v="12847263"/>
  </r>
  <r>
    <x v="1"/>
    <x v="86"/>
    <s v=" "/>
    <x v="17"/>
    <x v="19"/>
    <s v=" "/>
    <s v=" "/>
    <s v=" "/>
    <s v="2020 2nd round pick"/>
    <x v="3"/>
    <s v=" "/>
    <s v="2020 2nd round pick"/>
    <x v="3"/>
    <s v=" "/>
    <s v=" "/>
    <s v=" "/>
    <s v=" "/>
    <s v=" "/>
    <s v=" "/>
    <s v=" "/>
    <s v=" "/>
    <s v=" "/>
    <s v=" "/>
    <n v="0"/>
  </r>
  <r>
    <x v="1"/>
    <x v="87"/>
    <d v="2019-07-06T00:00:00"/>
    <x v="18"/>
    <x v="5"/>
    <s v=" "/>
    <s v=" "/>
    <s v=" "/>
    <s v="Dwight Howard"/>
    <x v="64"/>
    <s v="C"/>
    <s v="C.J. Miles"/>
    <x v="57"/>
    <s v="SF"/>
    <s v=" "/>
    <s v=" "/>
    <s v=" "/>
    <s v=" "/>
    <s v=" "/>
    <s v=" "/>
    <s v=" "/>
    <s v=" "/>
    <s v=" "/>
    <n v="-3126309"/>
  </r>
  <r>
    <x v="1"/>
    <x v="88"/>
    <d v="2019-07-06T00:00:00"/>
    <x v="5"/>
    <x v="2"/>
    <s v=" "/>
    <s v=" "/>
    <s v=" "/>
    <s v="Allen Crabbe"/>
    <x v="65"/>
    <s v="SG"/>
    <s v="Taurean Prince"/>
    <x v="58"/>
    <s v="PF"/>
    <s v=" "/>
    <s v=" "/>
    <s v=" "/>
    <s v=" "/>
    <s v=" "/>
    <s v=" "/>
    <s v=" "/>
    <s v=" "/>
    <s v=" "/>
    <n v="15018014"/>
  </r>
  <r>
    <x v="1"/>
    <x v="88"/>
    <s v=" "/>
    <x v="17"/>
    <x v="19"/>
    <s v=" "/>
    <s v=" "/>
    <s v=" "/>
    <s v="2020 1st round pick"/>
    <x v="3"/>
    <s v=" "/>
    <s v="2021 2nd round pick"/>
    <x v="3"/>
    <s v=" "/>
    <s v=" "/>
    <s v=" "/>
    <s v=" "/>
    <s v=" "/>
    <s v=" "/>
    <s v=" "/>
    <s v=" "/>
    <s v=" "/>
    <s v=" "/>
    <n v="0"/>
  </r>
  <r>
    <x v="1"/>
    <x v="88"/>
    <s v=" "/>
    <x v="17"/>
    <x v="19"/>
    <s v=" "/>
    <s v=" "/>
    <s v=" "/>
    <s v="Nickeil Alexander-Walker"/>
    <x v="66"/>
    <s v="SG"/>
    <s v=" "/>
    <x v="3"/>
    <s v=" "/>
    <s v=" "/>
    <s v=" "/>
    <s v=" "/>
    <s v=" "/>
    <s v=" "/>
    <s v=" "/>
    <s v=" "/>
    <s v=" "/>
    <s v=" "/>
    <n v="0"/>
  </r>
  <r>
    <x v="1"/>
    <x v="89"/>
    <d v="2019-07-06T00:00:00"/>
    <x v="18"/>
    <x v="13"/>
    <s v=" "/>
    <s v=" "/>
    <s v=" "/>
    <s v="Grayson Allen"/>
    <x v="67"/>
    <s v="SG"/>
    <s v="Mike Conley"/>
    <x v="59"/>
    <s v="PG"/>
    <s v=" "/>
    <s v=" "/>
    <s v=" "/>
    <s v=" "/>
    <s v=" "/>
    <s v=" "/>
    <s v=" "/>
    <s v=" "/>
    <s v=" "/>
    <n v="-30082223"/>
  </r>
  <r>
    <x v="1"/>
    <x v="89"/>
    <s v=" "/>
    <x v="17"/>
    <x v="19"/>
    <s v=" "/>
    <s v=" "/>
    <s v=" "/>
    <s v="Kyle Korver"/>
    <x v="68"/>
    <s v="SG"/>
    <s v=" "/>
    <x v="3"/>
    <s v=" "/>
    <s v=" "/>
    <s v=" "/>
    <s v=" "/>
    <s v=" "/>
    <s v=" "/>
    <s v=" "/>
    <s v=" "/>
    <s v=" "/>
    <s v=" "/>
    <n v="0"/>
  </r>
  <r>
    <x v="1"/>
    <x v="89"/>
    <s v=" "/>
    <x v="17"/>
    <x v="19"/>
    <s v=" "/>
    <s v=" "/>
    <s v=" "/>
    <s v="Jae Crowder"/>
    <x v="69"/>
    <s v="SF"/>
    <s v=" "/>
    <x v="3"/>
    <s v=" "/>
    <s v=" "/>
    <s v=" "/>
    <s v=" "/>
    <s v=" "/>
    <s v=" "/>
    <s v=" "/>
    <s v=" "/>
    <s v=" "/>
    <s v=" "/>
    <n v="0"/>
  </r>
  <r>
    <x v="1"/>
    <x v="89"/>
    <s v=" "/>
    <x v="17"/>
    <x v="19"/>
    <s v=" "/>
    <s v=" "/>
    <s v=" "/>
    <s v="2020 1st round pick"/>
    <x v="3"/>
    <s v=" "/>
    <s v=" "/>
    <x v="3"/>
    <s v=" "/>
    <s v=" "/>
    <s v=" "/>
    <s v=" "/>
    <s v=" "/>
    <s v=" "/>
    <s v=" "/>
    <s v=" "/>
    <s v=" "/>
    <s v=" "/>
    <n v="0"/>
  </r>
  <r>
    <x v="1"/>
    <x v="89"/>
    <s v=" "/>
    <x v="17"/>
    <x v="19"/>
    <s v=" "/>
    <s v=" "/>
    <s v=" "/>
    <s v="Darius Bazley"/>
    <x v="3"/>
    <s v="PF"/>
    <s v=" "/>
    <x v="3"/>
    <s v=" "/>
    <s v=" "/>
    <s v=" "/>
    <s v=" "/>
    <s v=" "/>
    <s v=" "/>
    <s v=" "/>
    <s v=" "/>
    <s v=" "/>
    <s v=" "/>
    <n v="0"/>
  </r>
  <r>
    <x v="1"/>
    <x v="90"/>
    <d v="2019-07-06T00:00:00"/>
    <x v="23"/>
    <x v="11"/>
    <s v=" "/>
    <s v=" "/>
    <s v=" "/>
    <s v="Jarrett Culver"/>
    <x v="70"/>
    <s v="SG"/>
    <s v="Dario Saric"/>
    <x v="58"/>
    <s v="PF"/>
    <s v=" "/>
    <s v=" "/>
    <s v=" "/>
    <s v=" "/>
    <s v=" "/>
    <s v=" "/>
    <s v=" "/>
    <s v=" "/>
    <s v=" "/>
    <n v="2331654"/>
  </r>
  <r>
    <x v="1"/>
    <x v="90"/>
    <s v=" "/>
    <x v="17"/>
    <x v="19"/>
    <s v=" "/>
    <s v=" "/>
    <s v=" "/>
    <s v=" "/>
    <x v="3"/>
    <s v=" "/>
    <s v="Cameron Johnson"/>
    <x v="60"/>
    <s v="SF"/>
    <s v=" "/>
    <s v=" "/>
    <s v=" "/>
    <s v=" "/>
    <s v=" "/>
    <s v=" "/>
    <s v=" "/>
    <s v=" "/>
    <s v=" "/>
    <n v="0"/>
  </r>
  <r>
    <x v="1"/>
    <x v="91"/>
    <d v="2019-07-06T00:00:00"/>
    <x v="21"/>
    <x v="11"/>
    <s v=" "/>
    <s v=" "/>
    <s v=" "/>
    <s v="2020 1st round pick"/>
    <x v="3"/>
    <s v=" "/>
    <s v="Aron Baynes"/>
    <x v="61"/>
    <s v="C"/>
    <s v=" "/>
    <s v=" "/>
    <s v=" "/>
    <s v=" "/>
    <s v=" "/>
    <s v=" "/>
    <s v=" "/>
    <s v=" "/>
    <s v=" "/>
    <n v="0"/>
  </r>
  <r>
    <x v="1"/>
    <x v="91"/>
    <s v=" "/>
    <x v="17"/>
    <x v="19"/>
    <s v=" "/>
    <s v=" "/>
    <s v=" "/>
    <s v=" "/>
    <x v="3"/>
    <s v=" "/>
    <s v="Ty Jerome"/>
    <x v="62"/>
    <s v="SG"/>
    <s v=" "/>
    <s v=" "/>
    <s v=" "/>
    <s v=" "/>
    <s v=" "/>
    <s v=" "/>
    <s v=" "/>
    <s v=" "/>
    <s v=" "/>
    <n v="0"/>
  </r>
  <r>
    <x v="1"/>
    <x v="92"/>
    <d v="2019-07-06T00:00:00"/>
    <x v="18"/>
    <x v="18"/>
    <s v=" "/>
    <s v=" "/>
    <s v=" "/>
    <s v="Brandon Clarke"/>
    <x v="71"/>
    <s v="PF"/>
    <s v="2024 2nd round pick"/>
    <x v="3"/>
    <s v=" "/>
    <s v=" "/>
    <s v=" "/>
    <s v=" "/>
    <s v=" "/>
    <s v=" "/>
    <s v=" "/>
    <s v=" "/>
    <s v=" "/>
    <s v=" "/>
    <n v="0"/>
  </r>
  <r>
    <x v="1"/>
    <x v="92"/>
    <s v=" "/>
    <x v="17"/>
    <x v="19"/>
    <s v=" "/>
    <s v=" "/>
    <s v=" "/>
    <s v=" "/>
    <x v="3"/>
    <s v=" "/>
    <s v="Darius Bazley"/>
    <x v="63"/>
    <s v="PF"/>
    <s v=" "/>
    <s v=" "/>
    <s v=" "/>
    <s v=" "/>
    <s v=" "/>
    <s v=" "/>
    <s v=" "/>
    <s v=" "/>
    <s v=" "/>
    <n v="0"/>
  </r>
  <r>
    <x v="1"/>
    <x v="93"/>
    <d v="2019-07-06T00:00:00"/>
    <x v="27"/>
    <x v="24"/>
    <s v=" "/>
    <s v=" "/>
    <s v=" "/>
    <s v="Malcolm Brogdon"/>
    <x v="72"/>
    <s v="PG"/>
    <s v="0 0th round pick"/>
    <x v="3"/>
    <s v=" "/>
    <s v=" "/>
    <s v=" "/>
    <s v=" "/>
    <s v=" "/>
    <s v=" "/>
    <s v=" "/>
    <s v=" "/>
    <s v=" "/>
    <s v=" "/>
    <n v="0"/>
  </r>
  <r>
    <x v="1"/>
    <x v="93"/>
    <s v=" "/>
    <x v="17"/>
    <x v="19"/>
    <s v=" "/>
    <s v=" "/>
    <s v=" "/>
    <s v=" "/>
    <x v="3"/>
    <s v=" "/>
    <s v="0 0th round pick"/>
    <x v="3"/>
    <s v=" "/>
    <s v=" "/>
    <s v=" "/>
    <s v=" "/>
    <s v=" "/>
    <s v=" "/>
    <s v=" "/>
    <s v=" "/>
    <s v=" "/>
    <s v=" "/>
    <n v="0"/>
  </r>
  <r>
    <x v="1"/>
    <x v="93"/>
    <s v=" "/>
    <x v="17"/>
    <x v="19"/>
    <s v=" "/>
    <s v=" "/>
    <s v=" "/>
    <s v=" "/>
    <x v="3"/>
    <s v=" "/>
    <s v="player exception"/>
    <x v="3"/>
    <s v=" "/>
    <s v=" "/>
    <s v=" "/>
    <s v=" "/>
    <s v=" "/>
    <s v=" "/>
    <s v=" "/>
    <s v=" "/>
    <s v=" "/>
    <s v=" "/>
    <n v="0"/>
  </r>
  <r>
    <x v="1"/>
    <x v="94"/>
    <d v="2019-07-07T00:00:00"/>
    <x v="29"/>
    <x v="1"/>
    <s v=" "/>
    <s v=" "/>
    <s v=" "/>
    <s v="2021 2nd round pick"/>
    <x v="3"/>
    <s v=" "/>
    <s v="Derrick Favors"/>
    <x v="64"/>
    <s v="C"/>
    <s v=" "/>
    <s v=" "/>
    <s v=" "/>
    <s v=" "/>
    <s v=" "/>
    <s v=" "/>
    <s v=" "/>
    <s v=" "/>
    <s v=" "/>
    <n v="0"/>
  </r>
  <r>
    <x v="1"/>
    <x v="94"/>
    <s v=" "/>
    <x v="17"/>
    <x v="19"/>
    <s v=" "/>
    <s v=" "/>
    <s v=" "/>
    <s v="2023 2nd round pick"/>
    <x v="3"/>
    <s v=" "/>
    <s v=" "/>
    <x v="3"/>
    <s v=" "/>
    <s v=" "/>
    <s v=" "/>
    <s v=" "/>
    <s v=" "/>
    <s v=" "/>
    <s v=" "/>
    <s v=" "/>
    <s v=" "/>
    <s v=" "/>
    <n v="0"/>
  </r>
  <r>
    <x v="1"/>
    <x v="95"/>
    <d v="2019-07-07T00:00:00"/>
    <x v="5"/>
    <x v="14"/>
    <s v=" "/>
    <s v=" "/>
    <s v=" "/>
    <s v="2019 2nd round pick"/>
    <x v="3"/>
    <s v=" "/>
    <s v="2020 2nd round pick"/>
    <x v="3"/>
    <s v=" "/>
    <s v=" "/>
    <s v=" "/>
    <s v=" "/>
    <s v=" "/>
    <s v=" "/>
    <s v=" "/>
    <s v=" "/>
    <s v=" "/>
    <s v=" "/>
    <n v="0"/>
  </r>
  <r>
    <x v="1"/>
    <x v="95"/>
    <s v=" "/>
    <x v="17"/>
    <x v="19"/>
    <s v=" "/>
    <s v=" "/>
    <s v=" "/>
    <s v=" "/>
    <x v="3"/>
    <s v=" "/>
    <s v="2023 2nd round pick"/>
    <x v="3"/>
    <s v=" "/>
    <s v=" "/>
    <s v=" "/>
    <s v=" "/>
    <s v=" "/>
    <s v=" "/>
    <s v=" "/>
    <s v=" "/>
    <s v=" "/>
    <s v=" "/>
    <n v="0"/>
  </r>
  <r>
    <x v="1"/>
    <x v="95"/>
    <s v=" "/>
    <x v="17"/>
    <x v="19"/>
    <s v=" "/>
    <s v=" "/>
    <s v=" "/>
    <s v=" "/>
    <x v="3"/>
    <s v=" "/>
    <s v="Jordan Bone"/>
    <x v="3"/>
    <s v="PG"/>
    <s v=" "/>
    <s v=" "/>
    <s v=" "/>
    <s v=" "/>
    <s v=" "/>
    <s v=" "/>
    <s v=" "/>
    <s v=" "/>
    <s v=" "/>
    <n v="0"/>
  </r>
  <r>
    <x v="1"/>
    <x v="96"/>
    <d v="2019-07-07T00:00:00"/>
    <x v="0"/>
    <x v="14"/>
    <s v=" "/>
    <s v=" "/>
    <s v=" "/>
    <s v="Jordan Bone"/>
    <x v="3"/>
    <s v="PG"/>
    <s v="2024 2nd round pick"/>
    <x v="3"/>
    <s v=" "/>
    <s v=" "/>
    <s v=" "/>
    <s v=" "/>
    <s v=" "/>
    <s v=" "/>
    <s v=" "/>
    <s v=" "/>
    <s v=" "/>
    <s v=" "/>
    <n v="0"/>
  </r>
  <r>
    <x v="1"/>
    <x v="96"/>
    <s v=" "/>
    <x v="17"/>
    <x v="19"/>
    <s v=" "/>
    <s v=" "/>
    <s v=" "/>
    <s v=" "/>
    <x v="3"/>
    <s v=" "/>
    <n v="2000000"/>
    <x v="3"/>
    <s v=" "/>
    <s v=" "/>
    <s v=" "/>
    <s v=" "/>
    <s v=" "/>
    <s v=" "/>
    <s v=" "/>
    <s v=" "/>
    <s v=" "/>
    <s v=" "/>
    <n v="0"/>
  </r>
  <r>
    <x v="1"/>
    <x v="97"/>
    <d v="2019-07-07T00:00:00"/>
    <x v="5"/>
    <x v="9"/>
    <s v=" "/>
    <s v=" "/>
    <s v=" "/>
    <s v="Chandler Parsons"/>
    <x v="73"/>
    <s v="SF"/>
    <s v="Solomon Hill"/>
    <x v="65"/>
    <s v="SF"/>
    <s v=" "/>
    <s v=" "/>
    <s v=" "/>
    <s v=" "/>
    <s v=" "/>
    <s v=" "/>
    <s v=" "/>
    <s v=" "/>
    <s v=" "/>
    <n v="12343730"/>
  </r>
  <r>
    <x v="1"/>
    <x v="97"/>
    <s v=" "/>
    <x v="17"/>
    <x v="19"/>
    <s v=" "/>
    <s v=" "/>
    <s v=" "/>
    <s v=" "/>
    <x v="3"/>
    <s v=" "/>
    <s v="Miles Plumlee"/>
    <x v="4"/>
    <s v="C"/>
    <s v=" "/>
    <s v=" "/>
    <s v=" "/>
    <s v=" "/>
    <s v=" "/>
    <s v=" "/>
    <s v=" "/>
    <s v=" "/>
    <s v=" "/>
    <n v="0"/>
  </r>
  <r>
    <x v="1"/>
    <x v="98"/>
    <d v="2019-07-07T00:00:00"/>
    <x v="28"/>
    <x v="2"/>
    <s v=" "/>
    <s v=" "/>
    <s v=" "/>
    <s v="D'Angelo Russell"/>
    <x v="74"/>
    <s v="PG"/>
    <s v="Kevin Durant"/>
    <x v="66"/>
    <s v="SF"/>
    <s v=" "/>
    <s v=" "/>
    <s v=" "/>
    <s v=" "/>
    <s v=" "/>
    <s v=" "/>
    <s v=" "/>
    <s v=" "/>
    <s v=" "/>
    <n v="-10914000"/>
  </r>
  <r>
    <x v="1"/>
    <x v="98"/>
    <s v=" "/>
    <x v="17"/>
    <x v="19"/>
    <s v=" "/>
    <s v=" "/>
    <s v=" "/>
    <s v="Shabazz Napier"/>
    <x v="75"/>
    <s v="PG"/>
    <s v="2020 1st round pick"/>
    <x v="3"/>
    <s v=" "/>
    <s v=" "/>
    <s v=" "/>
    <s v=" "/>
    <s v=" "/>
    <s v=" "/>
    <s v=" "/>
    <s v=" "/>
    <s v=" "/>
    <s v=" "/>
    <n v="0"/>
  </r>
  <r>
    <x v="1"/>
    <x v="98"/>
    <s v=" "/>
    <x v="17"/>
    <x v="19"/>
    <s v=" "/>
    <s v=" "/>
    <s v=" "/>
    <s v="Treveon Graham"/>
    <x v="76"/>
    <s v="SF"/>
    <s v=" "/>
    <x v="3"/>
    <s v=" "/>
    <s v=" "/>
    <s v=" "/>
    <s v=" "/>
    <s v=" "/>
    <s v=" "/>
    <s v=" "/>
    <s v=" "/>
    <s v=" "/>
    <s v=" "/>
    <n v="0"/>
  </r>
  <r>
    <x v="1"/>
    <x v="99"/>
    <d v="2019-07-07T00:00:00"/>
    <x v="1"/>
    <x v="5"/>
    <s v=" "/>
    <s v=" "/>
    <s v=" "/>
    <s v="Tomas Satoransky"/>
    <x v="77"/>
    <s v="SG"/>
    <s v="2020 2nd round pick"/>
    <x v="3"/>
    <s v=" "/>
    <s v=" "/>
    <s v=" "/>
    <s v=" "/>
    <s v=" "/>
    <s v=" "/>
    <s v=" "/>
    <s v=" "/>
    <s v=" "/>
    <s v=" "/>
    <n v="0"/>
  </r>
  <r>
    <x v="1"/>
    <x v="99"/>
    <s v=" "/>
    <x v="17"/>
    <x v="19"/>
    <s v=" "/>
    <s v=" "/>
    <s v=" "/>
    <s v=" "/>
    <x v="3"/>
    <s v=" "/>
    <s v="2022 2nd round pick"/>
    <x v="3"/>
    <s v=" "/>
    <s v=" "/>
    <s v=" "/>
    <s v=" "/>
    <s v=" "/>
    <s v=" "/>
    <s v=" "/>
    <s v=" "/>
    <s v=" "/>
    <s v=" "/>
    <n v="0"/>
  </r>
  <r>
    <x v="1"/>
    <x v="99"/>
    <s v=" "/>
    <x v="17"/>
    <x v="19"/>
    <s v=" "/>
    <s v=" "/>
    <s v=" "/>
    <s v=" "/>
    <x v="3"/>
    <s v=" "/>
    <s v="2023 2nd round pick"/>
    <x v="3"/>
    <s v=" "/>
    <s v=" "/>
    <s v=" "/>
    <s v=" "/>
    <s v=" "/>
    <s v=" "/>
    <s v=" "/>
    <s v=" "/>
    <s v=" "/>
    <s v=" "/>
    <n v="0"/>
  </r>
  <r>
    <x v="1"/>
    <x v="100"/>
    <d v="2019-07-07T00:00:00"/>
    <x v="18"/>
    <x v="11"/>
    <s v=" "/>
    <s v=" "/>
    <s v=" "/>
    <s v="De'Anthony Melton"/>
    <x v="78"/>
    <s v="SG"/>
    <s v="Kyle Korver"/>
    <x v="67"/>
    <s v="SG"/>
    <s v=" "/>
    <s v=" "/>
    <s v=" "/>
    <s v=" "/>
    <s v=" "/>
    <s v=" "/>
    <s v=" "/>
    <s v=" "/>
    <s v=" "/>
    <n v="-6054303"/>
  </r>
  <r>
    <x v="1"/>
    <x v="100"/>
    <s v=" "/>
    <x v="17"/>
    <x v="19"/>
    <s v=" "/>
    <s v=" "/>
    <s v=" "/>
    <s v="Josh Jackson"/>
    <x v="79"/>
    <s v="SG"/>
    <s v="Jevon Carter"/>
    <x v="68"/>
    <s v="PG"/>
    <s v=" "/>
    <s v=" "/>
    <s v=" "/>
    <s v=" "/>
    <s v=" "/>
    <s v=" "/>
    <s v=" "/>
    <s v=" "/>
    <s v=" "/>
    <n v="5613783"/>
  </r>
  <r>
    <x v="1"/>
    <x v="100"/>
    <s v=" "/>
    <x v="17"/>
    <x v="19"/>
    <s v=" "/>
    <s v=" "/>
    <s v=" "/>
    <s v="2020 2nd round pick"/>
    <x v="3"/>
    <s v=" "/>
    <s v=" "/>
    <x v="3"/>
    <s v=" "/>
    <s v=" "/>
    <s v=" "/>
    <s v=" "/>
    <s v=" "/>
    <s v=" "/>
    <s v=" "/>
    <s v=" "/>
    <s v=" "/>
    <s v=" "/>
    <n v="0"/>
  </r>
  <r>
    <x v="1"/>
    <x v="100"/>
    <s v=" "/>
    <x v="17"/>
    <x v="19"/>
    <s v=" "/>
    <s v=" "/>
    <s v=" "/>
    <s v="2021 2nd round pick"/>
    <x v="3"/>
    <s v=" "/>
    <s v=" "/>
    <x v="3"/>
    <s v=" "/>
    <s v=" "/>
    <s v=" "/>
    <s v=" "/>
    <s v=" "/>
    <s v=" "/>
    <s v=" "/>
    <s v=" "/>
    <s v=" "/>
    <s v=" "/>
    <n v="0"/>
  </r>
  <r>
    <x v="1"/>
    <x v="101"/>
    <d v="2019-07-07T00:00:00"/>
    <x v="5"/>
    <x v="1"/>
    <s v=" "/>
    <s v=" "/>
    <s v=" "/>
    <s v="Solomon Hill"/>
    <x v="80"/>
    <s v="SF"/>
    <s v="2020 1st round pick"/>
    <x v="3"/>
    <s v=" "/>
    <s v=" "/>
    <s v=" "/>
    <s v=" "/>
    <s v=" "/>
    <s v=" "/>
    <s v=" "/>
    <s v=" "/>
    <s v=" "/>
    <s v=" "/>
    <n v="0"/>
  </r>
  <r>
    <x v="1"/>
    <x v="101"/>
    <s v=" "/>
    <x v="17"/>
    <x v="19"/>
    <s v=" "/>
    <s v=" "/>
    <s v=" "/>
    <s v="De'Andre Hunter"/>
    <x v="81"/>
    <s v="SF"/>
    <s v="Jaxson Hayes"/>
    <x v="69"/>
    <s v="C"/>
    <s v=" "/>
    <s v=" "/>
    <s v=" "/>
    <s v=" "/>
    <s v=" "/>
    <s v=" "/>
    <s v=" "/>
    <s v=" "/>
    <s v=" "/>
    <n v="2206320"/>
  </r>
  <r>
    <x v="1"/>
    <x v="101"/>
    <s v=" "/>
    <x v="17"/>
    <x v="19"/>
    <s v=" "/>
    <s v=" "/>
    <s v=" "/>
    <s v="Jordan Bone"/>
    <x v="3"/>
    <s v="PG"/>
    <s v="Nickeil Alexander-Walker"/>
    <x v="70"/>
    <s v="SG"/>
    <s v=" "/>
    <s v=" "/>
    <s v=" "/>
    <s v=" "/>
    <s v=" "/>
    <s v=" "/>
    <s v=" "/>
    <s v=" "/>
    <s v=" "/>
    <n v="0"/>
  </r>
  <r>
    <x v="1"/>
    <x v="101"/>
    <s v=" "/>
    <x v="17"/>
    <x v="19"/>
    <s v=" "/>
    <s v=" "/>
    <s v=" "/>
    <s v=" "/>
    <x v="3"/>
    <s v=" "/>
    <s v="Marcos Louzada Silva"/>
    <x v="3"/>
    <s v="SF"/>
    <s v=" "/>
    <s v=" "/>
    <s v=" "/>
    <s v=" "/>
    <s v=" "/>
    <s v=" "/>
    <s v=" "/>
    <s v=" "/>
    <s v=" "/>
    <n v="0"/>
  </r>
  <r>
    <x v="1"/>
    <x v="102"/>
    <d v="2019-07-07T00:00:00"/>
    <x v="28"/>
    <x v="9"/>
    <s v=" "/>
    <s v=" "/>
    <s v=" "/>
    <s v="Julian Washburn"/>
    <x v="3"/>
    <s v="SG"/>
    <s v="Andre Iguodala"/>
    <x v="71"/>
    <s v="SF"/>
    <s v=" "/>
    <s v=" "/>
    <s v=" "/>
    <s v=" "/>
    <s v=" "/>
    <s v=" "/>
    <s v=" "/>
    <s v=" "/>
    <s v=" "/>
    <n v="0"/>
  </r>
  <r>
    <x v="1"/>
    <x v="102"/>
    <s v=" "/>
    <x v="17"/>
    <x v="19"/>
    <s v=" "/>
    <s v=" "/>
    <s v=" "/>
    <s v=" "/>
    <x v="3"/>
    <s v=" "/>
    <s v="2024 1st round pick"/>
    <x v="3"/>
    <s v=" "/>
    <s v=" "/>
    <s v=" "/>
    <s v=" "/>
    <s v=" "/>
    <s v=" "/>
    <s v=" "/>
    <s v=" "/>
    <s v=" "/>
    <s v=" "/>
    <n v="0"/>
  </r>
  <r>
    <x v="1"/>
    <x v="102"/>
    <s v=" "/>
    <x v="17"/>
    <x v="19"/>
    <s v=" "/>
    <s v=" "/>
    <s v=" "/>
    <s v=" "/>
    <x v="3"/>
    <s v=" "/>
    <n v="2000000"/>
    <x v="3"/>
    <s v=" "/>
    <s v=" "/>
    <s v=" "/>
    <s v=" "/>
    <s v=" "/>
    <s v=" "/>
    <s v=" "/>
    <s v=" "/>
    <s v=" "/>
    <s v=" "/>
    <n v="0"/>
  </r>
  <r>
    <x v="1"/>
    <x v="103"/>
    <d v="2019-07-08T00:00:00"/>
    <x v="9"/>
    <x v="9"/>
    <s v=" "/>
    <s v=" "/>
    <s v=" "/>
    <s v="Delon Wright"/>
    <x v="82"/>
    <s v="PG"/>
    <s v="Two 2nd round draft picks"/>
    <x v="3"/>
    <s v=" "/>
    <s v=" "/>
    <s v=" "/>
    <s v=" "/>
    <s v=" "/>
    <s v=" "/>
    <s v=" "/>
    <s v=" "/>
    <s v=" "/>
    <s v=" "/>
    <n v="0"/>
  </r>
  <r>
    <x v="1"/>
    <x v="103"/>
    <s v=" "/>
    <x v="17"/>
    <x v="19"/>
    <s v=" "/>
    <s v=" "/>
    <s v=" "/>
    <s v=" "/>
    <x v="3"/>
    <s v=" "/>
    <s v="Satnam Singh Bhamara"/>
    <x v="3"/>
    <s v="C"/>
    <s v=" "/>
    <s v=" "/>
    <s v=" "/>
    <s v=" "/>
    <s v=" "/>
    <s v=" "/>
    <s v=" "/>
    <s v=" "/>
    <s v=" "/>
    <n v="0"/>
  </r>
  <r>
    <x v="1"/>
    <x v="104"/>
    <d v="2019-07-08T00:00:00"/>
    <x v="23"/>
    <x v="7"/>
    <s v=" "/>
    <s v=" "/>
    <s v=" "/>
    <s v="Jake Layman"/>
    <x v="83"/>
    <s v="SF"/>
    <s v="Bojan Dubljevic"/>
    <x v="3"/>
    <s v="PF"/>
    <s v=" "/>
    <s v=" "/>
    <s v=" "/>
    <s v=" "/>
    <s v=" "/>
    <s v=" "/>
    <s v=" "/>
    <s v=" "/>
    <s v=" "/>
    <n v="0"/>
  </r>
  <r>
    <x v="1"/>
    <x v="105"/>
    <d v="2019-07-08T00:00:00"/>
    <x v="28"/>
    <x v="25"/>
    <s v=" "/>
    <s v=" "/>
    <s v=" "/>
    <s v="Lior Eliyahu"/>
    <x v="3"/>
    <s v=" "/>
    <s v="Shabazz Napier"/>
    <x v="72"/>
    <s v="PG"/>
    <s v=" "/>
    <s v=" "/>
    <s v=" "/>
    <s v=" "/>
    <s v=" "/>
    <s v=" "/>
    <s v=" "/>
    <s v=" "/>
    <s v=" "/>
    <n v="0"/>
  </r>
  <r>
    <x v="1"/>
    <x v="105"/>
    <s v=" "/>
    <x v="17"/>
    <x v="19"/>
    <s v=" "/>
    <s v=" "/>
    <s v=" "/>
    <s v=" "/>
    <x v="3"/>
    <s v=" "/>
    <s v="Treveon Graham"/>
    <x v="73"/>
    <s v="SF"/>
    <s v=" "/>
    <s v=" "/>
    <s v=" "/>
    <s v=" "/>
    <s v=" "/>
    <s v=" "/>
    <s v=" "/>
    <s v=" "/>
    <s v=" "/>
    <n v="0"/>
  </r>
  <r>
    <x v="1"/>
    <x v="105"/>
    <s v=" "/>
    <x v="17"/>
    <x v="19"/>
    <s v=" "/>
    <s v=" "/>
    <s v=" "/>
    <s v=" "/>
    <x v="3"/>
    <s v=" "/>
    <s v="Cash considerations"/>
    <x v="3"/>
    <s v=" "/>
    <s v=" "/>
    <s v=" "/>
    <s v=" "/>
    <s v=" "/>
    <s v=" "/>
    <s v=" "/>
    <s v=" "/>
    <s v=" "/>
    <s v=" "/>
    <n v="0"/>
  </r>
  <r>
    <x v="1"/>
    <x v="106"/>
    <d v="2019-07-08T00:00:00"/>
    <x v="5"/>
    <x v="23"/>
    <s v=" "/>
    <s v=" "/>
    <s v=" "/>
    <s v="Damian Jones"/>
    <x v="84"/>
    <s v="C"/>
    <s v="Omari Spellman"/>
    <x v="74"/>
    <s v="PF"/>
    <s v=" "/>
    <s v=" "/>
    <s v=" "/>
    <s v=" "/>
    <s v=" "/>
    <s v=" "/>
    <s v=" "/>
    <s v=" "/>
    <s v=" "/>
    <n v="407257"/>
  </r>
  <r>
    <x v="1"/>
    <x v="106"/>
    <s v=" "/>
    <x v="17"/>
    <x v="19"/>
    <s v=" "/>
    <s v=" "/>
    <s v=" "/>
    <s v="2026 2nd round pick"/>
    <x v="3"/>
    <s v=" "/>
    <s v=" "/>
    <x v="3"/>
    <s v=" "/>
    <s v=" "/>
    <s v=" "/>
    <s v=" "/>
    <s v=" "/>
    <s v=" "/>
    <s v=" "/>
    <s v=" "/>
    <s v=" "/>
    <s v=" "/>
    <n v="0"/>
  </r>
  <r>
    <x v="1"/>
    <x v="107"/>
    <d v="2019-07-08T00:00:00"/>
    <x v="13"/>
    <x v="18"/>
    <s v=" "/>
    <s v=" "/>
    <s v=" "/>
    <s v="Jerami Grant"/>
    <x v="85"/>
    <s v="PF"/>
    <s v="2020 1st round pick"/>
    <x v="3"/>
    <s v=" "/>
    <s v=" "/>
    <s v=" "/>
    <s v=" "/>
    <s v=" "/>
    <s v=" "/>
    <s v=" "/>
    <s v=" "/>
    <s v=" "/>
    <s v=" "/>
    <n v="0"/>
  </r>
  <r>
    <x v="1"/>
    <x v="108"/>
    <d v="2019-07-10T00:00:00"/>
    <x v="14"/>
    <x v="18"/>
    <s v=" "/>
    <s v=" "/>
    <s v=" "/>
    <s v="Paul George"/>
    <x v="86"/>
    <s v="SG"/>
    <s v="Shai Gilgeous-Alexander"/>
    <x v="75"/>
    <s v="PG"/>
    <s v=" "/>
    <s v=" "/>
    <s v=" "/>
    <s v=" "/>
    <s v=" "/>
    <s v=" "/>
    <s v=" "/>
    <s v=" "/>
    <s v=" "/>
    <n v="29052636"/>
  </r>
  <r>
    <x v="1"/>
    <x v="108"/>
    <s v=" "/>
    <x v="17"/>
    <x v="19"/>
    <s v=" "/>
    <s v=" "/>
    <s v=" "/>
    <s v=" "/>
    <x v="3"/>
    <s v=" "/>
    <s v="Danilo Gallinari"/>
    <x v="76"/>
    <s v="PF"/>
    <s v=" "/>
    <s v=" "/>
    <s v=" "/>
    <s v=" "/>
    <s v=" "/>
    <s v=" "/>
    <s v=" "/>
    <s v=" "/>
    <s v=" "/>
    <n v="0"/>
  </r>
  <r>
    <x v="1"/>
    <x v="108"/>
    <s v=" "/>
    <x v="17"/>
    <x v="19"/>
    <s v=" "/>
    <s v=" "/>
    <s v=" "/>
    <s v=" "/>
    <x v="3"/>
    <s v=" "/>
    <s v="2021 1st round pick"/>
    <x v="3"/>
    <s v=" "/>
    <s v=" "/>
    <s v=" "/>
    <s v=" "/>
    <s v=" "/>
    <s v=" "/>
    <s v=" "/>
    <s v=" "/>
    <s v=" "/>
    <s v=" "/>
    <n v="0"/>
  </r>
  <r>
    <x v="1"/>
    <x v="108"/>
    <s v=" "/>
    <x v="17"/>
    <x v="19"/>
    <s v=" "/>
    <s v=" "/>
    <s v=" "/>
    <s v=" "/>
    <x v="3"/>
    <s v=" "/>
    <s v="2022 1st round pick"/>
    <x v="3"/>
    <s v=" "/>
    <s v=" "/>
    <s v=" "/>
    <s v=" "/>
    <s v=" "/>
    <s v=" "/>
    <s v=" "/>
    <s v=" "/>
    <s v=" "/>
    <s v=" "/>
    <n v="0"/>
  </r>
  <r>
    <x v="1"/>
    <x v="108"/>
    <s v=" "/>
    <x v="17"/>
    <x v="19"/>
    <s v=" "/>
    <s v=" "/>
    <s v=" "/>
    <s v=" "/>
    <x v="3"/>
    <s v=" "/>
    <s v="2023 1st round pick"/>
    <x v="3"/>
    <s v=" "/>
    <s v=" "/>
    <s v=" "/>
    <s v=" "/>
    <s v=" "/>
    <s v=" "/>
    <s v=" "/>
    <s v=" "/>
    <s v=" "/>
    <s v=" "/>
    <n v="0"/>
  </r>
  <r>
    <x v="1"/>
    <x v="108"/>
    <s v=" "/>
    <x v="17"/>
    <x v="19"/>
    <s v=" "/>
    <s v=" "/>
    <s v=" "/>
    <s v=" "/>
    <x v="3"/>
    <s v=" "/>
    <s v="2023 1st round pick"/>
    <x v="3"/>
    <s v=" "/>
    <s v=" "/>
    <s v=" "/>
    <s v=" "/>
    <s v=" "/>
    <s v=" "/>
    <s v=" "/>
    <s v=" "/>
    <s v=" "/>
    <s v=" "/>
    <n v="0"/>
  </r>
  <r>
    <x v="1"/>
    <x v="108"/>
    <s v=" "/>
    <x v="17"/>
    <x v="19"/>
    <s v=" "/>
    <s v=" "/>
    <s v=" "/>
    <s v=" "/>
    <x v="3"/>
    <s v=" "/>
    <s v="2024 1st round pick"/>
    <x v="3"/>
    <s v=" "/>
    <s v=" "/>
    <s v=" "/>
    <s v=" "/>
    <s v=" "/>
    <s v=" "/>
    <s v=" "/>
    <s v=" "/>
    <s v=" "/>
    <s v=" "/>
    <n v="0"/>
  </r>
  <r>
    <x v="1"/>
    <x v="108"/>
    <s v=" "/>
    <x v="17"/>
    <x v="19"/>
    <s v=" "/>
    <s v=" "/>
    <s v=" "/>
    <s v=" "/>
    <x v="3"/>
    <s v=" "/>
    <s v="2025 1st round pick"/>
    <x v="3"/>
    <s v=" "/>
    <s v=" "/>
    <s v=" "/>
    <s v=" "/>
    <s v=" "/>
    <s v=" "/>
    <s v=" "/>
    <s v=" "/>
    <s v=" "/>
    <s v=" "/>
    <n v="0"/>
  </r>
  <r>
    <x v="1"/>
    <x v="108"/>
    <s v=" "/>
    <x v="17"/>
    <x v="19"/>
    <s v=" "/>
    <s v=" "/>
    <s v=" "/>
    <s v=" "/>
    <x v="3"/>
    <s v=" "/>
    <s v="2026 1st round pick"/>
    <x v="3"/>
    <s v=" "/>
    <s v=" "/>
    <s v=" "/>
    <s v=" "/>
    <s v=" "/>
    <s v=" "/>
    <s v=" "/>
    <s v=" "/>
    <s v=" "/>
    <s v=" "/>
    <n v="0"/>
  </r>
  <r>
    <x v="1"/>
    <x v="109"/>
    <d v="2019-07-16T00:00:00"/>
    <x v="10"/>
    <x v="18"/>
    <s v=" "/>
    <s v=" "/>
    <s v=" "/>
    <s v="Russell Westbrook"/>
    <x v="87"/>
    <s v="PG"/>
    <s v="Chris Paul"/>
    <x v="77"/>
    <s v="PG"/>
    <s v=" "/>
    <s v=" "/>
    <s v=" "/>
    <s v=" "/>
    <s v=" "/>
    <s v=" "/>
    <s v=" "/>
    <s v=" "/>
    <s v=" "/>
    <n v="0"/>
  </r>
  <r>
    <x v="1"/>
    <x v="109"/>
    <s v=" "/>
    <x v="17"/>
    <x v="19"/>
    <s v=" "/>
    <s v=" "/>
    <s v=" "/>
    <s v=" "/>
    <x v="3"/>
    <s v=" "/>
    <s v="2021 1st round pick"/>
    <x v="3"/>
    <s v=" "/>
    <s v=" "/>
    <s v=" "/>
    <s v=" "/>
    <s v=" "/>
    <s v=" "/>
    <s v=" "/>
    <s v=" "/>
    <s v=" "/>
    <s v=" "/>
    <n v="0"/>
  </r>
  <r>
    <x v="1"/>
    <x v="109"/>
    <s v=" "/>
    <x v="17"/>
    <x v="19"/>
    <s v=" "/>
    <s v=" "/>
    <s v=" "/>
    <s v=" "/>
    <x v="3"/>
    <s v=" "/>
    <s v="2024 1st round pick"/>
    <x v="3"/>
    <s v=" "/>
    <s v=" "/>
    <s v=" "/>
    <s v=" "/>
    <s v=" "/>
    <s v=" "/>
    <s v=" "/>
    <s v=" "/>
    <s v=" "/>
    <s v=" "/>
    <n v="0"/>
  </r>
  <r>
    <x v="1"/>
    <x v="109"/>
    <s v=" "/>
    <x v="17"/>
    <x v="19"/>
    <s v=" "/>
    <s v=" "/>
    <s v=" "/>
    <s v=" "/>
    <x v="3"/>
    <s v=" "/>
    <s v="2025 1st round pick"/>
    <x v="3"/>
    <s v=" "/>
    <s v=" "/>
    <s v=" "/>
    <s v=" "/>
    <s v=" "/>
    <s v=" "/>
    <s v=" "/>
    <s v=" "/>
    <s v=" "/>
    <s v=" "/>
    <n v="0"/>
  </r>
  <r>
    <x v="1"/>
    <x v="109"/>
    <s v=" "/>
    <x v="17"/>
    <x v="19"/>
    <s v=" "/>
    <s v=" "/>
    <s v=" "/>
    <s v=" "/>
    <x v="3"/>
    <s v=" "/>
    <s v="2026 1st round pick"/>
    <x v="3"/>
    <s v=" "/>
    <s v=" "/>
    <s v=" "/>
    <s v=" "/>
    <s v=" "/>
    <s v=" "/>
    <s v=" "/>
    <s v=" "/>
    <s v=" "/>
    <s v=" "/>
    <n v="0"/>
  </r>
  <r>
    <x v="1"/>
    <x v="110"/>
    <d v="2019-12-24T00:00:00"/>
    <x v="7"/>
    <x v="13"/>
    <s v=" "/>
    <s v=" "/>
    <s v=" "/>
    <s v="Dante Exum"/>
    <x v="88"/>
    <s v="PG"/>
    <s v=" "/>
    <x v="3"/>
    <s v=" "/>
    <s v=" "/>
    <s v=" "/>
    <s v=" "/>
    <s v=" "/>
    <s v=" "/>
    <s v=" "/>
    <s v=" "/>
    <s v=" "/>
    <s v=" "/>
    <n v="0"/>
  </r>
  <r>
    <x v="1"/>
    <x v="110"/>
    <s v=" "/>
    <x v="17"/>
    <x v="19"/>
    <s v=" "/>
    <s v=" "/>
    <s v=" "/>
    <s v="2022 2nd round pick"/>
    <x v="3"/>
    <s v=" "/>
    <s v="Jordan Clarkson"/>
    <x v="78"/>
    <s v="SG"/>
    <s v=" "/>
    <s v=" "/>
    <s v=" "/>
    <s v=" "/>
    <s v=" "/>
    <s v=" "/>
    <s v=" "/>
    <s v=" "/>
    <s v=" "/>
    <n v="0"/>
  </r>
  <r>
    <x v="1"/>
    <x v="110"/>
    <s v=" "/>
    <x v="17"/>
    <x v="19"/>
    <s v=" "/>
    <s v=" "/>
    <s v=" "/>
    <s v="2023 2nd round pick"/>
    <x v="3"/>
    <s v=" "/>
    <s v=" "/>
    <x v="3"/>
    <s v=" "/>
    <s v=" "/>
    <s v=" "/>
    <s v=" "/>
    <s v=" "/>
    <s v=" "/>
    <s v=" "/>
    <s v=" "/>
    <s v=" "/>
    <s v=" "/>
    <n v="0"/>
  </r>
  <r>
    <x v="2"/>
    <x v="111"/>
    <d v="2020-01-16T00:00:00"/>
    <x v="5"/>
    <x v="25"/>
    <s v=" "/>
    <s v=" "/>
    <s v=" "/>
    <s v="Jeff Teague"/>
    <x v="89"/>
    <s v="PG"/>
    <s v="Allen Crabbe"/>
    <x v="79"/>
    <s v="SG"/>
    <s v=" "/>
    <s v=" "/>
    <s v=" "/>
    <s v=" "/>
    <s v=" "/>
    <s v=" "/>
    <s v=" "/>
    <s v=" "/>
    <s v=" "/>
    <n v="500000"/>
  </r>
  <r>
    <x v="2"/>
    <x v="111"/>
    <s v=" "/>
    <x v="17"/>
    <x v="19"/>
    <s v=" "/>
    <s v=" "/>
    <s v=" "/>
    <s v="Treveon Graham"/>
    <x v="90"/>
    <s v="SF"/>
    <s v=" "/>
    <x v="3"/>
    <s v=" "/>
    <s v=" "/>
    <s v=" "/>
    <s v=" "/>
    <s v=" "/>
    <s v=" "/>
    <s v=" "/>
    <s v=" "/>
    <s v=" "/>
    <s v=" "/>
    <n v="0"/>
  </r>
  <r>
    <x v="2"/>
    <x v="112"/>
    <d v="2020-01-21T00:00:00"/>
    <x v="12"/>
    <x v="15"/>
    <s v=" "/>
    <s v=" "/>
    <s v=" "/>
    <s v="Trevor Ariza"/>
    <x v="3"/>
    <s v="SF"/>
    <s v="Kent Bazemore"/>
    <x v="55"/>
    <s v="SG"/>
    <s v=" "/>
    <s v=" "/>
    <s v=" "/>
    <s v=" "/>
    <s v=" "/>
    <s v=" "/>
    <s v=" "/>
    <s v=" "/>
    <s v=" "/>
    <n v="0"/>
  </r>
  <r>
    <x v="2"/>
    <x v="112"/>
    <s v=" "/>
    <x v="17"/>
    <x v="19"/>
    <s v=" "/>
    <s v=" "/>
    <s v=" "/>
    <s v="Wenyen Gabriel"/>
    <x v="91"/>
    <s v="PF"/>
    <s v="Anthony Tolliver"/>
    <x v="80"/>
    <s v="PG"/>
    <s v=" "/>
    <s v=" "/>
    <s v=" "/>
    <s v=" "/>
    <s v=" "/>
    <s v=" "/>
    <s v=" "/>
    <s v=" "/>
    <s v=" "/>
    <n v="-722254"/>
  </r>
  <r>
    <x v="2"/>
    <x v="112"/>
    <s v=" "/>
    <x v="17"/>
    <x v="19"/>
    <s v=" "/>
    <s v=" "/>
    <s v=" "/>
    <s v="Caleb Swanigan"/>
    <x v="92"/>
    <s v="PF"/>
    <s v="2024 2nd round pick"/>
    <x v="3"/>
    <s v=" "/>
    <s v=" "/>
    <s v=" "/>
    <s v=" "/>
    <s v=" "/>
    <s v=" "/>
    <s v=" "/>
    <s v=" "/>
    <s v=" "/>
    <s v=" "/>
    <n v="0"/>
  </r>
  <r>
    <x v="2"/>
    <x v="112"/>
    <s v=" "/>
    <x v="17"/>
    <x v="19"/>
    <s v=" "/>
    <s v=" "/>
    <s v=" "/>
    <s v=" "/>
    <x v="3"/>
    <s v=" "/>
    <s v="2025 2nd round pick"/>
    <x v="3"/>
    <s v=" "/>
    <s v=" "/>
    <s v=" "/>
    <s v=" "/>
    <s v=" "/>
    <s v=" "/>
    <s v=" "/>
    <s v=" "/>
    <s v=" "/>
    <s v=" "/>
    <n v="0"/>
  </r>
  <r>
    <x v="2"/>
    <x v="113"/>
    <d v="2020-01-24T00:00:00"/>
    <x v="9"/>
    <x v="18"/>
    <s v=" "/>
    <s v=" "/>
    <s v=" "/>
    <s v="Justin Patton"/>
    <x v="93"/>
    <s v="C"/>
    <s v="Issaih Roby"/>
    <x v="81"/>
    <s v="PF"/>
    <s v=" "/>
    <s v=" "/>
    <s v=" "/>
    <s v=" "/>
    <s v=" "/>
    <s v=" "/>
    <s v=" "/>
    <s v=" "/>
    <s v=" "/>
    <n v="120564"/>
  </r>
  <r>
    <x v="2"/>
    <x v="113"/>
    <s v=" "/>
    <x v="17"/>
    <x v="19"/>
    <s v=" "/>
    <s v=" "/>
    <s v=" "/>
    <n v="800000"/>
    <x v="3"/>
    <s v=" "/>
    <s v=" "/>
    <x v="3"/>
    <s v=" "/>
    <s v=" "/>
    <s v=" "/>
    <s v=" "/>
    <s v=" "/>
    <s v=" "/>
    <s v=" "/>
    <s v=" "/>
    <s v=" "/>
    <s v=" "/>
    <n v="0"/>
  </r>
  <r>
    <x v="2"/>
    <x v="114"/>
    <d v="2020-01-25T00:00:00"/>
    <x v="9"/>
    <x v="23"/>
    <s v=" "/>
    <s v=" "/>
    <s v=" "/>
    <s v="Willie Cauley-Stein"/>
    <x v="94"/>
    <s v="C"/>
    <s v="2020 2nd round pick"/>
    <x v="3"/>
    <s v=" "/>
    <s v=" "/>
    <s v=" "/>
    <s v=" "/>
    <s v=" "/>
    <s v=" "/>
    <s v=" "/>
    <s v=" "/>
    <s v=" "/>
    <s v=" "/>
    <n v="0"/>
  </r>
  <r>
    <x v="2"/>
    <x v="115"/>
    <d v="2020-02-05T00:00:00"/>
    <x v="5"/>
    <x v="15"/>
    <s v=" "/>
    <s v=" "/>
    <s v=" "/>
    <s v="Dwayne Dedmon"/>
    <x v="95"/>
    <s v="C"/>
    <s v="Jabari Parker"/>
    <x v="82"/>
    <s v="PF"/>
    <s v=" "/>
    <s v=" "/>
    <s v=" "/>
    <s v=" "/>
    <s v=" "/>
    <s v=" "/>
    <s v=" "/>
    <s v=" "/>
    <s v=" "/>
    <n v="6833334"/>
  </r>
  <r>
    <x v="2"/>
    <x v="115"/>
    <s v=" "/>
    <x v="17"/>
    <x v="19"/>
    <s v=" "/>
    <s v=" "/>
    <s v=" "/>
    <s v="2020 2nd round pick"/>
    <x v="3"/>
    <s v=" "/>
    <s v="Alex Len"/>
    <x v="83"/>
    <s v="C"/>
    <s v=" "/>
    <s v=" "/>
    <s v=" "/>
    <s v=" "/>
    <s v=" "/>
    <s v=" "/>
    <s v=" "/>
    <s v=" "/>
    <s v=" "/>
    <n v="0"/>
  </r>
  <r>
    <x v="2"/>
    <x v="115"/>
    <s v=" "/>
    <x v="17"/>
    <x v="19"/>
    <s v=" "/>
    <s v=" "/>
    <s v=" "/>
    <s v="2021 2nd round pick"/>
    <x v="3"/>
    <s v=" "/>
    <s v=" "/>
    <x v="3"/>
    <s v=" "/>
    <s v=" "/>
    <s v=" "/>
    <s v=" "/>
    <s v=" "/>
    <s v=" "/>
    <s v=" "/>
    <s v=" "/>
    <s v=" "/>
    <s v=" "/>
    <n v="0"/>
  </r>
  <r>
    <x v="2"/>
    <x v="116"/>
    <d v="2020-02-06T00:00:00"/>
    <x v="8"/>
    <x v="14"/>
    <s v=" "/>
    <s v=" "/>
    <s v=" "/>
    <s v="James Ennis"/>
    <x v="96"/>
    <s v="SF"/>
    <s v="2020 2nd round pick"/>
    <x v="3"/>
    <s v=" "/>
    <s v=" "/>
    <s v=" "/>
    <s v=" "/>
    <s v=" "/>
    <s v=" "/>
    <s v=" "/>
    <s v=" "/>
    <s v=" "/>
    <s v=" "/>
    <n v="0"/>
  </r>
  <r>
    <x v="2"/>
    <x v="117"/>
    <d v="2020-02-06T00:00:00"/>
    <x v="10"/>
    <x v="9"/>
    <s v=" "/>
    <s v=" "/>
    <s v=" "/>
    <s v="Bruno Caboclo"/>
    <x v="97"/>
    <s v="SF"/>
    <s v="Jordan Bell"/>
    <x v="80"/>
    <s v="C"/>
    <s v=" "/>
    <s v=" "/>
    <s v=" "/>
    <s v=" "/>
    <s v=" "/>
    <s v=" "/>
    <s v=" "/>
    <s v=" "/>
    <s v=" "/>
    <n v="224737"/>
  </r>
  <r>
    <x v="2"/>
    <x v="117"/>
    <s v=" "/>
    <x v="17"/>
    <x v="19"/>
    <s v=" "/>
    <s v=" "/>
    <s v=" "/>
    <s v=" "/>
    <x v="3"/>
    <s v=" "/>
    <s v="2023 2nd round pick"/>
    <x v="3"/>
    <s v=" "/>
    <s v=" "/>
    <s v=" "/>
    <s v=" "/>
    <s v=" "/>
    <s v=" "/>
    <s v=" "/>
    <s v=" "/>
    <s v=" "/>
    <s v=" "/>
    <n v="0"/>
  </r>
  <r>
    <x v="2"/>
    <x v="118"/>
    <d v="2020-02-06T00:00:00"/>
    <x v="5"/>
    <x v="0"/>
    <s v=" "/>
    <s v=" "/>
    <s v=" "/>
    <s v="Derrick Walton Jr"/>
    <x v="78"/>
    <s v=" "/>
    <s v="2022 2nd round pick"/>
    <x v="3"/>
    <s v=" "/>
    <s v=" "/>
    <s v=" "/>
    <s v=" "/>
    <s v=" "/>
    <s v=" "/>
    <s v=" "/>
    <s v=" "/>
    <s v=" "/>
    <s v=" "/>
    <n v="0"/>
  </r>
  <r>
    <x v="2"/>
    <x v="118"/>
    <s v=" "/>
    <x v="17"/>
    <x v="19"/>
    <s v=" "/>
    <s v=" "/>
    <s v=" "/>
    <n v="1313576"/>
    <x v="3"/>
    <s v=" "/>
    <s v=" "/>
    <x v="3"/>
    <s v=" "/>
    <s v=" "/>
    <s v=" "/>
    <s v=" "/>
    <s v=" "/>
    <s v=" "/>
    <s v=" "/>
    <s v=" "/>
    <s v=" "/>
    <s v=" "/>
    <n v="0"/>
  </r>
  <r>
    <x v="2"/>
    <x v="119"/>
    <d v="2020-02-06T00:00:00"/>
    <x v="5"/>
    <x v="7"/>
    <s v=" "/>
    <s v=" "/>
    <s v=" "/>
    <s v="Skal Labissiere"/>
    <x v="98"/>
    <s v="PF"/>
    <s v="2024 2nd round pick"/>
    <x v="3"/>
    <s v=" "/>
    <s v=" "/>
    <s v=" "/>
    <s v=" "/>
    <s v=" "/>
    <s v=" "/>
    <s v=" "/>
    <s v=" "/>
    <s v=" "/>
    <s v=" "/>
    <n v="0"/>
  </r>
  <r>
    <x v="2"/>
    <x v="119"/>
    <s v=" "/>
    <x v="17"/>
    <x v="19"/>
    <s v=" "/>
    <s v=" "/>
    <s v=" "/>
    <n v="1759795"/>
    <x v="3"/>
    <s v=" "/>
    <s v=" "/>
    <x v="3"/>
    <s v=" "/>
    <s v=" "/>
    <s v=" "/>
    <s v=" "/>
    <s v=" "/>
    <s v=" "/>
    <s v=" "/>
    <s v=" "/>
    <s v=" "/>
    <s v=" "/>
    <n v="0"/>
  </r>
  <r>
    <x v="2"/>
    <x v="120"/>
    <d v="2020-02-06T00:00:00"/>
    <x v="28"/>
    <x v="14"/>
    <s v=" "/>
    <s v=" "/>
    <s v=" "/>
    <s v="2020 2nd round pick"/>
    <x v="3"/>
    <s v=" "/>
    <s v="Alec Burks"/>
    <x v="80"/>
    <s v="SG"/>
    <s v=" "/>
    <s v=" "/>
    <s v=" "/>
    <s v=" "/>
    <s v=" "/>
    <s v=" "/>
    <s v=" "/>
    <s v=" "/>
    <s v=" "/>
    <n v="0"/>
  </r>
  <r>
    <x v="2"/>
    <x v="120"/>
    <s v=" "/>
    <x v="17"/>
    <x v="19"/>
    <s v=" "/>
    <s v=" "/>
    <s v=" "/>
    <s v="2021 2nd round pick"/>
    <x v="3"/>
    <s v=" "/>
    <s v="Glenn Robinson III"/>
    <x v="80"/>
    <s v="SF"/>
    <s v=" "/>
    <s v=" "/>
    <s v=" "/>
    <s v=" "/>
    <s v=" "/>
    <s v=" "/>
    <s v=" "/>
    <s v=" "/>
    <s v=" "/>
    <n v="0"/>
  </r>
  <r>
    <x v="2"/>
    <x v="120"/>
    <s v=" "/>
    <x v="17"/>
    <x v="19"/>
    <s v=" "/>
    <s v=" "/>
    <s v=" "/>
    <s v="2022 2nd round pick"/>
    <x v="3"/>
    <s v=" "/>
    <s v=" "/>
    <x v="3"/>
    <s v=" "/>
    <s v=" "/>
    <s v=" "/>
    <s v=" "/>
    <s v=" "/>
    <s v=" "/>
    <s v=" "/>
    <s v=" "/>
    <s v=" "/>
    <s v=" "/>
    <n v="0"/>
  </r>
  <r>
    <x v="2"/>
    <x v="121"/>
    <d v="2020-02-06T00:00:00"/>
    <x v="28"/>
    <x v="25"/>
    <s v=" "/>
    <s v=" "/>
    <s v=" "/>
    <s v="Andrew Wiggins"/>
    <x v="99"/>
    <s v="SF"/>
    <s v="D'Angelo Russell"/>
    <x v="84"/>
    <s v="PG"/>
    <s v=" "/>
    <s v=" "/>
    <s v=" "/>
    <s v=" "/>
    <s v=" "/>
    <s v=" "/>
    <s v=" "/>
    <s v=" "/>
    <s v=" "/>
    <n v="219630"/>
  </r>
  <r>
    <x v="2"/>
    <x v="121"/>
    <s v=" "/>
    <x v="17"/>
    <x v="19"/>
    <s v=" "/>
    <s v=" "/>
    <s v=" "/>
    <s v="2021 1st round pick"/>
    <x v="3"/>
    <s v=" "/>
    <s v="Omari Spellman"/>
    <x v="74"/>
    <s v="PF"/>
    <s v=" "/>
    <s v=" "/>
    <s v=" "/>
    <s v=" "/>
    <s v=" "/>
    <s v=" "/>
    <s v=" "/>
    <s v=" "/>
    <s v=" "/>
    <n v="0"/>
  </r>
  <r>
    <x v="2"/>
    <x v="121"/>
    <s v=" "/>
    <x v="17"/>
    <x v="19"/>
    <s v=" "/>
    <s v=" "/>
    <s v=" "/>
    <s v="2021 2nd round pick"/>
    <x v="3"/>
    <s v=" "/>
    <s v="Jacob Evans"/>
    <x v="85"/>
    <s v="SG"/>
    <s v=" "/>
    <s v=" "/>
    <s v=" "/>
    <s v=" "/>
    <s v=" "/>
    <s v=" "/>
    <s v=" "/>
    <s v=" "/>
    <s v=" "/>
    <n v="0"/>
  </r>
  <r>
    <x v="2"/>
    <x v="122"/>
    <d v="2020-02-06T00:00:00"/>
    <x v="7"/>
    <x v="6"/>
    <s v=" "/>
    <s v=" "/>
    <s v=" "/>
    <s v="Andre Drummond"/>
    <x v="100"/>
    <s v="C"/>
    <s v="Brandon Knight"/>
    <x v="86"/>
    <s v="PG"/>
    <s v=" "/>
    <s v=" "/>
    <s v=" "/>
    <s v=" "/>
    <s v=" "/>
    <s v=" "/>
    <s v=" "/>
    <s v=" "/>
    <s v=" "/>
    <n v="12306449"/>
  </r>
  <r>
    <x v="2"/>
    <x v="122"/>
    <s v=" "/>
    <x v="17"/>
    <x v="19"/>
    <s v=" "/>
    <s v=" "/>
    <s v=" "/>
    <s v=" "/>
    <x v="3"/>
    <s v=" "/>
    <s v="John Henson"/>
    <x v="87"/>
    <s v="PF"/>
    <s v=" "/>
    <s v=" "/>
    <s v=" "/>
    <s v=" "/>
    <s v=" "/>
    <s v=" "/>
    <s v=" "/>
    <s v=" "/>
    <s v=" "/>
    <n v="0"/>
  </r>
  <r>
    <x v="2"/>
    <x v="122"/>
    <s v=" "/>
    <x v="17"/>
    <x v="19"/>
    <s v=" "/>
    <s v=" "/>
    <s v=" "/>
    <s v=" "/>
    <x v="3"/>
    <s v=" "/>
    <s v="2023 2nd round pick"/>
    <x v="3"/>
    <s v=" "/>
    <s v=" "/>
    <s v=" "/>
    <s v=" "/>
    <s v=" "/>
    <s v=" "/>
    <s v=" "/>
    <s v=" "/>
    <s v=" "/>
    <s v=" "/>
    <n v="0"/>
  </r>
  <r>
    <x v="2"/>
    <x v="123"/>
    <d v="2020-02-06T00:00:00"/>
    <x v="13"/>
    <x v="5"/>
    <s v=" "/>
    <s v=" "/>
    <s v=" "/>
    <s v="Jordan McRae"/>
    <x v="90"/>
    <s v="SG"/>
    <s v="Shabazz Napier"/>
    <x v="88"/>
    <s v="PG"/>
    <s v=" "/>
    <s v=" "/>
    <s v=" "/>
    <s v=" "/>
    <s v=" "/>
    <s v=" "/>
    <s v=" "/>
    <s v=" "/>
    <s v=" "/>
    <n v="-199944"/>
  </r>
  <r>
    <x v="2"/>
    <x v="124"/>
    <d v="2020-11-16T00:00:00"/>
    <x v="19"/>
    <x v="18"/>
    <s v=" "/>
    <s v=" "/>
    <s v=" "/>
    <s v="Chris Paul"/>
    <x v="87"/>
    <s v="PG"/>
    <s v="Kelly Oubre Jr."/>
    <x v="89"/>
    <s v="SF"/>
    <s v=" "/>
    <s v=" "/>
    <s v=" "/>
    <s v=" "/>
    <s v=" "/>
    <s v=" "/>
    <s v=" "/>
    <s v=" "/>
    <s v=" "/>
    <n v="22881482"/>
  </r>
  <r>
    <x v="2"/>
    <x v="124"/>
    <s v=" "/>
    <x v="17"/>
    <x v="19"/>
    <s v=" "/>
    <s v=" "/>
    <s v=" "/>
    <s v="Abdel Nader"/>
    <x v="101"/>
    <s v="SF"/>
    <s v="Ricky Rubio"/>
    <x v="90"/>
    <s v="PG"/>
    <s v=" "/>
    <s v=" "/>
    <s v=" "/>
    <s v=" "/>
    <s v=" "/>
    <s v=" "/>
    <s v=" "/>
    <s v=" "/>
    <s v=" "/>
    <n v="-15032667"/>
  </r>
  <r>
    <x v="2"/>
    <x v="124"/>
    <s v=" "/>
    <x v="17"/>
    <x v="19"/>
    <s v=" "/>
    <s v=" "/>
    <s v=" "/>
    <s v=" "/>
    <x v="3"/>
    <s v=" "/>
    <s v="Ty Jerome"/>
    <x v="62"/>
    <s v="SG"/>
    <s v=" "/>
    <s v=" "/>
    <s v=" "/>
    <s v=" "/>
    <s v=" "/>
    <s v=" "/>
    <s v=" "/>
    <s v=" "/>
    <s v=" "/>
    <n v="0"/>
  </r>
  <r>
    <x v="2"/>
    <x v="124"/>
    <s v=" "/>
    <x v="17"/>
    <x v="19"/>
    <s v=" "/>
    <s v=" "/>
    <s v=" "/>
    <s v=" "/>
    <x v="3"/>
    <s v=" "/>
    <s v="Jalen Lecque"/>
    <x v="91"/>
    <s v="PG"/>
    <s v=" "/>
    <s v=" "/>
    <s v=" "/>
    <s v=" "/>
    <s v=" "/>
    <s v=" "/>
    <s v=" "/>
    <s v=" "/>
    <s v=" "/>
    <n v="0"/>
  </r>
  <r>
    <x v="2"/>
    <x v="124"/>
    <s v=" "/>
    <x v="17"/>
    <x v="19"/>
    <s v=" "/>
    <s v=" "/>
    <s v=" "/>
    <s v=" "/>
    <x v="3"/>
    <s v=" "/>
    <s v="2022 1st round pick"/>
    <x v="3"/>
    <s v=" "/>
    <s v=" "/>
    <s v=" "/>
    <s v=" "/>
    <s v=" "/>
    <s v=" "/>
    <s v=" "/>
    <s v=" "/>
    <s v=" "/>
    <s v=" "/>
    <n v="0"/>
  </r>
  <r>
    <x v="2"/>
    <x v="125"/>
    <d v="2020-11-18T00:00:00"/>
    <x v="7"/>
    <x v="24"/>
    <s v=" "/>
    <s v=" "/>
    <s v=" "/>
    <s v="2025 2nd round pick"/>
    <x v="3"/>
    <s v=" "/>
    <s v="Illkan Karaman"/>
    <x v="3"/>
    <s v="SF"/>
    <s v=" "/>
    <s v=" "/>
    <s v=" "/>
    <s v=" "/>
    <s v=" "/>
    <s v=" "/>
    <s v=" "/>
    <s v=" "/>
    <s v=" "/>
    <n v="0"/>
  </r>
  <r>
    <x v="2"/>
    <x v="126"/>
    <d v="2020-11-18T00:00:00"/>
    <x v="3"/>
    <x v="13"/>
    <s v=" "/>
    <s v=" "/>
    <s v=" "/>
    <s v="Ante Tomic"/>
    <x v="3"/>
    <s v="C"/>
    <s v="2020 1st round pick"/>
    <x v="3"/>
    <s v=" "/>
    <s v=" "/>
    <s v=" "/>
    <s v=" "/>
    <s v=" "/>
    <s v=" "/>
    <s v=" "/>
    <s v=" "/>
    <s v=" "/>
    <s v=" "/>
    <n v="0"/>
  </r>
  <r>
    <x v="2"/>
    <x v="126"/>
    <s v=" "/>
    <x v="17"/>
    <x v="19"/>
    <s v=" "/>
    <s v=" "/>
    <s v=" "/>
    <s v="2020 1st round pick"/>
    <x v="3"/>
    <s v=" "/>
    <s v="2020 2nd round pick"/>
    <x v="3"/>
    <s v=" "/>
    <s v=" "/>
    <s v=" "/>
    <s v=" "/>
    <s v=" "/>
    <s v=" "/>
    <s v=" "/>
    <s v=" "/>
    <s v=" "/>
    <s v=" "/>
    <n v="0"/>
  </r>
  <r>
    <x v="2"/>
    <x v="127"/>
    <d v="2020-11-18T00:00:00"/>
    <x v="2"/>
    <x v="16"/>
    <s v=" "/>
    <s v=" "/>
    <s v=" "/>
    <s v="2020 2nd round pick"/>
    <x v="3"/>
    <s v=" "/>
    <s v="IND 2022,2023, or 2024 "/>
    <x v="3"/>
    <s v=" "/>
    <s v=" "/>
    <s v=" "/>
    <s v=" "/>
    <s v=" "/>
    <s v=" "/>
    <s v=" "/>
    <s v=" "/>
    <s v=" "/>
    <s v=" "/>
    <n v="0"/>
  </r>
  <r>
    <x v="2"/>
    <x v="127"/>
    <s v=" "/>
    <x v="17"/>
    <x v="19"/>
    <s v=" "/>
    <s v=" "/>
    <s v=" "/>
    <s v=" "/>
    <x v="3"/>
    <s v=" "/>
    <s v="2026 2nd round pick"/>
    <x v="3"/>
    <s v=" "/>
    <s v=" "/>
    <s v=" "/>
    <s v=" "/>
    <s v=" "/>
    <s v=" "/>
    <s v=" "/>
    <s v=" "/>
    <s v=" "/>
    <s v=" "/>
    <n v="0"/>
  </r>
  <r>
    <x v="2"/>
    <x v="128"/>
    <d v="2020-11-18T00:00:00"/>
    <x v="9"/>
    <x v="14"/>
    <s v=" "/>
    <s v=" "/>
    <s v=" "/>
    <s v="Josh Richardson"/>
    <x v="102"/>
    <s v="SG"/>
    <s v="Seth Curry"/>
    <x v="92"/>
    <s v="SG"/>
    <s v=" "/>
    <s v=" "/>
    <s v=" "/>
    <s v=" "/>
    <s v=" "/>
    <s v=" "/>
    <s v=" "/>
    <s v=" "/>
    <s v=" "/>
    <n v="2655196"/>
  </r>
  <r>
    <x v="2"/>
    <x v="128"/>
    <s v=" "/>
    <x v="17"/>
    <x v="19"/>
    <s v=" "/>
    <s v=" "/>
    <s v=" "/>
    <s v="Tyler Bey"/>
    <x v="3"/>
    <s v="SG"/>
    <s v=" "/>
    <x v="3"/>
    <s v=" "/>
    <s v=" "/>
    <s v=" "/>
    <s v=" "/>
    <s v=" "/>
    <s v=" "/>
    <s v=" "/>
    <s v=" "/>
    <s v=" "/>
    <s v=" "/>
    <n v="0"/>
  </r>
  <r>
    <x v="2"/>
    <x v="129"/>
    <d v="2020-11-18T00:00:00"/>
    <x v="15"/>
    <x v="18"/>
    <s v=" "/>
    <s v=" "/>
    <s v=" "/>
    <s v="Dennis Schroder"/>
    <x v="103"/>
    <s v="PG"/>
    <s v="Danny Green"/>
    <x v="93"/>
    <s v="SF"/>
    <s v=" "/>
    <s v=" "/>
    <s v=" "/>
    <s v=" "/>
    <s v=" "/>
    <s v=" "/>
    <s v=" "/>
    <s v=" "/>
    <s v=" "/>
    <n v="865854"/>
  </r>
  <r>
    <x v="2"/>
    <x v="129"/>
    <s v=" "/>
    <x v="17"/>
    <x v="19"/>
    <s v=" "/>
    <s v=" "/>
    <s v=" "/>
    <s v=" "/>
    <x v="3"/>
    <s v=" "/>
    <s v="Jaden McDaniels"/>
    <x v="3"/>
    <s v="PF"/>
    <s v=" "/>
    <s v=" "/>
    <s v=" "/>
    <s v=" "/>
    <s v=" "/>
    <s v=" "/>
    <s v=" "/>
    <s v=" "/>
    <s v=" "/>
    <n v="0"/>
  </r>
  <r>
    <x v="2"/>
    <x v="130"/>
    <d v="2020-11-18T00:00:00"/>
    <x v="18"/>
    <x v="15"/>
    <s v=" "/>
    <s v=" "/>
    <s v=" "/>
    <s v="Xavier Tillman"/>
    <x v="3"/>
    <s v="C"/>
    <s v="Robert Woodard II"/>
    <x v="3"/>
    <s v="SG"/>
    <s v=" "/>
    <s v=" "/>
    <s v=" "/>
    <s v=" "/>
    <s v=" "/>
    <s v=" "/>
    <s v=" "/>
    <s v=" "/>
    <s v=" "/>
    <n v="0"/>
  </r>
  <r>
    <x v="2"/>
    <x v="130"/>
    <s v=" "/>
    <x v="17"/>
    <x v="19"/>
    <s v=" "/>
    <s v=" "/>
    <s v=" "/>
    <s v=" "/>
    <x v="3"/>
    <s v=" "/>
    <s v="2022 2nd round pick"/>
    <x v="3"/>
    <s v=" "/>
    <s v=" "/>
    <s v=" "/>
    <s v=" "/>
    <s v=" "/>
    <s v=" "/>
    <s v=" "/>
    <s v=" "/>
    <s v=" "/>
    <s v=" "/>
    <n v="0"/>
  </r>
  <r>
    <x v="2"/>
    <x v="131"/>
    <d v="2020-11-18T00:00:00"/>
    <x v="0"/>
    <x v="20"/>
    <s v=" "/>
    <s v=" "/>
    <s v=" "/>
    <s v="$4.6 million"/>
    <x v="3"/>
    <s v=" "/>
    <s v="2021 2nd round pick"/>
    <x v="3"/>
    <s v=" "/>
    <s v=" "/>
    <s v=" "/>
    <s v=" "/>
    <s v=" "/>
    <s v=" "/>
    <s v=" "/>
    <s v=" "/>
    <s v=" "/>
    <s v=" "/>
    <n v="0"/>
  </r>
  <r>
    <x v="2"/>
    <x v="132"/>
    <d v="2020-11-18T00:00:00"/>
    <x v="21"/>
    <x v="9"/>
    <s v=" "/>
    <s v=" "/>
    <s v=" "/>
    <s v="two future 2nd-round picks"/>
    <x v="3"/>
    <s v=" "/>
    <s v="2020 1st round pick"/>
    <x v="3"/>
    <s v=" "/>
    <s v=" "/>
    <s v=" "/>
    <s v=" "/>
    <s v=" "/>
    <s v=" "/>
    <s v=" "/>
    <s v=" "/>
    <s v=" "/>
    <s v=" "/>
    <n v="0"/>
  </r>
  <r>
    <x v="2"/>
    <x v="133"/>
    <d v="2020-11-19T00:00:00"/>
    <x v="30"/>
    <x v="3"/>
    <s v=" "/>
    <s v=" "/>
    <s v=" "/>
    <s v="2024 2nd round pick"/>
    <x v="3"/>
    <s v=" "/>
    <s v="Nick Richards"/>
    <x v="3"/>
    <s v="C"/>
    <s v=" "/>
    <s v=" "/>
    <s v=" "/>
    <s v=" "/>
    <s v=" "/>
    <s v=" "/>
    <s v=" "/>
    <s v=" "/>
    <s v=" "/>
    <n v="0"/>
  </r>
  <r>
    <x v="2"/>
    <x v="134"/>
    <d v="2020-11-19T00:00:00"/>
    <x v="14"/>
    <x v="25"/>
    <s v=" "/>
    <s v=" "/>
    <s v=" "/>
    <s v="Daniel Oturu"/>
    <x v="3"/>
    <s v="C"/>
    <s v="Mathias Lessort"/>
    <x v="3"/>
    <s v="SF"/>
    <s v=" "/>
    <s v=" "/>
    <s v=" "/>
    <s v=" "/>
    <s v=" "/>
    <s v=" "/>
    <s v=" "/>
    <s v=" "/>
    <s v=" "/>
    <n v="0"/>
  </r>
  <r>
    <x v="2"/>
    <x v="134"/>
    <s v=" "/>
    <x v="17"/>
    <x v="19"/>
    <s v=" "/>
    <s v=" "/>
    <s v=" "/>
    <s v=" "/>
    <x v="3"/>
    <s v=" "/>
    <s v="2023 2nd round pick"/>
    <x v="3"/>
    <s v=" "/>
    <s v=" "/>
    <s v=" "/>
    <s v=" "/>
    <s v=" "/>
    <s v=" "/>
    <s v=" "/>
    <s v=" "/>
    <s v=" "/>
    <s v=" "/>
    <n v="0"/>
  </r>
  <r>
    <x v="2"/>
    <x v="135"/>
    <d v="2020-11-19T00:00:00"/>
    <x v="29"/>
    <x v="1"/>
    <s v=" "/>
    <s v=" "/>
    <s v=" "/>
    <s v="Elijah Hughes"/>
    <x v="3"/>
    <s v="SF"/>
    <s v="cash"/>
    <x v="3"/>
    <s v=" "/>
    <s v=" "/>
    <s v=" "/>
    <s v=" "/>
    <s v=" "/>
    <s v=" "/>
    <s v=" "/>
    <s v=" "/>
    <s v=" "/>
    <s v=" "/>
    <n v="0"/>
  </r>
  <r>
    <x v="2"/>
    <x v="135"/>
    <s v=" "/>
    <x v="17"/>
    <x v="19"/>
    <s v=" "/>
    <s v=" "/>
    <s v=" "/>
    <s v=" "/>
    <x v="3"/>
    <s v=" "/>
    <s v="future 2nd-round pick"/>
    <x v="3"/>
    <s v=" "/>
    <s v=" "/>
    <s v=" "/>
    <s v=" "/>
    <s v=" "/>
    <s v=" "/>
    <s v=" "/>
    <s v=" "/>
    <s v=" "/>
    <s v=" "/>
    <n v="0"/>
  </r>
  <r>
    <x v="2"/>
    <x v="136"/>
    <d v="2020-11-19T00:00:00"/>
    <x v="21"/>
    <x v="18"/>
    <s v=" "/>
    <s v=" "/>
    <s v=" "/>
    <s v="2021 2nd round pick"/>
    <x v="3"/>
    <s v=" "/>
    <s v="Vincent Poirier"/>
    <x v="94"/>
    <s v="C"/>
    <s v=" "/>
    <s v=" "/>
    <s v=" "/>
    <s v=" "/>
    <s v=" "/>
    <s v=" "/>
    <s v=" "/>
    <s v=" "/>
    <s v=" "/>
    <n v="0"/>
  </r>
  <r>
    <x v="2"/>
    <x v="136"/>
    <s v=" "/>
    <x v="17"/>
    <x v="19"/>
    <s v=" "/>
    <s v=" "/>
    <s v=" "/>
    <s v=" "/>
    <x v="3"/>
    <s v=" "/>
    <s v="cash"/>
    <x v="3"/>
    <s v=" "/>
    <s v=" "/>
    <s v=" "/>
    <s v=" "/>
    <s v=" "/>
    <s v=" "/>
    <s v=" "/>
    <s v=" "/>
    <s v=" "/>
    <s v=" "/>
    <n v="0"/>
  </r>
  <r>
    <x v="2"/>
    <x v="137"/>
    <d v="2020-11-19T00:00:00"/>
    <x v="31"/>
    <x v="5"/>
    <s v=" "/>
    <s v=" "/>
    <s v=" "/>
    <s v="Vit Krejci"/>
    <x v="3"/>
    <s v="PG"/>
    <s v="Cassius Winston"/>
    <x v="3"/>
    <s v="PG"/>
    <s v=" "/>
    <s v=" "/>
    <s v=" "/>
    <s v=" "/>
    <s v=" "/>
    <s v=" "/>
    <s v=" "/>
    <s v=" "/>
    <s v=" "/>
    <n v="0"/>
  </r>
  <r>
    <x v="2"/>
    <x v="137"/>
    <s v=" "/>
    <x v="17"/>
    <x v="19"/>
    <s v=" "/>
    <s v=" "/>
    <s v=" "/>
    <s v="Admiral Schofield"/>
    <x v="104"/>
    <s v="SF"/>
    <s v=" "/>
    <x v="3"/>
    <s v=" "/>
    <s v=" "/>
    <s v=" "/>
    <s v=" "/>
    <s v=" "/>
    <s v=" "/>
    <s v=" "/>
    <s v=" "/>
    <s v=" "/>
    <s v=" "/>
    <n v="0"/>
  </r>
  <r>
    <x v="2"/>
    <x v="138"/>
    <d v="2020-11-20T00:00:00"/>
    <x v="5"/>
    <x v="6"/>
    <s v=" "/>
    <s v=" "/>
    <s v=" "/>
    <s v="Khryi Thomas"/>
    <x v="105"/>
    <s v="SG"/>
    <s v="Dewayne Dedmon"/>
    <x v="95"/>
    <s v="C"/>
    <s v=" "/>
    <s v=" "/>
    <s v=" "/>
    <s v=" "/>
    <s v=" "/>
    <s v=" "/>
    <s v=" "/>
    <s v=" "/>
    <s v=" "/>
    <n v="-11916482"/>
  </r>
  <r>
    <x v="2"/>
    <x v="138"/>
    <s v=" "/>
    <x v="17"/>
    <x v="19"/>
    <s v=" "/>
    <s v=" "/>
    <s v=" "/>
    <s v="Tony Snell"/>
    <x v="106"/>
    <s v=" "/>
    <s v=" "/>
    <x v="3"/>
    <s v=" "/>
    <s v=" "/>
    <s v=" "/>
    <s v=" "/>
    <s v=" "/>
    <s v=" "/>
    <s v=" "/>
    <s v=" "/>
    <s v=" "/>
    <s v=" "/>
    <n v="0"/>
  </r>
  <r>
    <x v="2"/>
    <x v="139"/>
    <d v="2020-11-20T00:00:00"/>
    <x v="23"/>
    <x v="18"/>
    <s v=" "/>
    <s v=" "/>
    <s v=" "/>
    <s v="Ricky Rubio"/>
    <x v="107"/>
    <s v="PG"/>
    <s v="James Johnson"/>
    <x v="96"/>
    <s v="PF"/>
    <s v=" "/>
    <s v=" "/>
    <s v=" "/>
    <s v=" "/>
    <s v=" "/>
    <s v=" "/>
    <s v=" "/>
    <s v=" "/>
    <s v=" "/>
    <n v="850600"/>
  </r>
  <r>
    <x v="2"/>
    <x v="139"/>
    <s v=" "/>
    <x v="17"/>
    <x v="19"/>
    <s v=" "/>
    <s v=" "/>
    <s v=" "/>
    <s v="2020 1st round pick"/>
    <x v="3"/>
    <s v=" "/>
    <s v="2024 2nd round pick"/>
    <x v="3"/>
    <s v=" "/>
    <s v=" "/>
    <s v=" "/>
    <s v=" "/>
    <s v=" "/>
    <s v=" "/>
    <s v=" "/>
    <s v=" "/>
    <s v=" "/>
    <s v=" "/>
    <n v="0"/>
  </r>
  <r>
    <x v="2"/>
    <x v="139"/>
    <s v=" "/>
    <x v="17"/>
    <x v="19"/>
    <s v=" "/>
    <s v=" "/>
    <s v=" "/>
    <s v="Jaden McDaniels"/>
    <x v="3"/>
    <s v="PF"/>
    <s v="Aleksej Pokusevski"/>
    <x v="3"/>
    <s v="PF"/>
    <s v=" "/>
    <s v=" "/>
    <s v=" "/>
    <s v=" "/>
    <s v=" "/>
    <s v=" "/>
    <s v=" "/>
    <s v=" "/>
    <s v=" "/>
    <n v="0"/>
  </r>
  <r>
    <x v="2"/>
    <x v="140"/>
    <d v="2020-11-20T00:00:00"/>
    <x v="23"/>
    <x v="12"/>
    <s v=" "/>
    <s v=" "/>
    <s v=" "/>
    <s v="Leandro Bolmaro"/>
    <x v="3"/>
    <s v="SG"/>
    <s v="Mathias Lessort"/>
    <x v="3"/>
    <s v="SF"/>
    <s v=" "/>
    <s v=" "/>
    <s v=" "/>
    <s v=" "/>
    <s v=" "/>
    <s v=" "/>
    <s v=" "/>
    <s v=" "/>
    <s v=" "/>
    <n v="0"/>
  </r>
  <r>
    <x v="2"/>
    <x v="140"/>
    <s v=" "/>
    <x v="17"/>
    <x v="19"/>
    <s v=" "/>
    <s v=" "/>
    <s v=" "/>
    <s v=" "/>
    <x v="3"/>
    <s v=" "/>
    <s v="Immanuel Quickley"/>
    <x v="3"/>
    <s v="PG"/>
    <s v=" "/>
    <s v=" "/>
    <s v=" "/>
    <s v=" "/>
    <s v=" "/>
    <s v=" "/>
    <s v=" "/>
    <s v=" "/>
    <s v=" "/>
    <n v="0"/>
  </r>
  <r>
    <x v="2"/>
    <x v="140"/>
    <s v=" "/>
    <x v="17"/>
    <x v="19"/>
    <s v=" "/>
    <s v=" "/>
    <s v=" "/>
    <s v=" "/>
    <x v="3"/>
    <s v=" "/>
    <s v="2020 2nd round pick"/>
    <x v="3"/>
    <s v=" "/>
    <s v=" "/>
    <s v=" "/>
    <s v=" "/>
    <s v=" "/>
    <s v=" "/>
    <s v=" "/>
    <s v=" "/>
    <s v=" "/>
    <s v=" "/>
    <n v="0"/>
  </r>
  <r>
    <x v="2"/>
    <x v="141"/>
    <d v="2020-11-22T00:00:00"/>
    <x v="0"/>
    <x v="13"/>
    <s v=" "/>
    <s v=" "/>
    <s v=" "/>
    <s v="Tony Bradley"/>
    <x v="108"/>
    <s v="C"/>
    <s v="cash"/>
    <x v="3"/>
    <s v=" "/>
    <s v=" "/>
    <s v=" "/>
    <s v=" "/>
    <s v=" "/>
    <s v=" "/>
    <s v=" "/>
    <s v=" "/>
    <s v=" "/>
    <s v=" "/>
    <n v="0"/>
  </r>
  <r>
    <x v="2"/>
    <x v="141"/>
    <s v=" "/>
    <x v="17"/>
    <x v="19"/>
    <s v=" "/>
    <s v=" "/>
    <s v=" "/>
    <s v="Saben Lee"/>
    <x v="3"/>
    <s v="PG"/>
    <s v=" "/>
    <x v="3"/>
    <s v=" "/>
    <s v=" "/>
    <s v=" "/>
    <s v=" "/>
    <s v=" "/>
    <s v=" "/>
    <s v=" "/>
    <s v=" "/>
    <s v=" "/>
    <s v=" "/>
    <n v="0"/>
  </r>
  <r>
    <x v="2"/>
    <x v="142"/>
    <d v="2020-11-22T00:00:00"/>
    <x v="28"/>
    <x v="18"/>
    <s v=" "/>
    <s v=" "/>
    <s v=" "/>
    <s v="Kelly Oubre Jr."/>
    <x v="109"/>
    <s v="SF"/>
    <s v="2021 1st round pick"/>
    <x v="3"/>
    <s v=" "/>
    <s v=" "/>
    <s v=" "/>
    <s v=" "/>
    <s v=" "/>
    <s v=" "/>
    <s v=" "/>
    <s v=" "/>
    <s v=" "/>
    <s v=" "/>
    <n v="0"/>
  </r>
  <r>
    <x v="2"/>
    <x v="142"/>
    <s v=" "/>
    <x v="17"/>
    <x v="19"/>
    <s v=" "/>
    <s v=" "/>
    <s v=" "/>
    <s v=" "/>
    <x v="3"/>
    <s v=" "/>
    <s v="2021 2nd round pick"/>
    <x v="3"/>
    <s v=" "/>
    <s v=" "/>
    <s v=" "/>
    <s v=" "/>
    <s v=" "/>
    <s v=" "/>
    <s v=" "/>
    <s v=" "/>
    <s v=" "/>
    <s v=" "/>
    <n v="0"/>
  </r>
  <r>
    <x v="2"/>
    <x v="142"/>
    <s v=" "/>
    <x v="17"/>
    <x v="19"/>
    <s v=" "/>
    <s v=" "/>
    <s v=" "/>
    <s v=" "/>
    <x v="3"/>
    <s v=" "/>
    <s v="2021 2nd round pick"/>
    <x v="3"/>
    <s v=" "/>
    <s v=" "/>
    <s v=" "/>
    <s v=" "/>
    <s v=" "/>
    <s v=" "/>
    <s v=" "/>
    <s v=" "/>
    <s v=" "/>
    <s v=" "/>
    <n v="0"/>
  </r>
  <r>
    <x v="2"/>
    <x v="143"/>
    <d v="2020-11-22T00:00:00"/>
    <x v="10"/>
    <x v="7"/>
    <s v=" "/>
    <s v=" "/>
    <s v=" "/>
    <s v="Trevor Ariza"/>
    <x v="110"/>
    <s v="SF"/>
    <s v="Robert Covington"/>
    <x v="97"/>
    <s v="PF"/>
    <s v=" "/>
    <s v=" "/>
    <s v=" "/>
    <s v=" "/>
    <s v=" "/>
    <s v=" "/>
    <s v=" "/>
    <s v=" "/>
    <s v=" "/>
    <n v="661655"/>
  </r>
  <r>
    <x v="2"/>
    <x v="143"/>
    <s v=" "/>
    <x v="17"/>
    <x v="19"/>
    <s v=" "/>
    <s v=" "/>
    <s v=" "/>
    <s v="2021 1st round pick"/>
    <x v="3"/>
    <s v=" "/>
    <s v=" "/>
    <x v="3"/>
    <s v=" "/>
    <s v=" "/>
    <s v=" "/>
    <s v=" "/>
    <s v=" "/>
    <s v=" "/>
    <s v=" "/>
    <s v=" "/>
    <s v=" "/>
    <s v=" "/>
    <n v="0"/>
  </r>
  <r>
    <x v="2"/>
    <x v="143"/>
    <s v=" "/>
    <x v="17"/>
    <x v="19"/>
    <s v=" "/>
    <s v=" "/>
    <s v=" "/>
    <s v="Isaiah Stewart"/>
    <x v="3"/>
    <s v="C"/>
    <s v=" "/>
    <x v="3"/>
    <s v=" "/>
    <s v=" "/>
    <s v=" "/>
    <s v=" "/>
    <s v=" "/>
    <s v=" "/>
    <s v=" "/>
    <s v=" "/>
    <s v=" "/>
    <s v=" "/>
    <n v="0"/>
  </r>
  <r>
    <x v="2"/>
    <x v="144"/>
    <d v="2020-11-22T00:00:00"/>
    <x v="13"/>
    <x v="6"/>
    <s v=" "/>
    <s v=" "/>
    <s v=" "/>
    <n v="110000"/>
    <x v="3"/>
    <s v=" "/>
    <s v="Jerami Grant"/>
    <x v="98"/>
    <s v="PF"/>
    <s v=" "/>
    <s v=" "/>
    <s v=" "/>
    <s v=" "/>
    <s v=" "/>
    <s v=" "/>
    <s v=" "/>
    <s v=" "/>
    <s v=" "/>
    <n v="0"/>
  </r>
  <r>
    <x v="2"/>
    <x v="144"/>
    <s v=" "/>
    <x v="17"/>
    <x v="19"/>
    <s v=" "/>
    <s v=" "/>
    <s v=" "/>
    <s v=" "/>
    <x v="3"/>
    <s v=" "/>
    <s v="Nikola Radicevic"/>
    <x v="3"/>
    <s v="PG"/>
    <s v=" "/>
    <s v=" "/>
    <s v=" "/>
    <s v=" "/>
    <s v=" "/>
    <s v=" "/>
    <s v=" "/>
    <s v=" "/>
    <s v=" "/>
    <n v="0"/>
  </r>
  <r>
    <x v="2"/>
    <x v="145"/>
    <d v="2020-11-23T00:00:00"/>
    <x v="3"/>
    <x v="13"/>
    <s v=" "/>
    <s v=" "/>
    <s v=" "/>
    <s v="Ed Davis"/>
    <x v="111"/>
    <s v="C"/>
    <s v="2023 2nd round pick"/>
    <x v="3"/>
    <s v=" "/>
    <s v=" "/>
    <s v=" "/>
    <s v=" "/>
    <s v=" "/>
    <s v=" "/>
    <s v=" "/>
    <s v=" "/>
    <s v=" "/>
    <s v=" "/>
    <n v="0"/>
  </r>
  <r>
    <x v="2"/>
    <x v="145"/>
    <s v=" "/>
    <x v="17"/>
    <x v="19"/>
    <s v=" "/>
    <s v=" "/>
    <s v=" "/>
    <s v=" "/>
    <x v="3"/>
    <s v=" "/>
    <s v="2023 2nd round pick"/>
    <x v="3"/>
    <s v=" "/>
    <s v=" "/>
    <s v=" "/>
    <s v=" "/>
    <s v=" "/>
    <s v=" "/>
    <s v=" "/>
    <s v=" "/>
    <s v=" "/>
    <s v=" "/>
    <n v="0"/>
  </r>
  <r>
    <x v="2"/>
    <x v="145"/>
    <s v=" "/>
    <x v="17"/>
    <x v="19"/>
    <s v=" "/>
    <s v=" "/>
    <s v=" "/>
    <s v=" "/>
    <x v="3"/>
    <s v=" "/>
    <n v="110000"/>
    <x v="3"/>
    <s v=" "/>
    <s v=" "/>
    <s v=" "/>
    <s v=" "/>
    <s v=" "/>
    <s v=" "/>
    <s v=" "/>
    <s v=" "/>
    <s v=" "/>
    <s v=" "/>
    <n v="0"/>
  </r>
  <r>
    <x v="2"/>
    <x v="146"/>
    <d v="2020-11-24T00:00:00"/>
    <x v="23"/>
    <x v="12"/>
    <s v=" "/>
    <s v=" "/>
    <s v=" "/>
    <s v="Ed Davis"/>
    <x v="111"/>
    <s v="C"/>
    <s v="Omari Spellman"/>
    <x v="99"/>
    <s v="PF"/>
    <s v=" "/>
    <s v=" "/>
    <s v=" "/>
    <s v=" "/>
    <s v=" "/>
    <s v=" "/>
    <s v=" "/>
    <s v=" "/>
    <s v=" "/>
    <n v="3017070"/>
  </r>
  <r>
    <x v="2"/>
    <x v="146"/>
    <s v=" "/>
    <x v="17"/>
    <x v="19"/>
    <s v=" "/>
    <s v=" "/>
    <s v=" "/>
    <s v=" "/>
    <x v="3"/>
    <s v=" "/>
    <s v="Jacob Evans"/>
    <x v="100"/>
    <s v="SG"/>
    <s v=" "/>
    <s v=" "/>
    <s v=" "/>
    <s v=" "/>
    <s v=" "/>
    <s v=" "/>
    <s v=" "/>
    <s v=" "/>
    <s v=" "/>
    <n v="0"/>
  </r>
  <r>
    <x v="2"/>
    <x v="146"/>
    <s v=" "/>
    <x v="17"/>
    <x v="19"/>
    <s v=" "/>
    <s v=" "/>
    <s v=" "/>
    <s v=" "/>
    <x v="3"/>
    <s v=" "/>
    <s v="2026 2nd round pick"/>
    <x v="3"/>
    <s v=" "/>
    <s v=" "/>
    <s v=" "/>
    <s v=" "/>
    <s v=" "/>
    <s v=" "/>
    <s v=" "/>
    <s v=" "/>
    <s v=" "/>
    <s v=" "/>
    <n v="0"/>
  </r>
  <r>
    <x v="2"/>
    <x v="147"/>
    <d v="2020-11-24T00:00:00"/>
    <x v="0"/>
    <x v="20"/>
    <s v=" "/>
    <s v=" "/>
    <s v=" "/>
    <s v="Trevor Ariza"/>
    <x v="110"/>
    <s v="SF"/>
    <s v="2021 1st round pick"/>
    <x v="3"/>
    <s v=" "/>
    <s v=" "/>
    <s v=" "/>
    <s v=" "/>
    <s v=" "/>
    <s v=" "/>
    <s v=" "/>
    <s v=" "/>
    <s v=" "/>
    <s v=" "/>
    <n v="0"/>
  </r>
  <r>
    <x v="2"/>
    <x v="147"/>
    <s v=" "/>
    <x v="17"/>
    <x v="19"/>
    <s v=" "/>
    <s v=" "/>
    <s v=" "/>
    <s v="$4.6 million"/>
    <x v="3"/>
    <s v=" "/>
    <s v="Christian Wood"/>
    <x v="101"/>
    <s v="C"/>
    <s v=" "/>
    <s v=" "/>
    <s v=" "/>
    <s v=" "/>
    <s v=" "/>
    <s v=" "/>
    <s v=" "/>
    <s v=" "/>
    <s v=" "/>
    <n v="0"/>
  </r>
  <r>
    <x v="2"/>
    <x v="147"/>
    <s v=" "/>
    <x v="17"/>
    <x v="19"/>
    <s v=" "/>
    <s v=" "/>
    <s v=" "/>
    <s v="Isaiah Stewart"/>
    <x v="3"/>
    <s v="C"/>
    <s v="2021 2nd round pick"/>
    <x v="3"/>
    <s v=" "/>
    <s v=" "/>
    <s v=" "/>
    <s v=" "/>
    <s v=" "/>
    <s v=" "/>
    <s v=" "/>
    <s v=" "/>
    <s v=" "/>
    <s v=" "/>
    <n v="0"/>
  </r>
  <r>
    <x v="2"/>
    <x v="148"/>
    <d v="2020-11-24T00:00:00"/>
    <x v="5"/>
    <x v="18"/>
    <s v=" "/>
    <s v=" "/>
    <s v=" "/>
    <s v="Danilo Gallinari"/>
    <x v="112"/>
    <s v="PF"/>
    <s v="2028 2nd round pick"/>
    <x v="3"/>
    <s v=" "/>
    <s v=" "/>
    <s v=" "/>
    <s v=" "/>
    <s v=" "/>
    <s v=" "/>
    <s v=" "/>
    <s v=" "/>
    <s v=" "/>
    <s v=" "/>
    <n v="0"/>
  </r>
  <r>
    <x v="2"/>
    <x v="148"/>
    <s v=" "/>
    <x v="17"/>
    <x v="19"/>
    <s v=" "/>
    <s v=" "/>
    <s v=" "/>
    <n v="750000"/>
    <x v="3"/>
    <s v=" "/>
    <s v=" "/>
    <x v="3"/>
    <s v=" "/>
    <s v=" "/>
    <s v=" "/>
    <s v=" "/>
    <s v=" "/>
    <s v=" "/>
    <s v=" "/>
    <s v=" "/>
    <s v=" "/>
    <s v=" "/>
    <n v="0"/>
  </r>
  <r>
    <x v="2"/>
    <x v="149"/>
    <d v="2020-11-25T00:00:00"/>
    <x v="27"/>
    <x v="18"/>
    <s v=" "/>
    <s v=" "/>
    <s v=" "/>
    <s v="Jalen Lecque"/>
    <x v="104"/>
    <s v="PG"/>
    <s v="TJ Leaf"/>
    <x v="102"/>
    <s v="PF"/>
    <s v=" "/>
    <s v=" "/>
    <s v=" "/>
    <s v=" "/>
    <s v=" "/>
    <s v=" "/>
    <s v=" "/>
    <s v=" "/>
    <s v=" "/>
    <n v="-2808844"/>
  </r>
  <r>
    <x v="2"/>
    <x v="149"/>
    <s v=" "/>
    <x v="17"/>
    <x v="19"/>
    <s v=" "/>
    <s v=" "/>
    <s v=" "/>
    <s v=" "/>
    <x v="3"/>
    <s v=" "/>
    <s v="2027 2nd round pick"/>
    <x v="3"/>
    <s v=" "/>
    <s v=" "/>
    <s v=" "/>
    <s v=" "/>
    <s v=" "/>
    <s v=" "/>
    <s v=" "/>
    <s v=" "/>
    <s v=" "/>
    <s v=" "/>
    <n v="0"/>
  </r>
  <r>
    <x v="2"/>
    <x v="150"/>
    <d v="2020-11-25T00:00:00"/>
    <x v="10"/>
    <x v="15"/>
    <s v=" "/>
    <s v=" "/>
    <s v=" "/>
    <s v="Keyon Martin Jr"/>
    <x v="3"/>
    <s v="SF"/>
    <s v="2021 2nd round pick"/>
    <x v="3"/>
    <s v=" "/>
    <s v=" "/>
    <s v=" "/>
    <s v=" "/>
    <s v=" "/>
    <s v=" "/>
    <s v=" "/>
    <s v=" "/>
    <s v=" "/>
    <s v=" "/>
    <n v="0"/>
  </r>
  <r>
    <x v="2"/>
    <x v="150"/>
    <s v=" "/>
    <x v="17"/>
    <x v="19"/>
    <s v=" "/>
    <s v=" "/>
    <s v=" "/>
    <s v=" "/>
    <x v="3"/>
    <s v=" "/>
    <s v="$1 million"/>
    <x v="3"/>
    <s v=" "/>
    <s v=" "/>
    <s v=" "/>
    <s v=" "/>
    <s v=" "/>
    <s v=" "/>
    <s v=" "/>
    <s v=" "/>
    <s v=" "/>
    <s v=" "/>
    <n v="0"/>
  </r>
  <r>
    <x v="2"/>
    <x v="151"/>
    <d v="2020-11-27T00:00:00"/>
    <x v="10"/>
    <x v="12"/>
    <s v=" "/>
    <s v=" "/>
    <s v=" "/>
    <s v="Issuf Sanon"/>
    <x v="3"/>
    <s v="PG"/>
    <s v="Austin Rivers"/>
    <x v="103"/>
    <s v="SG"/>
    <s v=" "/>
    <s v=" "/>
    <s v=" "/>
    <s v=" "/>
    <s v=" "/>
    <s v=" "/>
    <s v=" "/>
    <s v=" "/>
    <s v=" "/>
    <n v="0"/>
  </r>
  <r>
    <x v="2"/>
    <x v="151"/>
    <s v=" "/>
    <x v="17"/>
    <x v="19"/>
    <s v=" "/>
    <s v=" "/>
    <s v=" "/>
    <s v=" "/>
    <x v="3"/>
    <s v=" "/>
    <s v="Sergio Llull"/>
    <x v="3"/>
    <s v="PG"/>
    <s v=" "/>
    <s v=" "/>
    <s v=" "/>
    <s v=" "/>
    <s v=" "/>
    <s v=" "/>
    <s v=" "/>
    <s v=" "/>
    <s v=" "/>
    <n v="0"/>
  </r>
  <r>
    <x v="2"/>
    <x v="151"/>
    <s v=" "/>
    <x v="17"/>
    <x v="19"/>
    <s v=" "/>
    <s v=" "/>
    <s v=" "/>
    <s v=" "/>
    <x v="3"/>
    <s v=" "/>
    <s v="Tadija Dragicevic"/>
    <x v="3"/>
    <s v="SF"/>
    <s v=" "/>
    <s v=" "/>
    <s v=" "/>
    <s v=" "/>
    <s v=" "/>
    <s v=" "/>
    <s v=" "/>
    <s v=" "/>
    <s v=" "/>
    <n v="0"/>
  </r>
  <r>
    <x v="2"/>
    <x v="151"/>
    <s v=" "/>
    <x v="17"/>
    <x v="19"/>
    <s v=" "/>
    <s v=" "/>
    <s v=" "/>
    <s v=" "/>
    <x v="3"/>
    <s v=" "/>
    <s v="Alex Hervelle"/>
    <x v="3"/>
    <s v=" "/>
    <s v=" "/>
    <s v=" "/>
    <s v=" "/>
    <s v=" "/>
    <s v=" "/>
    <s v=" "/>
    <s v=" "/>
    <s v=" "/>
    <s v=" "/>
    <n v="0"/>
  </r>
  <r>
    <x v="2"/>
    <x v="152"/>
    <d v="2020-11-29T00:00:00"/>
    <x v="21"/>
    <x v="3"/>
    <s v=" "/>
    <s v=" "/>
    <s v=" "/>
    <s v="2022 2nd round pick"/>
    <x v="3"/>
    <s v=" "/>
    <s v="Gordon Hayward"/>
    <x v="104"/>
    <s v="SF"/>
    <s v=" "/>
    <s v=" "/>
    <s v=" "/>
    <s v=" "/>
    <s v=" "/>
    <s v=" "/>
    <s v=" "/>
    <s v=" "/>
    <s v=" "/>
    <n v="0"/>
  </r>
  <r>
    <x v="2"/>
    <x v="152"/>
    <s v=" "/>
    <x v="17"/>
    <x v="19"/>
    <s v=" "/>
    <s v=" "/>
    <s v=" "/>
    <s v=" "/>
    <x v="3"/>
    <s v=" "/>
    <s v="2023 2nd round pick"/>
    <x v="3"/>
    <s v=" "/>
    <s v=" "/>
    <s v=" "/>
    <s v=" "/>
    <s v=" "/>
    <s v=" "/>
    <s v=" "/>
    <s v=" "/>
    <s v=" "/>
    <s v=" "/>
    <n v="0"/>
  </r>
  <r>
    <x v="2"/>
    <x v="152"/>
    <s v=" "/>
    <x v="17"/>
    <x v="19"/>
    <s v=" "/>
    <s v=" "/>
    <s v=" "/>
    <s v=" "/>
    <x v="3"/>
    <s v=" "/>
    <s v="2024 2nd round pick"/>
    <x v="3"/>
    <s v=" "/>
    <s v=" "/>
    <s v=" "/>
    <s v=" "/>
    <s v=" "/>
    <s v=" "/>
    <s v=" "/>
    <s v=" "/>
    <s v=" "/>
    <s v=" "/>
    <n v="0"/>
  </r>
  <r>
    <x v="2"/>
    <x v="153"/>
    <d v="2020-12-02T00:00:00"/>
    <x v="10"/>
    <x v="5"/>
    <s v=" "/>
    <s v=" "/>
    <s v=" "/>
    <s v="John Wall"/>
    <x v="113"/>
    <s v="PG"/>
    <s v="Russell Westbook"/>
    <x v="105"/>
    <s v="PG"/>
    <s v=" "/>
    <s v=" "/>
    <s v=" "/>
    <s v=" "/>
    <s v=" "/>
    <s v=" "/>
    <s v=" "/>
    <s v=" "/>
    <s v=" "/>
    <n v="-103894"/>
  </r>
  <r>
    <x v="2"/>
    <x v="153"/>
    <s v=" "/>
    <x v="17"/>
    <x v="19"/>
    <s v=" "/>
    <s v=" "/>
    <s v=" "/>
    <s v="2023 1st round pick"/>
    <x v="3"/>
    <s v=" "/>
    <s v=" "/>
    <x v="3"/>
    <s v=" "/>
    <s v=" "/>
    <s v=" "/>
    <s v=" "/>
    <s v=" "/>
    <s v=" "/>
    <s v=" "/>
    <s v=" "/>
    <s v=" "/>
    <s v=" "/>
    <n v="0"/>
  </r>
  <r>
    <x v="2"/>
    <x v="154"/>
    <d v="2020-12-08T00:00:00"/>
    <x v="20"/>
    <x v="18"/>
    <s v=" "/>
    <s v=" "/>
    <s v=" "/>
    <s v="Terrance Ferguson"/>
    <x v="114"/>
    <s v="SF"/>
    <s v="Al Horford"/>
    <x v="106"/>
    <s v="C"/>
    <s v=" "/>
    <s v=" "/>
    <s v=" "/>
    <s v=" "/>
    <s v=" "/>
    <s v=" "/>
    <s v=" "/>
    <s v=" "/>
    <s v=" "/>
    <n v="-23555987"/>
  </r>
  <r>
    <x v="2"/>
    <x v="154"/>
    <s v=" "/>
    <x v="17"/>
    <x v="19"/>
    <s v=" "/>
    <s v=" "/>
    <s v=" "/>
    <s v="Danny Green"/>
    <x v="115"/>
    <s v="SF"/>
    <s v="2025 1st round pick"/>
    <x v="3"/>
    <s v=" "/>
    <s v=" "/>
    <s v=" "/>
    <s v=" "/>
    <s v=" "/>
    <s v=" "/>
    <s v=" "/>
    <s v=" "/>
    <s v=" "/>
    <s v=" "/>
    <n v="0"/>
  </r>
  <r>
    <x v="2"/>
    <x v="154"/>
    <s v=" "/>
    <x v="17"/>
    <x v="19"/>
    <s v=" "/>
    <s v=" "/>
    <s v=" "/>
    <s v="Vincent Poirier"/>
    <x v="116"/>
    <s v="C"/>
    <s v="Vasilije Micic"/>
    <x v="3"/>
    <s v="PG"/>
    <s v=" "/>
    <s v=" "/>
    <s v=" "/>
    <s v=" "/>
    <s v=" "/>
    <s v=" "/>
    <s v=" "/>
    <s v=" "/>
    <s v=" "/>
    <n v="0"/>
  </r>
  <r>
    <x v="2"/>
    <x v="154"/>
    <s v=" "/>
    <x v="17"/>
    <x v="19"/>
    <s v=" "/>
    <s v=" "/>
    <s v=" "/>
    <s v=" "/>
    <x v="3"/>
    <s v=" "/>
    <s v="Theo Maledon"/>
    <x v="3"/>
    <s v="PG"/>
    <s v=" "/>
    <s v=" "/>
    <s v=" "/>
    <s v=" "/>
    <s v=" "/>
    <s v=" "/>
    <s v=" "/>
    <s v=" "/>
    <s v=" "/>
    <n v="0"/>
  </r>
  <r>
    <x v="2"/>
    <x v="154"/>
    <s v=" "/>
    <x v="17"/>
    <x v="19"/>
    <s v=" "/>
    <s v=" "/>
    <s v=" "/>
    <s v=" "/>
    <x v="3"/>
    <s v=" "/>
    <s v="conditional $2 million"/>
    <x v="3"/>
    <s v=" "/>
    <s v=" "/>
    <s v=" "/>
    <s v=" "/>
    <s v=" "/>
    <s v=" "/>
    <s v=" "/>
    <s v=" "/>
    <s v=" "/>
    <s v=" "/>
    <n v="0"/>
  </r>
  <r>
    <x v="2"/>
    <x v="154"/>
    <s v=" "/>
    <x v="17"/>
    <x v="19"/>
    <s v=" "/>
    <s v=" "/>
    <s v=" "/>
    <s v=" "/>
    <x v="3"/>
    <s v=" "/>
    <s v="2020 2nd round pick"/>
    <x v="3"/>
    <s v=" "/>
    <s v=" "/>
    <s v=" "/>
    <s v=" "/>
    <s v=" "/>
    <s v=" "/>
    <s v=" "/>
    <s v=" "/>
    <s v=" "/>
    <s v=" "/>
    <n v="0"/>
  </r>
  <r>
    <x v="3"/>
    <x v="155"/>
    <d v="2021-01-22T00:00:00"/>
    <x v="7"/>
    <x v="20"/>
    <s v=" "/>
    <s v=" "/>
    <s v=" "/>
    <s v="Future 2nd round pick"/>
    <x v="3"/>
    <s v=" "/>
    <s v="Kevin Porter Jr."/>
    <x v="107"/>
    <s v="PG"/>
    <s v=" "/>
    <s v=" "/>
    <s v=" "/>
    <s v=" "/>
    <s v=" "/>
    <s v=" "/>
    <s v=" "/>
    <s v=" "/>
    <s v=" "/>
    <n v="0"/>
  </r>
  <r>
    <x v="3"/>
    <x v="156"/>
    <d v="2021-02-07T00:00:00"/>
    <x v="0"/>
    <x v="12"/>
    <s v=" "/>
    <s v=" "/>
    <s v=" "/>
    <s v="Dennis Smith Jr."/>
    <x v="117"/>
    <s v="PG"/>
    <s v="Derrick Rose"/>
    <x v="108"/>
    <s v="PG"/>
    <s v=" "/>
    <s v=" "/>
    <s v=" "/>
    <s v=" "/>
    <s v=" "/>
    <s v=" "/>
    <s v=" "/>
    <s v=" "/>
    <s v=" "/>
    <n v="-1996250"/>
  </r>
  <r>
    <x v="3"/>
    <x v="156"/>
    <s v=" "/>
    <x v="17"/>
    <x v="19"/>
    <s v=" "/>
    <s v=" "/>
    <s v=" "/>
    <s v="2021 2nd round pick"/>
    <x v="3"/>
    <s v=" "/>
    <s v=" "/>
    <x v="3"/>
    <s v=" "/>
    <s v=" "/>
    <s v=" "/>
    <s v=" "/>
    <s v=" "/>
    <s v=" "/>
    <s v=" "/>
    <s v=" "/>
    <s v=" "/>
    <s v=" "/>
    <n v="0"/>
  </r>
  <r>
    <x v="3"/>
    <x v="157"/>
    <d v="2021-03-12T00:00:00"/>
    <x v="0"/>
    <x v="18"/>
    <s v=" "/>
    <s v=" "/>
    <s v=" "/>
    <s v="Hamidou Diallo"/>
    <x v="118"/>
    <s v="SG"/>
    <s v="Sviatoslav Mykhailiuk"/>
    <x v="109"/>
    <s v="SG"/>
    <s v=" "/>
    <s v=" "/>
    <s v=" "/>
    <s v=" "/>
    <s v=" "/>
    <s v=" "/>
    <s v=" "/>
    <s v=" "/>
    <s v=" "/>
    <n v="0"/>
  </r>
  <r>
    <x v="3"/>
    <x v="157"/>
    <s v=" "/>
    <x v="17"/>
    <x v="19"/>
    <s v=" "/>
    <s v=" "/>
    <s v=" "/>
    <s v=" "/>
    <x v="3"/>
    <s v=" "/>
    <s v="2027 2nd round pick"/>
    <x v="3"/>
    <s v=" "/>
    <s v=" "/>
    <s v=" "/>
    <s v=" "/>
    <s v=" "/>
    <s v=" "/>
    <s v=" "/>
    <s v=" "/>
    <s v=" "/>
    <s v=" "/>
    <n v="0"/>
  </r>
  <r>
    <x v="3"/>
    <x v="158"/>
    <d v="2021-03-17T00:00:00"/>
    <x v="24"/>
    <x v="18"/>
    <s v=" "/>
    <s v=" "/>
    <s v=" "/>
    <s v="Trevor Ariza"/>
    <x v="110"/>
    <s v="SF"/>
    <s v="Meyers Leonard"/>
    <x v="110"/>
    <s v=" "/>
    <s v=" "/>
    <s v=" "/>
    <s v=" "/>
    <s v=" "/>
    <s v=" "/>
    <s v=" "/>
    <s v=" "/>
    <s v=" "/>
    <s v=" "/>
    <n v="3400000"/>
  </r>
  <r>
    <x v="3"/>
    <x v="158"/>
    <s v=" "/>
    <x v="17"/>
    <x v="19"/>
    <s v=" "/>
    <s v=" "/>
    <s v=" "/>
    <s v=" "/>
    <x v="3"/>
    <s v=" "/>
    <s v="2027 2nd round pick"/>
    <x v="3"/>
    <s v=" "/>
    <s v=" "/>
    <s v=" "/>
    <s v=" "/>
    <s v=" "/>
    <s v=" "/>
    <s v=" "/>
    <s v=" "/>
    <s v=" "/>
    <s v=" "/>
    <n v="0"/>
  </r>
  <r>
    <x v="3"/>
    <x v="159"/>
    <d v="2021-03-18T00:00:00"/>
    <x v="2"/>
    <x v="11"/>
    <s v=" "/>
    <s v=" "/>
    <s v=" "/>
    <s v="Cash"/>
    <x v="3"/>
    <s v=" "/>
    <s v="Torrey Craig"/>
    <x v="80"/>
    <s v="SF"/>
    <s v=" "/>
    <s v=" "/>
    <s v=" "/>
    <s v=" "/>
    <s v=" "/>
    <s v=" "/>
    <s v=" "/>
    <s v=" "/>
    <s v=" "/>
    <n v="0"/>
  </r>
  <r>
    <x v="3"/>
    <x v="160"/>
    <d v="2021-03-19T00:00:00"/>
    <x v="10"/>
    <x v="24"/>
    <s v=" "/>
    <s v=" "/>
    <s v=" "/>
    <s v="D.J. Augustin"/>
    <x v="119"/>
    <s v="PG"/>
    <s v="P.J. Tucker"/>
    <x v="111"/>
    <s v="PF"/>
    <s v=" "/>
    <s v=" "/>
    <s v=" "/>
    <s v=" "/>
    <s v=" "/>
    <s v=" "/>
    <s v=" "/>
    <s v=" "/>
    <s v=" "/>
    <n v="-1302870"/>
  </r>
  <r>
    <x v="3"/>
    <x v="160"/>
    <s v=" "/>
    <x v="17"/>
    <x v="19"/>
    <s v=" "/>
    <s v=" "/>
    <s v=" "/>
    <s v="DJ Wilson"/>
    <x v="120"/>
    <s v="PF"/>
    <s v="Rodions Kurucs"/>
    <x v="112"/>
    <s v="SF"/>
    <s v=" "/>
    <s v=" "/>
    <s v=" "/>
    <s v=" "/>
    <s v=" "/>
    <s v=" "/>
    <s v=" "/>
    <s v=" "/>
    <s v=" "/>
    <n v="2768129"/>
  </r>
  <r>
    <x v="3"/>
    <x v="160"/>
    <s v=" "/>
    <x v="17"/>
    <x v="19"/>
    <s v=" "/>
    <s v=" "/>
    <s v=" "/>
    <s v="2021 2nd round pick"/>
    <x v="3"/>
    <s v=" "/>
    <s v="2022 1st round pick"/>
    <x v="3"/>
    <s v=" "/>
    <s v=" "/>
    <s v=" "/>
    <s v=" "/>
    <s v=" "/>
    <s v=" "/>
    <s v=" "/>
    <s v=" "/>
    <s v=" "/>
    <s v=" "/>
    <n v="0"/>
  </r>
  <r>
    <x v="3"/>
    <x v="160"/>
    <s v=" "/>
    <x v="17"/>
    <x v="19"/>
    <s v=" "/>
    <s v=" "/>
    <s v=" "/>
    <s v="2023 1st round pick"/>
    <x v="3"/>
    <s v=" "/>
    <s v=" "/>
    <x v="3"/>
    <s v=" "/>
    <s v=" "/>
    <s v=" "/>
    <s v=" "/>
    <s v=" "/>
    <s v=" "/>
    <s v=" "/>
    <s v=" "/>
    <s v=" "/>
    <s v=" "/>
    <n v="0"/>
  </r>
  <r>
    <x v="3"/>
    <x v="161"/>
    <d v="2021-03-22T00:00:00"/>
    <x v="14"/>
    <x v="15"/>
    <s v=" "/>
    <s v=" "/>
    <s v=" "/>
    <s v="Future 2nd round pick"/>
    <x v="3"/>
    <s v=" "/>
    <s v="Mfiondu Kabengele"/>
    <x v="113"/>
    <s v="PF"/>
    <s v=" "/>
    <s v=" "/>
    <s v=" "/>
    <s v=" "/>
    <s v=" "/>
    <s v=" "/>
    <s v=" "/>
    <s v=" "/>
    <s v=" "/>
    <n v="0"/>
  </r>
  <r>
    <x v="3"/>
    <x v="161"/>
    <s v=" "/>
    <x v="17"/>
    <x v="19"/>
    <s v=" "/>
    <s v=" "/>
    <s v=" "/>
    <s v=" "/>
    <x v="3"/>
    <s v=" "/>
    <n v="2750000"/>
    <x v="3"/>
    <s v=" "/>
    <s v=" "/>
    <s v=" "/>
    <s v=" "/>
    <s v=" "/>
    <s v=" "/>
    <s v=" "/>
    <s v=" "/>
    <s v=" "/>
    <s v=" "/>
    <n v="0"/>
  </r>
  <r>
    <x v="3"/>
    <x v="162"/>
    <d v="2021-03-25T00:00:00"/>
    <x v="28"/>
    <x v="3"/>
    <s v=" "/>
    <s v=" "/>
    <s v=" "/>
    <s v="2025 2nd round pick"/>
    <x v="3"/>
    <s v=" "/>
    <s v="Brad Wanamaker"/>
    <x v="114"/>
    <s v="PG"/>
    <s v=" "/>
    <s v=" "/>
    <s v=" "/>
    <s v=" "/>
    <s v=" "/>
    <s v=" "/>
    <s v=" "/>
    <s v=" "/>
    <s v=" "/>
    <n v="0"/>
  </r>
  <r>
    <x v="3"/>
    <x v="162"/>
    <s v=" "/>
    <x v="17"/>
    <x v="19"/>
    <s v=" "/>
    <s v=" "/>
    <s v=" "/>
    <s v=" "/>
    <x v="3"/>
    <s v=" "/>
    <s v="2022 2nd round pick"/>
    <x v="3"/>
    <s v=" "/>
    <s v=" "/>
    <s v=" "/>
    <s v=" "/>
    <s v=" "/>
    <s v=" "/>
    <s v=" "/>
    <s v=" "/>
    <s v=" "/>
    <s v=" "/>
    <n v="0"/>
  </r>
  <r>
    <x v="3"/>
    <x v="162"/>
    <s v=" "/>
    <x v="17"/>
    <x v="19"/>
    <s v=" "/>
    <s v=" "/>
    <s v=" "/>
    <s v=" "/>
    <x v="3"/>
    <s v=" "/>
    <s v="Cash"/>
    <x v="3"/>
    <s v=" "/>
    <s v=" "/>
    <s v=" "/>
    <s v=" "/>
    <s v=" "/>
    <s v=" "/>
    <s v=" "/>
    <s v=" "/>
    <s v=" "/>
    <s v=" "/>
    <n v="0"/>
  </r>
  <r>
    <x v="3"/>
    <x v="163"/>
    <d v="2021-03-25T00:00:00"/>
    <x v="0"/>
    <x v="15"/>
    <s v=" "/>
    <s v=" "/>
    <s v=" "/>
    <s v="Cory Joseph"/>
    <x v="121"/>
    <s v="PG"/>
    <s v="Delon Wright"/>
    <x v="115"/>
    <s v="PG"/>
    <s v=" "/>
    <s v=" "/>
    <s v=" "/>
    <s v=" "/>
    <s v=" "/>
    <s v=" "/>
    <s v=" "/>
    <s v=" "/>
    <s v=" "/>
    <n v="3600000"/>
  </r>
  <r>
    <x v="3"/>
    <x v="163"/>
    <s v=" "/>
    <x v="17"/>
    <x v="19"/>
    <s v=" "/>
    <s v=" "/>
    <s v=" "/>
    <s v="2024 2nd round pick"/>
    <x v="3"/>
    <s v=" "/>
    <s v=" "/>
    <x v="3"/>
    <s v=" "/>
    <s v=" "/>
    <s v=" "/>
    <s v=" "/>
    <s v=" "/>
    <s v=" "/>
    <s v=" "/>
    <s v=" "/>
    <s v=" "/>
    <s v=" "/>
    <n v="0"/>
  </r>
  <r>
    <x v="3"/>
    <x v="163"/>
    <s v=" "/>
    <x v="17"/>
    <x v="19"/>
    <s v=" "/>
    <s v=" "/>
    <s v=" "/>
    <s v="2024 2nd round pick"/>
    <x v="3"/>
    <s v=" "/>
    <s v=" "/>
    <x v="3"/>
    <s v=" "/>
    <s v=" "/>
    <s v=" "/>
    <s v=" "/>
    <s v=" "/>
    <s v=" "/>
    <s v=" "/>
    <s v=" "/>
    <s v=" "/>
    <s v=" "/>
    <n v="0"/>
  </r>
  <r>
    <x v="3"/>
    <x v="164"/>
    <d v="2021-03-25T00:00:00"/>
    <x v="28"/>
    <x v="26"/>
    <s v=" "/>
    <s v=" "/>
    <s v=" "/>
    <s v="Cady Lalanne"/>
    <x v="3"/>
    <s v="PF"/>
    <s v="Marquese Chriss"/>
    <x v="116"/>
    <s v="SF"/>
    <s v=" "/>
    <s v=" "/>
    <s v=" "/>
    <s v=" "/>
    <s v=" "/>
    <s v=" "/>
    <s v=" "/>
    <s v=" "/>
    <s v=" "/>
    <n v="0"/>
  </r>
  <r>
    <x v="3"/>
    <x v="164"/>
    <s v=" "/>
    <x v="17"/>
    <x v="19"/>
    <s v=" "/>
    <s v=" "/>
    <s v=" "/>
    <s v=" "/>
    <x v="3"/>
    <s v=" "/>
    <n v="1850000"/>
    <x v="3"/>
    <s v=" "/>
    <s v=" "/>
    <s v=" "/>
    <s v=" "/>
    <s v=" "/>
    <s v=" "/>
    <s v=" "/>
    <s v=" "/>
    <s v=" "/>
    <s v=" "/>
    <n v="0"/>
  </r>
  <r>
    <x v="3"/>
    <x v="165"/>
    <d v="2021-03-25T00:00:00"/>
    <x v="7"/>
    <x v="27"/>
    <s v=" "/>
    <s v=" "/>
    <s v=" "/>
    <s v="Isaiah Hartenstein"/>
    <x v="93"/>
    <s v="C"/>
    <s v="JaVale McGee"/>
    <x v="117"/>
    <s v="C"/>
    <s v=" "/>
    <s v=" "/>
    <s v=" "/>
    <s v=" "/>
    <s v=" "/>
    <s v=" "/>
    <s v=" "/>
    <s v=" "/>
    <s v=" "/>
    <n v="-2579436"/>
  </r>
  <r>
    <x v="3"/>
    <x v="165"/>
    <s v=" "/>
    <x v="17"/>
    <x v="19"/>
    <s v=" "/>
    <s v=" "/>
    <s v=" "/>
    <s v="2023 2nd round pick"/>
    <x v="3"/>
    <s v=" "/>
    <s v=" "/>
    <x v="3"/>
    <s v=" "/>
    <s v=" "/>
    <s v=" "/>
    <s v=" "/>
    <s v=" "/>
    <s v=" "/>
    <s v=" "/>
    <s v=" "/>
    <s v=" "/>
    <s v=" "/>
    <n v="0"/>
  </r>
  <r>
    <x v="3"/>
    <x v="165"/>
    <s v=" "/>
    <x v="17"/>
    <x v="19"/>
    <s v=" "/>
    <s v=" "/>
    <s v=" "/>
    <s v="2027 2nd round pick"/>
    <x v="3"/>
    <s v=" "/>
    <s v=" "/>
    <x v="3"/>
    <s v=" "/>
    <s v=" "/>
    <s v=" "/>
    <s v=" "/>
    <s v=" "/>
    <s v=" "/>
    <s v=" "/>
    <s v=" "/>
    <s v=" "/>
    <s v=" "/>
    <n v="0"/>
  </r>
  <r>
    <x v="3"/>
    <x v="166"/>
    <d v="2021-03-25T00:00:00"/>
    <x v="1"/>
    <x v="16"/>
    <s v=" "/>
    <s v=" "/>
    <s v=" "/>
    <s v="Nikola Vucevic"/>
    <x v="122"/>
    <s v="C"/>
    <s v="Wendell Carter Jr."/>
    <x v="118"/>
    <s v="C"/>
    <s v=" "/>
    <s v=" "/>
    <s v=" "/>
    <s v=" "/>
    <s v=" "/>
    <s v=" "/>
    <s v=" "/>
    <s v=" "/>
    <s v=" "/>
    <n v="20551160"/>
  </r>
  <r>
    <x v="3"/>
    <x v="166"/>
    <s v=" "/>
    <x v="17"/>
    <x v="19"/>
    <s v=" "/>
    <s v=" "/>
    <s v=" "/>
    <s v="Al-Farouq Aminu"/>
    <x v="123"/>
    <s v="PF"/>
    <s v="Otto Porter Jr."/>
    <x v="119"/>
    <s v="SF"/>
    <s v=" "/>
    <s v=" "/>
    <s v=" "/>
    <s v=" "/>
    <s v=" "/>
    <s v=" "/>
    <s v=" "/>
    <s v=" "/>
    <s v=" "/>
    <n v="-18768338"/>
  </r>
  <r>
    <x v="3"/>
    <x v="166"/>
    <s v=" "/>
    <x v="17"/>
    <x v="19"/>
    <s v=" "/>
    <s v=" "/>
    <s v=" "/>
    <s v=" "/>
    <x v="3"/>
    <s v=" "/>
    <s v="2021 1st round pick"/>
    <x v="3"/>
    <s v=" "/>
    <s v=" "/>
    <s v=" "/>
    <s v=" "/>
    <s v=" "/>
    <s v=" "/>
    <s v=" "/>
    <s v=" "/>
    <s v=" "/>
    <s v=" "/>
    <n v="0"/>
  </r>
  <r>
    <x v="3"/>
    <x v="166"/>
    <s v=" "/>
    <x v="17"/>
    <x v="19"/>
    <s v=" "/>
    <s v=" "/>
    <s v=" "/>
    <s v=" "/>
    <x v="3"/>
    <s v=" "/>
    <s v="2023 1st round pick"/>
    <x v="3"/>
    <s v=" "/>
    <s v=" "/>
    <s v=" "/>
    <s v=" "/>
    <s v=" "/>
    <s v=" "/>
    <s v=" "/>
    <s v=" "/>
    <s v=" "/>
    <s v=" "/>
    <n v="0"/>
  </r>
  <r>
    <x v="3"/>
    <x v="167"/>
    <d v="2021-03-25T00:00:00"/>
    <x v="13"/>
    <x v="16"/>
    <s v=" "/>
    <s v=" "/>
    <s v=" "/>
    <s v="Aaron Gordon"/>
    <x v="124"/>
    <s v="PF"/>
    <s v="Gary Harris"/>
    <x v="120"/>
    <s v="SG"/>
    <s v=" "/>
    <s v=" "/>
    <s v=" "/>
    <s v=" "/>
    <s v=" "/>
    <s v=" "/>
    <s v=" "/>
    <s v=" "/>
    <s v=" "/>
    <n v="-1024350"/>
  </r>
  <r>
    <x v="3"/>
    <x v="167"/>
    <s v=" "/>
    <x v="17"/>
    <x v="19"/>
    <s v=" "/>
    <s v=" "/>
    <s v=" "/>
    <s v="Gary Clark"/>
    <x v="125"/>
    <s v="PF"/>
    <s v="RJ Hampton"/>
    <x v="62"/>
    <s v="PG"/>
    <s v=" "/>
    <s v=" "/>
    <s v=" "/>
    <s v=" "/>
    <s v=" "/>
    <s v=" "/>
    <s v=" "/>
    <s v=" "/>
    <s v=" "/>
    <n v="-193480"/>
  </r>
  <r>
    <x v="3"/>
    <x v="167"/>
    <s v=" "/>
    <x v="17"/>
    <x v="19"/>
    <s v=" "/>
    <s v=" "/>
    <s v=" "/>
    <s v=" "/>
    <x v="3"/>
    <s v=" "/>
    <s v="2025 1st round pick"/>
    <x v="3"/>
    <s v=" "/>
    <s v=" "/>
    <s v=" "/>
    <s v=" "/>
    <s v=" "/>
    <s v=" "/>
    <s v=" "/>
    <s v=" "/>
    <s v=" "/>
    <s v=" "/>
    <n v="0"/>
  </r>
  <r>
    <x v="3"/>
    <x v="168"/>
    <d v="2021-03-25T00:00:00"/>
    <x v="24"/>
    <x v="15"/>
    <s v=" "/>
    <s v=" "/>
    <s v=" "/>
    <s v="Nemanja Bjelica"/>
    <x v="126"/>
    <s v="PF"/>
    <s v="Maurice Harkless"/>
    <x v="121"/>
    <s v="SF"/>
    <s v=" "/>
    <s v=" "/>
    <s v=" "/>
    <s v=" "/>
    <s v=" "/>
    <s v=" "/>
    <s v=" "/>
    <s v=" "/>
    <s v=" "/>
    <n v="3527000"/>
  </r>
  <r>
    <x v="3"/>
    <x v="168"/>
    <s v=" "/>
    <x v="17"/>
    <x v="19"/>
    <s v=" "/>
    <s v=" "/>
    <s v=" "/>
    <s v=" "/>
    <x v="3"/>
    <s v=" "/>
    <s v="Chris Silva"/>
    <x v="122"/>
    <s v="F"/>
    <s v=" "/>
    <s v=" "/>
    <s v=" "/>
    <s v=" "/>
    <s v=" "/>
    <s v=" "/>
    <s v=" "/>
    <s v=" "/>
    <s v=" "/>
    <n v="0"/>
  </r>
  <r>
    <x v="3"/>
    <x v="169"/>
    <d v="2021-03-25T00:00:00"/>
    <x v="12"/>
    <x v="8"/>
    <s v=" "/>
    <s v=" "/>
    <s v=" "/>
    <s v="Norman Powell"/>
    <x v="127"/>
    <s v="SG"/>
    <s v="Gary Trent Jr."/>
    <x v="109"/>
    <s v="SG"/>
    <s v=" "/>
    <s v=" "/>
    <s v=" "/>
    <s v=" "/>
    <s v=" "/>
    <s v=" "/>
    <s v=" "/>
    <s v=" "/>
    <s v=" "/>
    <n v="9202091"/>
  </r>
  <r>
    <x v="3"/>
    <x v="169"/>
    <s v=" "/>
    <x v="17"/>
    <x v="19"/>
    <s v=" "/>
    <s v=" "/>
    <s v=" "/>
    <s v=" "/>
    <x v="3"/>
    <s v=" "/>
    <s v="Rodney Hood"/>
    <x v="123"/>
    <s v="SF"/>
    <s v=" "/>
    <s v=" "/>
    <s v=" "/>
    <s v=" "/>
    <s v=" "/>
    <s v=" "/>
    <s v=" "/>
    <s v=" "/>
    <s v=" "/>
    <n v="0"/>
  </r>
  <r>
    <x v="3"/>
    <x v="170"/>
    <d v="2021-03-25T00:00:00"/>
    <x v="26"/>
    <x v="13"/>
    <s v=" "/>
    <s v=" "/>
    <s v=" "/>
    <s v="Future 2nd round pick"/>
    <x v="3"/>
    <s v=" "/>
    <s v="Matt Thomas"/>
    <x v="122"/>
    <s v="SG"/>
    <s v=" "/>
    <s v=" "/>
    <s v=" "/>
    <s v=" "/>
    <s v=" "/>
    <s v=" "/>
    <s v=" "/>
    <s v=" "/>
    <s v=" "/>
    <n v="0"/>
  </r>
  <r>
    <x v="3"/>
    <x v="171"/>
    <d v="2021-03-25T00:00:00"/>
    <x v="5"/>
    <x v="0"/>
    <s v=" "/>
    <s v=" "/>
    <s v=" "/>
    <s v="Louis Williams"/>
    <x v="20"/>
    <s v="SG"/>
    <s v="Rajon Rondo"/>
    <x v="124"/>
    <s v="PG"/>
    <s v=" "/>
    <s v=" "/>
    <s v=" "/>
    <s v=" "/>
    <s v=" "/>
    <s v=" "/>
    <s v=" "/>
    <s v=" "/>
    <s v=" "/>
    <n v="-250000"/>
  </r>
  <r>
    <x v="3"/>
    <x v="171"/>
    <s v=" "/>
    <x v="17"/>
    <x v="19"/>
    <s v=" "/>
    <s v=" "/>
    <s v=" "/>
    <s v="2023 2nd round pick"/>
    <x v="3"/>
    <s v=" "/>
    <s v=" "/>
    <x v="3"/>
    <s v=" "/>
    <s v=" "/>
    <s v=" "/>
    <s v=" "/>
    <s v=" "/>
    <s v=" "/>
    <s v=" "/>
    <s v=" "/>
    <s v=" "/>
    <s v=" "/>
    <n v="0"/>
  </r>
  <r>
    <x v="3"/>
    <x v="171"/>
    <s v=" "/>
    <x v="17"/>
    <x v="19"/>
    <s v=" "/>
    <s v=" "/>
    <s v=" "/>
    <n v="1250000"/>
    <x v="3"/>
    <s v=" "/>
    <s v=" "/>
    <x v="3"/>
    <s v=" "/>
    <s v=" "/>
    <s v=" "/>
    <s v=" "/>
    <s v=" "/>
    <s v=" "/>
    <s v=" "/>
    <s v=" "/>
    <s v=" "/>
    <s v=" "/>
    <n v="0"/>
  </r>
  <r>
    <x v="3"/>
    <x v="171"/>
    <s v=" "/>
    <x v="17"/>
    <x v="19"/>
    <s v=" "/>
    <s v=" "/>
    <s v=" "/>
    <s v="2027 2nd round pick"/>
    <x v="3"/>
    <s v=" "/>
    <s v=" "/>
    <x v="3"/>
    <s v=" "/>
    <s v=" "/>
    <s v=" "/>
    <s v=" "/>
    <s v=" "/>
    <s v=" "/>
    <s v=" "/>
    <s v=" "/>
    <s v=" "/>
    <s v=" "/>
    <n v="0"/>
  </r>
  <r>
    <x v="3"/>
    <x v="172"/>
    <d v="2021-03-25T00:00:00"/>
    <x v="6"/>
    <x v="8"/>
    <s v=" "/>
    <s v=" "/>
    <s v=" "/>
    <s v="Terence Davis"/>
    <x v="104"/>
    <s v="SG"/>
    <s v="2021 2nd round pick"/>
    <x v="3"/>
    <s v=" "/>
    <s v=" "/>
    <s v=" "/>
    <s v=" "/>
    <s v=" "/>
    <s v=" "/>
    <s v=" "/>
    <s v=" "/>
    <s v=" "/>
    <s v=" "/>
    <n v="0"/>
  </r>
  <r>
    <x v="3"/>
    <x v="173"/>
    <d v="2021-03-25T00:00:00"/>
    <x v="10"/>
    <x v="4"/>
    <s v=" "/>
    <s v=" "/>
    <s v=" "/>
    <s v="Avery Bradley"/>
    <x v="128"/>
    <s v="PG"/>
    <s v="Victor Oladipo"/>
    <x v="125"/>
    <s v="SG"/>
    <s v=" "/>
    <s v=" "/>
    <s v=" "/>
    <s v=" "/>
    <s v=" "/>
    <s v=" "/>
    <s v=" "/>
    <s v=" "/>
    <s v=" "/>
    <n v="-15365000"/>
  </r>
  <r>
    <x v="3"/>
    <x v="173"/>
    <s v=" "/>
    <x v="17"/>
    <x v="19"/>
    <s v=" "/>
    <s v=" "/>
    <s v=" "/>
    <s v="Kelly Olynyk"/>
    <x v="129"/>
    <s v="PF"/>
    <s v=" "/>
    <x v="3"/>
    <s v=" "/>
    <s v=" "/>
    <s v=" "/>
    <s v=" "/>
    <s v=" "/>
    <s v=" "/>
    <s v=" "/>
    <s v=" "/>
    <s v=" "/>
    <s v=" "/>
    <n v="0"/>
  </r>
  <r>
    <x v="3"/>
    <x v="173"/>
    <s v=" "/>
    <x v="17"/>
    <x v="19"/>
    <s v=" "/>
    <s v=" "/>
    <s v=" "/>
    <s v="2022 1st round pick"/>
    <x v="3"/>
    <s v=" "/>
    <s v=" "/>
    <x v="3"/>
    <s v=" "/>
    <s v=" "/>
    <s v=" "/>
    <s v=" "/>
    <s v=" "/>
    <s v=" "/>
    <s v=" "/>
    <s v=" "/>
    <s v=" "/>
    <s v=" "/>
    <n v="0"/>
  </r>
  <r>
    <x v="3"/>
    <x v="174"/>
    <d v="2021-03-25T00:00:00"/>
    <x v="9"/>
    <x v="1"/>
    <s v=" "/>
    <s v=" "/>
    <s v=" "/>
    <s v="J.J. Redick"/>
    <x v="130"/>
    <s v="SG"/>
    <s v="James Johnson"/>
    <x v="126"/>
    <s v="PF"/>
    <s v=" "/>
    <s v=" "/>
    <s v=" "/>
    <s v=" "/>
    <s v=" "/>
    <s v=" "/>
    <s v=" "/>
    <s v=" "/>
    <s v=" "/>
    <n v="-3033400"/>
  </r>
  <r>
    <x v="3"/>
    <x v="174"/>
    <s v=" "/>
    <x v="17"/>
    <x v="19"/>
    <s v=" "/>
    <s v=" "/>
    <s v=" "/>
    <s v="Nicolo Melli"/>
    <x v="131"/>
    <s v="PF"/>
    <s v="Wesley Iwundu"/>
    <x v="73"/>
    <s v="SF"/>
    <s v=" "/>
    <s v=" "/>
    <s v=" "/>
    <s v=" "/>
    <s v=" "/>
    <s v=" "/>
    <s v=" "/>
    <s v=" "/>
    <s v=" "/>
    <n v="2218582"/>
  </r>
  <r>
    <x v="3"/>
    <x v="174"/>
    <s v=" "/>
    <x v="17"/>
    <x v="19"/>
    <s v=" "/>
    <s v=" "/>
    <s v=" "/>
    <s v=" "/>
    <x v="3"/>
    <s v=" "/>
    <s v="2021 2nd round pick"/>
    <x v="3"/>
    <s v=" "/>
    <s v=" "/>
    <s v=" "/>
    <s v=" "/>
    <s v=" "/>
    <s v=" "/>
    <s v=" "/>
    <s v=" "/>
    <s v=" "/>
    <s v=" "/>
    <n v="0"/>
  </r>
  <r>
    <x v="3"/>
    <x v="174"/>
    <s v=" "/>
    <x v="17"/>
    <x v="19"/>
    <s v=" "/>
    <s v=" "/>
    <s v=" "/>
    <s v=" "/>
    <x v="3"/>
    <s v=" "/>
    <s v="Cash"/>
    <x v="3"/>
    <s v=" "/>
    <s v=" "/>
    <s v=" "/>
    <s v=" "/>
    <s v=" "/>
    <s v=" "/>
    <s v=" "/>
    <s v=" "/>
    <s v=" "/>
    <s v=" "/>
    <n v="0"/>
  </r>
  <r>
    <x v="3"/>
    <x v="175"/>
    <d v="2021-03-25T00:00:00"/>
    <x v="21"/>
    <x v="16"/>
    <s v=" "/>
    <s v=" "/>
    <s v=" "/>
    <s v="Evan Fournier"/>
    <x v="132"/>
    <s v="SG"/>
    <s v="2025 2nd round pick"/>
    <x v="3"/>
    <s v=" "/>
    <s v=" "/>
    <s v=" "/>
    <s v=" "/>
    <s v=" "/>
    <s v=" "/>
    <s v=" "/>
    <s v=" "/>
    <s v=" "/>
    <s v=" "/>
    <n v="0"/>
  </r>
  <r>
    <x v="3"/>
    <x v="175"/>
    <s v=" "/>
    <x v="17"/>
    <x v="19"/>
    <s v=" "/>
    <s v=" "/>
    <s v=" "/>
    <s v=" "/>
    <x v="3"/>
    <s v=" "/>
    <s v="Jeff Teague"/>
    <x v="80"/>
    <s v="PG"/>
    <s v=" "/>
    <s v=" "/>
    <s v=" "/>
    <s v=" "/>
    <s v=" "/>
    <s v=" "/>
    <s v=" "/>
    <s v=" "/>
    <s v=" "/>
    <n v="0"/>
  </r>
  <r>
    <x v="3"/>
    <x v="175"/>
    <s v=" "/>
    <x v="17"/>
    <x v="19"/>
    <s v=" "/>
    <s v=" "/>
    <s v=" "/>
    <s v=" "/>
    <x v="3"/>
    <s v=" "/>
    <s v="2027 2nd round pick"/>
    <x v="3"/>
    <s v=" "/>
    <s v=" "/>
    <s v=" "/>
    <s v=" "/>
    <s v=" "/>
    <s v=" "/>
    <s v=" "/>
    <s v=" "/>
    <s v=" "/>
    <s v=" "/>
    <n v="0"/>
  </r>
  <r>
    <x v="3"/>
    <x v="176"/>
    <d v="2021-06-18T00:00:00"/>
    <x v="21"/>
    <x v="18"/>
    <s v=" "/>
    <s v=" "/>
    <s v=" "/>
    <s v="Al Horford"/>
    <x v="133"/>
    <s v="C"/>
    <s v="Kemba Walker"/>
    <x v="127"/>
    <s v="PG"/>
    <s v=" "/>
    <s v=" "/>
    <s v=" "/>
    <s v=" "/>
    <s v=" "/>
    <s v=" "/>
    <s v=" "/>
    <s v=" "/>
    <s v=" "/>
    <n v="-6879100"/>
  </r>
  <r>
    <x v="3"/>
    <x v="176"/>
    <s v=" "/>
    <x v="17"/>
    <x v="19"/>
    <s v=" "/>
    <s v=" "/>
    <s v=" "/>
    <s v="Moses Brown"/>
    <x v="134"/>
    <s v="C"/>
    <s v="2025 2nd round pick"/>
    <x v="3"/>
    <s v=" "/>
    <s v=" "/>
    <s v=" "/>
    <s v=" "/>
    <s v=" "/>
    <s v=" "/>
    <s v=" "/>
    <s v=" "/>
    <s v=" "/>
    <s v=" "/>
    <n v="0"/>
  </r>
  <r>
    <x v="3"/>
    <x v="176"/>
    <s v=" "/>
    <x v="17"/>
    <x v="19"/>
    <s v=" "/>
    <s v=" "/>
    <s v=" "/>
    <s v="2023 2nd round pick"/>
    <x v="3"/>
    <s v=" "/>
    <s v="2021 1st round pick"/>
    <x v="3"/>
    <s v=" "/>
    <s v=" "/>
    <s v=" "/>
    <s v=" "/>
    <s v=" "/>
    <s v=" "/>
    <s v=" "/>
    <s v=" "/>
    <s v=" "/>
    <s v=" "/>
    <n v="0"/>
  </r>
  <r>
    <x v="3"/>
    <x v="177"/>
    <d v="2021-07-29T00:00:00"/>
    <x v="14"/>
    <x v="16"/>
    <s v=" "/>
    <s v=" "/>
    <s v=" "/>
    <s v="Jason Preston"/>
    <x v="3"/>
    <s v="PG"/>
    <s v="2026 2nd round pick"/>
    <x v="3"/>
    <s v=" "/>
    <s v=" "/>
    <s v=" "/>
    <s v=" "/>
    <s v=" "/>
    <s v=" "/>
    <s v=" "/>
    <s v=" "/>
    <s v=" "/>
    <s v=" "/>
    <n v="0"/>
  </r>
  <r>
    <x v="3"/>
    <x v="177"/>
    <s v=" "/>
    <x v="17"/>
    <x v="19"/>
    <s v=" "/>
    <s v=" "/>
    <s v=" "/>
    <s v=" "/>
    <x v="3"/>
    <s v=" "/>
    <s v="Cash"/>
    <x v="3"/>
    <s v=" "/>
    <s v=" "/>
    <s v=" "/>
    <s v=" "/>
    <s v=" "/>
    <s v=" "/>
    <s v=" "/>
    <s v=" "/>
    <s v=" "/>
    <s v=" "/>
    <n v="0"/>
  </r>
  <r>
    <x v="3"/>
    <x v="178"/>
    <d v="2021-07-29T00:00:00"/>
    <x v="32"/>
    <x v="18"/>
    <s v=" "/>
    <s v=" "/>
    <s v=" "/>
    <s v="2021 2nd round pick"/>
    <x v="3"/>
    <s v=" "/>
    <s v="2021 2nd round pick"/>
    <x v="3"/>
    <s v=" "/>
    <s v=" "/>
    <s v=" "/>
    <s v=" "/>
    <s v=" "/>
    <s v=" "/>
    <s v=" "/>
    <s v=" "/>
    <s v=" "/>
    <s v=" "/>
    <n v="0"/>
  </r>
  <r>
    <x v="3"/>
    <x v="178"/>
    <s v=" "/>
    <x v="17"/>
    <x v="19"/>
    <s v=" "/>
    <s v=" "/>
    <s v=" "/>
    <s v="2021 2nd round pick"/>
    <x v="3"/>
    <s v=" "/>
    <s v=" "/>
    <x v="3"/>
    <s v=" "/>
    <s v=" "/>
    <s v=" "/>
    <s v=" "/>
    <s v=" "/>
    <s v=" "/>
    <s v=" "/>
    <s v=" "/>
    <s v=" "/>
    <s v=" "/>
    <n v="0"/>
  </r>
  <r>
    <x v="3"/>
    <x v="179"/>
    <d v="2021-07-30T00:00:00"/>
    <x v="31"/>
    <x v="13"/>
    <s v=" "/>
    <s v=" "/>
    <s v=" "/>
    <s v="Derrick Favors"/>
    <x v="135"/>
    <s v="C"/>
    <s v="Future 2nd round picks"/>
    <x v="3"/>
    <s v=" "/>
    <s v=" "/>
    <s v=" "/>
    <s v=" "/>
    <s v=" "/>
    <s v=" "/>
    <s v=" "/>
    <s v=" "/>
    <s v=" "/>
    <s v=" "/>
    <n v="0"/>
  </r>
  <r>
    <x v="3"/>
    <x v="179"/>
    <s v=" "/>
    <x v="17"/>
    <x v="19"/>
    <s v=" "/>
    <s v=" "/>
    <s v=" "/>
    <s v="Future 1st round pick"/>
    <x v="3"/>
    <s v=" "/>
    <s v=" "/>
    <x v="3"/>
    <s v=" "/>
    <s v=" "/>
    <s v=" "/>
    <s v=" "/>
    <s v=" "/>
    <s v=" "/>
    <s v=" "/>
    <s v=" "/>
    <s v=" "/>
    <s v=" "/>
    <n v="0"/>
  </r>
  <r>
    <x v="3"/>
    <x v="180"/>
    <d v="2021-07-30T00:00:00"/>
    <x v="12"/>
    <x v="1"/>
    <s v=" "/>
    <s v=" "/>
    <s v=" "/>
    <s v="Greg Brown"/>
    <x v="3"/>
    <s v="PF"/>
    <s v="2026 2nd round pick"/>
    <x v="3"/>
    <s v=" "/>
    <s v=" "/>
    <s v=" "/>
    <s v=" "/>
    <s v=" "/>
    <s v=" "/>
    <s v=" "/>
    <s v=" "/>
    <s v=" "/>
    <s v=" "/>
    <n v="0"/>
  </r>
  <r>
    <x v="3"/>
    <x v="180"/>
    <s v=" "/>
    <x v="17"/>
    <x v="19"/>
    <s v=" "/>
    <s v=" "/>
    <s v=" "/>
    <s v=" "/>
    <x v="3"/>
    <s v=" "/>
    <s v="Cash"/>
    <x v="3"/>
    <s v=" "/>
    <s v=" "/>
    <s v=" "/>
    <s v=" "/>
    <s v=" "/>
    <s v=" "/>
    <s v=" "/>
    <s v=" "/>
    <s v=" "/>
    <s v=" "/>
    <n v="0"/>
  </r>
  <r>
    <x v="3"/>
    <x v="181"/>
    <d v="2021-07-30T00:00:00"/>
    <x v="10"/>
    <x v="18"/>
    <s v=" "/>
    <s v=" "/>
    <s v=" "/>
    <s v="Alperen"/>
    <x v="3"/>
    <s v="C"/>
    <s v="2023 1st round pick"/>
    <x v="3"/>
    <s v=" "/>
    <s v=" "/>
    <s v=" "/>
    <s v=" "/>
    <s v=" "/>
    <s v=" "/>
    <s v=" "/>
    <s v=" "/>
    <s v=" "/>
    <s v=" "/>
    <n v="0"/>
  </r>
  <r>
    <x v="3"/>
    <x v="181"/>
    <s v=" "/>
    <x v="17"/>
    <x v="19"/>
    <s v=" "/>
    <s v=" "/>
    <s v=" "/>
    <s v=" "/>
    <x v="3"/>
    <s v=" "/>
    <s v="2022 1st round pick"/>
    <x v="3"/>
    <s v=" "/>
    <s v=" "/>
    <s v=" "/>
    <s v=" "/>
    <s v=" "/>
    <s v=" "/>
    <s v=" "/>
    <s v=" "/>
    <s v=" "/>
    <s v=" "/>
    <n v="0"/>
  </r>
  <r>
    <x v="3"/>
    <x v="182"/>
    <d v="2021-07-30T00:00:00"/>
    <x v="14"/>
    <x v="12"/>
    <s v=" "/>
    <s v=" "/>
    <s v=" "/>
    <s v="Keon Johnson"/>
    <x v="3"/>
    <s v="SG"/>
    <s v="2024 2nd round pick"/>
    <x v="3"/>
    <s v=" "/>
    <s v=" "/>
    <s v=" "/>
    <s v=" "/>
    <s v=" "/>
    <s v=" "/>
    <s v=" "/>
    <s v=" "/>
    <s v=" "/>
    <s v=" "/>
    <n v="0"/>
  </r>
  <r>
    <x v="3"/>
    <x v="182"/>
    <s v=" "/>
    <x v="17"/>
    <x v="19"/>
    <s v=" "/>
    <s v=" "/>
    <s v=" "/>
    <s v=" "/>
    <x v="3"/>
    <s v=" "/>
    <s v="Quentin Grimes"/>
    <x v="3"/>
    <s v="SG"/>
    <s v=" "/>
    <s v=" "/>
    <s v=" "/>
    <s v=" "/>
    <s v=" "/>
    <s v=" "/>
    <s v=" "/>
    <s v=" "/>
    <s v=" "/>
    <n v="0"/>
  </r>
  <r>
    <x v="3"/>
    <x v="183"/>
    <d v="2021-07-30T00:00:00"/>
    <x v="3"/>
    <x v="18"/>
    <s v=" "/>
    <s v=" "/>
    <s v=" "/>
    <s v="Rokas Jokubaitis"/>
    <x v="3"/>
    <s v="PG"/>
    <s v="Jeremiah Robinson-Earl"/>
    <x v="3"/>
    <s v="PF"/>
    <s v=" "/>
    <s v=" "/>
    <s v=" "/>
    <s v=" "/>
    <s v=" "/>
    <s v=" "/>
    <s v=" "/>
    <s v=" "/>
    <s v=" "/>
    <n v="0"/>
  </r>
  <r>
    <x v="3"/>
    <x v="183"/>
    <s v=" "/>
    <x v="17"/>
    <x v="19"/>
    <s v=" "/>
    <s v=" "/>
    <s v=" "/>
    <s v="Miles McBride"/>
    <x v="3"/>
    <s v="PG"/>
    <s v=" "/>
    <x v="3"/>
    <s v=" "/>
    <s v=" "/>
    <s v=" "/>
    <s v=" "/>
    <s v=" "/>
    <s v=" "/>
    <s v=" "/>
    <s v=" "/>
    <s v=" "/>
    <s v=" "/>
    <n v="0"/>
  </r>
  <r>
    <x v="3"/>
    <x v="184"/>
    <d v="2021-07-30T00:00:00"/>
    <x v="27"/>
    <x v="24"/>
    <s v=" "/>
    <s v=" "/>
    <s v=" "/>
    <s v="Isaiah Todd"/>
    <x v="3"/>
    <s v="PF"/>
    <s v="2024 2nd round pick"/>
    <x v="3"/>
    <s v=" "/>
    <s v=" "/>
    <s v=" "/>
    <s v=" "/>
    <s v=" "/>
    <s v=" "/>
    <s v=" "/>
    <s v=" "/>
    <s v=" "/>
    <s v=" "/>
    <n v="0"/>
  </r>
  <r>
    <x v="3"/>
    <x v="184"/>
    <s v=" "/>
    <x v="17"/>
    <x v="19"/>
    <s v=" "/>
    <s v=" "/>
    <s v=" "/>
    <s v=" "/>
    <x v="3"/>
    <s v=" "/>
    <s v="2026 2nd round pick"/>
    <x v="3"/>
    <s v=" "/>
    <s v=" "/>
    <s v=" "/>
    <s v=" "/>
    <s v=" "/>
    <s v=" "/>
    <s v=" "/>
    <s v=" "/>
    <s v=" "/>
    <s v=" "/>
    <n v="0"/>
  </r>
  <r>
    <x v="3"/>
    <x v="184"/>
    <s v=" "/>
    <x v="17"/>
    <x v="19"/>
    <s v=" "/>
    <s v=" "/>
    <s v=" "/>
    <s v=" "/>
    <x v="3"/>
    <s v=" "/>
    <s v="Sandro Mamukelashvili"/>
    <x v="3"/>
    <s v="C"/>
    <s v=" "/>
    <s v=" "/>
    <s v=" "/>
    <s v=" "/>
    <s v=" "/>
    <s v=" "/>
    <s v=" "/>
    <s v=" "/>
    <s v=" "/>
    <n v="0"/>
  </r>
  <r>
    <x v="3"/>
    <x v="184"/>
    <s v=" "/>
    <x v="17"/>
    <x v="19"/>
    <s v=" "/>
    <s v=" "/>
    <s v=" "/>
    <s v=" "/>
    <x v="3"/>
    <s v=" "/>
    <s v="Georgios Kalaitzakis"/>
    <x v="3"/>
    <s v="SF"/>
    <s v=" "/>
    <s v=" "/>
    <s v=" "/>
    <s v=" "/>
    <s v=" "/>
    <s v=" "/>
    <s v=" "/>
    <s v=" "/>
    <s v=" "/>
    <n v="0"/>
  </r>
  <r>
    <x v="3"/>
    <x v="185"/>
    <d v="2021-07-30T00:00:00"/>
    <x v="3"/>
    <x v="3"/>
    <s v=" "/>
    <s v=" "/>
    <s v=" "/>
    <s v="2022 1st round pick"/>
    <x v="3"/>
    <s v=" "/>
    <s v="Kai Jones"/>
    <x v="3"/>
    <s v="PF"/>
    <s v=" "/>
    <s v=" "/>
    <s v=" "/>
    <s v=" "/>
    <s v=" "/>
    <s v=" "/>
    <s v=" "/>
    <s v=" "/>
    <s v=" "/>
    <n v="0"/>
  </r>
  <r>
    <x v="3"/>
    <x v="186"/>
    <d v="2021-07-31T00:00:00"/>
    <x v="21"/>
    <x v="17"/>
    <s v=" "/>
    <s v=" "/>
    <s v=" "/>
    <s v="Josh Richardson"/>
    <x v="127"/>
    <s v="SG"/>
    <s v="Moses Brown"/>
    <x v="128"/>
    <s v="C"/>
    <s v=" "/>
    <s v=" "/>
    <s v=" "/>
    <s v=" "/>
    <s v=" "/>
    <s v=" "/>
    <s v=" "/>
    <s v=" "/>
    <s v=" "/>
    <n v="9164359"/>
  </r>
  <r>
    <x v="3"/>
    <x v="187"/>
    <d v="2021-08-02T00:00:00"/>
    <x v="7"/>
    <x v="25"/>
    <s v=" "/>
    <s v=" "/>
    <s v=" "/>
    <s v="Ricky Rubio"/>
    <x v="136"/>
    <s v="PG"/>
    <s v="2022 2nd round pick"/>
    <x v="3"/>
    <s v=" "/>
    <s v=" "/>
    <s v=" "/>
    <s v=" "/>
    <s v=" "/>
    <s v=" "/>
    <s v=" "/>
    <s v=" "/>
    <s v=" "/>
    <s v=" "/>
    <n v="0"/>
  </r>
  <r>
    <x v="3"/>
    <x v="187"/>
    <s v=" "/>
    <x v="17"/>
    <x v="19"/>
    <s v=" "/>
    <s v=" "/>
    <s v=" "/>
    <s v=" "/>
    <x v="3"/>
    <s v=" "/>
    <s v="Taurean Prince"/>
    <x v="129"/>
    <s v="PF"/>
    <s v=" "/>
    <s v=" "/>
    <s v=" "/>
    <s v=" "/>
    <s v=" "/>
    <s v=" "/>
    <s v=" "/>
    <s v=" "/>
    <s v=" "/>
    <n v="0"/>
  </r>
  <r>
    <x v="3"/>
    <x v="187"/>
    <s v=" "/>
    <x v="17"/>
    <x v="19"/>
    <s v=" "/>
    <s v=" "/>
    <s v=" "/>
    <s v=" "/>
    <x v="3"/>
    <s v=" "/>
    <s v="Cash considerations"/>
    <x v="3"/>
    <s v=" "/>
    <s v=" "/>
    <s v=" "/>
    <s v=" "/>
    <s v=" "/>
    <s v=" "/>
    <s v=" "/>
    <s v=" "/>
    <s v=" "/>
    <s v=" "/>
    <n v="0"/>
  </r>
  <r>
    <x v="3"/>
    <x v="188"/>
    <d v="2021-08-06T00:00:00"/>
    <x v="24"/>
    <x v="8"/>
    <s v=" "/>
    <s v=" "/>
    <s v=" "/>
    <s v="Kyle Lowry"/>
    <x v="137"/>
    <s v="PG"/>
    <s v="Goran Dragic"/>
    <x v="130"/>
    <s v="PG"/>
    <s v=" "/>
    <s v=" "/>
    <s v=" "/>
    <s v=" "/>
    <s v=" "/>
    <s v=" "/>
    <s v=" "/>
    <s v=" "/>
    <s v=" "/>
    <n v="7544128"/>
  </r>
  <r>
    <x v="3"/>
    <x v="188"/>
    <s v=" "/>
    <x v="17"/>
    <x v="19"/>
    <s v=" "/>
    <s v=" "/>
    <s v=" "/>
    <s v=" "/>
    <x v="3"/>
    <s v=" "/>
    <s v="Precious Achiuwa"/>
    <x v="131"/>
    <s v="PF"/>
    <s v=" "/>
    <s v=" "/>
    <s v=" "/>
    <s v=" "/>
    <s v=" "/>
    <s v=" "/>
    <s v=" "/>
    <s v=" "/>
    <s v=" "/>
    <n v="0"/>
  </r>
  <r>
    <x v="3"/>
    <x v="189"/>
    <d v="2021-08-06T00:00:00"/>
    <x v="19"/>
    <x v="2"/>
    <s v=" "/>
    <s v=" "/>
    <s v=" "/>
    <s v="Landry Shamet"/>
    <x v="138"/>
    <s v="SG"/>
    <s v="Jevon Carter"/>
    <x v="132"/>
    <s v="PG"/>
    <s v=" "/>
    <s v=" "/>
    <s v=" "/>
    <s v=" "/>
    <s v=" "/>
    <s v=" "/>
    <s v=" "/>
    <s v=" "/>
    <s v=" "/>
    <n v="118342"/>
  </r>
  <r>
    <x v="3"/>
    <x v="189"/>
    <s v=" "/>
    <x v="17"/>
    <x v="19"/>
    <s v=" "/>
    <s v=" "/>
    <s v=" "/>
    <s v=" "/>
    <x v="3"/>
    <s v=" "/>
    <s v="Day'Ron Sharpe"/>
    <x v="3"/>
    <s v="C"/>
    <s v=" "/>
    <s v=" "/>
    <s v=" "/>
    <s v=" "/>
    <s v=" "/>
    <s v=" "/>
    <s v=" "/>
    <s v=" "/>
    <s v=" "/>
    <n v="0"/>
  </r>
  <r>
    <x v="3"/>
    <x v="190"/>
    <d v="2021-08-06T00:00:00"/>
    <x v="0"/>
    <x v="3"/>
    <s v=" "/>
    <s v=" "/>
    <s v=" "/>
    <s v="Balsa Koprivica"/>
    <x v="3"/>
    <s v="C"/>
    <s v="Mason Plumlee"/>
    <x v="133"/>
    <s v="C"/>
    <s v=" "/>
    <s v=" "/>
    <s v=" "/>
    <s v=" "/>
    <s v=" "/>
    <s v=" "/>
    <s v=" "/>
    <s v=" "/>
    <s v=" "/>
    <n v="0"/>
  </r>
  <r>
    <x v="3"/>
    <x v="190"/>
    <s v=" "/>
    <x v="17"/>
    <x v="19"/>
    <s v=" "/>
    <s v=" "/>
    <s v=" "/>
    <s v=" "/>
    <x v="3"/>
    <s v=" "/>
    <s v="JT Thor"/>
    <x v="3"/>
    <s v="PF"/>
    <s v=" "/>
    <s v=" "/>
    <s v=" "/>
    <s v=" "/>
    <s v=" "/>
    <s v=" "/>
    <s v=" "/>
    <s v=" "/>
    <s v=" "/>
    <n v="0"/>
  </r>
  <r>
    <x v="3"/>
    <x v="191"/>
    <d v="2021-08-07T00:00:00"/>
    <x v="14"/>
    <x v="1"/>
    <s v=" "/>
    <s v=" "/>
    <s v=" "/>
    <s v="Brandon Boston Jr"/>
    <x v="3"/>
    <s v="SG"/>
    <s v="2026 2nd round pick"/>
    <x v="3"/>
    <s v=" "/>
    <s v=" "/>
    <s v=" "/>
    <s v=" "/>
    <s v=" "/>
    <s v=" "/>
    <s v=" "/>
    <s v=" "/>
    <s v=" "/>
    <s v=" "/>
    <n v="0"/>
  </r>
  <r>
    <x v="3"/>
    <x v="191"/>
    <s v=" "/>
    <x v="17"/>
    <x v="19"/>
    <s v=" "/>
    <s v=" "/>
    <s v=" "/>
    <s v=" "/>
    <x v="3"/>
    <s v=" "/>
    <s v="Cash"/>
    <x v="3"/>
    <s v=" "/>
    <s v=" "/>
    <s v=" "/>
    <s v=" "/>
    <s v=" "/>
    <s v=" "/>
    <s v=" "/>
    <s v=" "/>
    <s v=" "/>
    <s v=" "/>
    <n v="0"/>
  </r>
  <r>
    <x v="3"/>
    <x v="192"/>
    <d v="2021-08-07T00:00:00"/>
    <x v="1"/>
    <x v="20"/>
    <s v=" "/>
    <s v=" "/>
    <s v=" "/>
    <s v="Cash"/>
    <x v="3"/>
    <s v=" "/>
    <s v="Daniel Theis"/>
    <x v="134"/>
    <s v="C"/>
    <s v=" "/>
    <s v=" "/>
    <s v=" "/>
    <s v=" "/>
    <s v=" "/>
    <s v=" "/>
    <s v=" "/>
    <s v=" "/>
    <s v=" "/>
    <n v="0"/>
  </r>
  <r>
    <x v="3"/>
    <x v="193"/>
    <d v="2021-08-07T00:00:00"/>
    <x v="28"/>
    <x v="13"/>
    <s v=" "/>
    <s v=" "/>
    <s v=" "/>
    <s v="2026 2nd round pick"/>
    <x v="3"/>
    <s v=" "/>
    <s v="Eric Paschall"/>
    <x v="135"/>
    <s v="C"/>
    <s v=" "/>
    <s v=" "/>
    <s v=" "/>
    <s v=" "/>
    <s v=" "/>
    <s v=" "/>
    <s v=" "/>
    <s v=" "/>
    <s v=" "/>
    <n v="0"/>
  </r>
  <r>
    <x v="3"/>
    <x v="194"/>
    <d v="2021-08-07T00:00:00"/>
    <x v="18"/>
    <x v="24"/>
    <s v=" "/>
    <s v=" "/>
    <s v=" "/>
    <s v="Sam Merrill"/>
    <x v="104"/>
    <s v="SG"/>
    <s v="Grayson Allen"/>
    <x v="136"/>
    <s v="SG"/>
    <s v=" "/>
    <s v=" "/>
    <s v=" "/>
    <s v=" "/>
    <s v=" "/>
    <s v=" "/>
    <s v=" "/>
    <s v=" "/>
    <s v=" "/>
    <n v="-1027339"/>
  </r>
  <r>
    <x v="3"/>
    <x v="194"/>
    <s v=" "/>
    <x v="17"/>
    <x v="19"/>
    <s v=" "/>
    <s v=" "/>
    <s v=" "/>
    <s v="Two future 2nd round picks"/>
    <x v="3"/>
    <s v=" "/>
    <s v=" "/>
    <x v="3"/>
    <s v=" "/>
    <s v=" "/>
    <s v=" "/>
    <s v=" "/>
    <s v=" "/>
    <s v=" "/>
    <s v=" "/>
    <s v=" "/>
    <s v=" "/>
    <s v=" "/>
    <n v="0"/>
  </r>
  <r>
    <x v="3"/>
    <x v="195"/>
    <d v="2021-08-07T00:00:00"/>
    <x v="18"/>
    <x v="13"/>
    <s v=" "/>
    <s v=" "/>
    <s v=" "/>
    <s v="Santi Aldama"/>
    <x v="3"/>
    <s v="C"/>
    <s v="2022 2nd round pick"/>
    <x v="3"/>
    <s v=" "/>
    <s v=" "/>
    <s v=" "/>
    <s v=" "/>
    <s v=" "/>
    <s v=" "/>
    <s v=" "/>
    <s v=" "/>
    <s v=" "/>
    <s v=" "/>
    <n v="0"/>
  </r>
  <r>
    <x v="3"/>
    <x v="195"/>
    <s v=" "/>
    <x v="17"/>
    <x v="19"/>
    <s v=" "/>
    <s v=" "/>
    <s v=" "/>
    <s v=" "/>
    <x v="3"/>
    <s v=" "/>
    <s v="2026 2nd round pick"/>
    <x v="3"/>
    <s v=" "/>
    <s v=" "/>
    <s v=" "/>
    <s v=" "/>
    <s v=" "/>
    <s v=" "/>
    <s v=" "/>
    <s v=" "/>
    <s v=" "/>
    <s v=" "/>
    <n v="0"/>
  </r>
  <r>
    <x v="3"/>
    <x v="195"/>
    <s v=" "/>
    <x v="17"/>
    <x v="19"/>
    <s v=" "/>
    <s v=" "/>
    <s v=" "/>
    <s v=" "/>
    <x v="3"/>
    <s v=" "/>
    <s v="Jared Butler"/>
    <x v="3"/>
    <s v="PG"/>
    <s v=" "/>
    <s v=" "/>
    <s v=" "/>
    <s v=" "/>
    <s v=" "/>
    <s v=" "/>
    <s v=" "/>
    <s v=" "/>
    <s v=" "/>
    <n v="0"/>
  </r>
  <r>
    <x v="3"/>
    <x v="196"/>
    <d v="2021-08-08T00:00:00"/>
    <x v="27"/>
    <x v="26"/>
    <s v=" "/>
    <s v=" "/>
    <s v=" "/>
    <s v="Future 2nd round pick"/>
    <x v="3"/>
    <s v=" "/>
    <s v="Doug McDermott"/>
    <x v="137"/>
    <s v="SF"/>
    <s v=" "/>
    <s v=" "/>
    <s v=" "/>
    <s v=" "/>
    <s v=" "/>
    <s v=" "/>
    <s v=" "/>
    <s v=" "/>
    <s v=" "/>
    <n v="0"/>
  </r>
  <r>
    <x v="3"/>
    <x v="196"/>
    <s v=" "/>
    <x v="17"/>
    <x v="19"/>
    <s v=" "/>
    <s v=" "/>
    <s v=" "/>
    <s v=" "/>
    <x v="3"/>
    <s v=" "/>
    <s v="Future 2nd round picks"/>
    <x v="3"/>
    <s v=" "/>
    <s v=" "/>
    <s v=" "/>
    <s v=" "/>
    <s v=" "/>
    <s v=" "/>
    <s v=" "/>
    <s v=" "/>
    <s v=" "/>
    <s v=" "/>
    <n v="0"/>
  </r>
  <r>
    <x v="3"/>
    <x v="196"/>
    <s v=" "/>
    <x v="17"/>
    <x v="19"/>
    <s v=" "/>
    <s v=" "/>
    <s v=" "/>
    <s v=" "/>
    <x v="3"/>
    <s v=" "/>
    <s v="Right to swap in future draft"/>
    <x v="3"/>
    <s v=" "/>
    <s v=" "/>
    <s v=" "/>
    <s v=" "/>
    <s v=" "/>
    <s v=" "/>
    <s v=" "/>
    <s v=" "/>
    <s v=" "/>
    <s v=" "/>
    <n v="0"/>
  </r>
  <r>
    <x v="3"/>
    <x v="197"/>
    <d v="2021-08-08T00:00:00"/>
    <x v="1"/>
    <x v="1"/>
    <s v=" "/>
    <s v=" "/>
    <s v=" "/>
    <s v="Lonzo Ball"/>
    <x v="139"/>
    <s v="PG"/>
    <s v="Tomas Satoransky"/>
    <x v="27"/>
    <s v="SG"/>
    <s v=" "/>
    <s v=" "/>
    <s v=" "/>
    <s v=" "/>
    <s v=" "/>
    <s v=" "/>
    <s v=" "/>
    <s v=" "/>
    <s v=" "/>
    <n v="8604651"/>
  </r>
  <r>
    <x v="3"/>
    <x v="197"/>
    <s v=" "/>
    <x v="17"/>
    <x v="19"/>
    <s v=" "/>
    <s v=" "/>
    <s v=" "/>
    <s v=" "/>
    <x v="3"/>
    <s v=" "/>
    <s v="Garrett Temple"/>
    <x v="138"/>
    <s v="SG"/>
    <s v=" "/>
    <s v=" "/>
    <s v=" "/>
    <s v=" "/>
    <s v=" "/>
    <s v=" "/>
    <s v=" "/>
    <s v=" "/>
    <s v=" "/>
    <n v="0"/>
  </r>
  <r>
    <x v="3"/>
    <x v="197"/>
    <s v=" "/>
    <x v="17"/>
    <x v="19"/>
    <s v=" "/>
    <s v=" "/>
    <s v=" "/>
    <s v=" "/>
    <x v="3"/>
    <s v=" "/>
    <s v="2024 2nd round pick"/>
    <x v="3"/>
    <s v=" "/>
    <s v=" "/>
    <s v=" "/>
    <s v=" "/>
    <s v=" "/>
    <s v=" "/>
    <s v=" "/>
    <s v=" "/>
    <s v=" "/>
    <s v=" "/>
    <n v="0"/>
  </r>
  <r>
    <x v="3"/>
    <x v="197"/>
    <s v=" "/>
    <x v="17"/>
    <x v="19"/>
    <s v=" "/>
    <s v=" "/>
    <s v=" "/>
    <s v=" "/>
    <x v="3"/>
    <s v=" "/>
    <s v="Cash"/>
    <x v="3"/>
    <s v=" "/>
    <s v=" "/>
    <s v=" "/>
    <s v=" "/>
    <s v=" "/>
    <s v=" "/>
    <s v=" "/>
    <s v=" "/>
    <s v=" "/>
    <s v=" "/>
    <n v="0"/>
  </r>
  <r>
    <x v="3"/>
    <x v="198"/>
    <d v="2021-08-11T00:00:00"/>
    <x v="1"/>
    <x v="26"/>
    <s v=" "/>
    <s v=" "/>
    <s v=" "/>
    <s v="DeMar DeRozan"/>
    <x v="122"/>
    <s v="SF"/>
    <s v="Thaddeus Young"/>
    <x v="139"/>
    <s v="PF"/>
    <s v=" "/>
    <s v=" "/>
    <s v=" "/>
    <s v=" "/>
    <s v=" "/>
    <s v=" "/>
    <s v=" "/>
    <s v=" "/>
    <s v=" "/>
    <n v="11810000"/>
  </r>
  <r>
    <x v="3"/>
    <x v="198"/>
    <s v=" "/>
    <x v="17"/>
    <x v="19"/>
    <s v=" "/>
    <s v=" "/>
    <s v=" "/>
    <s v=" "/>
    <x v="3"/>
    <s v=" "/>
    <s v="2022 2nd round pick"/>
    <x v="3"/>
    <s v=" "/>
    <s v=" "/>
    <s v=" "/>
    <s v=" "/>
    <s v=" "/>
    <s v=" "/>
    <s v=" "/>
    <s v=" "/>
    <s v=" "/>
    <s v=" "/>
    <n v="0"/>
  </r>
  <r>
    <x v="3"/>
    <x v="198"/>
    <s v=" "/>
    <x v="17"/>
    <x v="19"/>
    <s v=" "/>
    <s v=" "/>
    <s v=" "/>
    <s v=" "/>
    <x v="3"/>
    <s v=" "/>
    <s v="2025 1st round pick"/>
    <x v="3"/>
    <s v=" "/>
    <s v=" "/>
    <s v=" "/>
    <s v=" "/>
    <s v=" "/>
    <s v=" "/>
    <s v=" "/>
    <s v=" "/>
    <s v=" "/>
    <s v=" "/>
    <n v="0"/>
  </r>
  <r>
    <x v="3"/>
    <x v="198"/>
    <s v=" "/>
    <x v="17"/>
    <x v="19"/>
    <s v=" "/>
    <s v=" "/>
    <s v=" "/>
    <s v=" "/>
    <x v="3"/>
    <s v=" "/>
    <s v="2025 2nd round pick"/>
    <x v="3"/>
    <s v=" "/>
    <s v=" "/>
    <s v=" "/>
    <s v=" "/>
    <s v=" "/>
    <s v=" "/>
    <s v=" "/>
    <s v=" "/>
    <s v=" "/>
    <s v=" "/>
    <n v="0"/>
  </r>
  <r>
    <x v="3"/>
    <x v="198"/>
    <s v=" "/>
    <x v="17"/>
    <x v="19"/>
    <s v=" "/>
    <s v=" "/>
    <s v=" "/>
    <s v=" "/>
    <x v="3"/>
    <s v=" "/>
    <s v="Al-Farouq Aminu"/>
    <x v="140"/>
    <s v="PF"/>
    <s v=" "/>
    <s v=" "/>
    <s v=" "/>
    <s v=" "/>
    <s v=" "/>
    <s v=" "/>
    <s v=" "/>
    <s v=" "/>
    <s v=" "/>
    <n v="0"/>
  </r>
  <r>
    <x v="3"/>
    <x v="199"/>
    <d v="2021-08-16T00:00:00"/>
    <x v="14"/>
    <x v="9"/>
    <s v=" "/>
    <s v=" "/>
    <s v=" "/>
    <s v="Eric Bledsoe"/>
    <x v="140"/>
    <s v="PG"/>
    <s v="Rajon Rondo"/>
    <x v="124"/>
    <s v="PG"/>
    <s v=" "/>
    <s v=" "/>
    <s v=" "/>
    <s v=" "/>
    <s v=" "/>
    <s v=" "/>
    <s v=" "/>
    <s v=" "/>
    <s v=" "/>
    <n v="9875000"/>
  </r>
  <r>
    <x v="3"/>
    <x v="199"/>
    <s v=" "/>
    <x v="17"/>
    <x v="19"/>
    <s v=" "/>
    <s v=" "/>
    <s v=" "/>
    <s v=" "/>
    <x v="3"/>
    <s v=" "/>
    <s v="Patrick Beverley"/>
    <x v="141"/>
    <s v="PG"/>
    <s v=" "/>
    <s v=" "/>
    <s v=" "/>
    <s v=" "/>
    <s v=" "/>
    <s v=" "/>
    <s v=" "/>
    <s v=" "/>
    <s v=" "/>
    <n v="0"/>
  </r>
  <r>
    <x v="3"/>
    <x v="199"/>
    <s v=" "/>
    <x v="17"/>
    <x v="19"/>
    <s v=" "/>
    <s v=" "/>
    <s v=" "/>
    <s v=" "/>
    <x v="3"/>
    <s v=" "/>
    <s v="Daniel Oturu"/>
    <x v="122"/>
    <s v="C"/>
    <s v=" "/>
    <s v=" "/>
    <s v=" "/>
    <s v=" "/>
    <s v=" "/>
    <s v=" "/>
    <s v=" "/>
    <s v=" "/>
    <s v=" "/>
    <n v="0"/>
  </r>
  <r>
    <x v="3"/>
    <x v="200"/>
    <d v="2021-08-17T00:00:00"/>
    <x v="21"/>
    <x v="12"/>
    <s v=" "/>
    <s v=" "/>
    <s v=" "/>
    <s v="2022 2nd round pick"/>
    <x v="3"/>
    <s v=" "/>
    <s v="Even Fournier"/>
    <x v="142"/>
    <s v="SG"/>
    <s v=" "/>
    <s v=" "/>
    <s v=" "/>
    <s v=" "/>
    <s v=" "/>
    <s v=" "/>
    <s v=" "/>
    <s v=" "/>
    <s v=" "/>
    <n v="0"/>
  </r>
  <r>
    <x v="3"/>
    <x v="200"/>
    <s v=" "/>
    <x v="17"/>
    <x v="19"/>
    <s v=" "/>
    <s v=" "/>
    <s v=" "/>
    <s v="2023 2nd round pick"/>
    <x v="3"/>
    <s v=" "/>
    <s v=" "/>
    <x v="3"/>
    <s v=" "/>
    <s v=" "/>
    <s v=" "/>
    <s v=" "/>
    <s v=" "/>
    <s v=" "/>
    <s v=" "/>
    <s v=" "/>
    <s v=" "/>
    <s v=" "/>
    <n v="0"/>
  </r>
  <r>
    <x v="3"/>
    <x v="201"/>
    <d v="2021-08-25T00:00:00"/>
    <x v="18"/>
    <x v="25"/>
    <s v=" "/>
    <s v=" "/>
    <s v=" "/>
    <s v="Juan Hernangomez"/>
    <x v="141"/>
    <s v="PF"/>
    <s v="Patrick Beverley"/>
    <x v="141"/>
    <s v="PG"/>
    <s v=" "/>
    <s v=" "/>
    <s v=" "/>
    <s v=" "/>
    <s v=" "/>
    <s v=" "/>
    <s v=" "/>
    <s v=" "/>
    <s v=" "/>
    <n v="-7308549"/>
  </r>
  <r>
    <x v="3"/>
    <x v="201"/>
    <s v=" "/>
    <x v="17"/>
    <x v="19"/>
    <s v=" "/>
    <s v=" "/>
    <s v=" "/>
    <s v="Jarrett Culver"/>
    <x v="142"/>
    <s v="SG"/>
    <s v=" "/>
    <x v="3"/>
    <s v=" "/>
    <s v=" "/>
    <s v=" "/>
    <s v=" "/>
    <s v=" "/>
    <s v=" "/>
    <s v=" "/>
    <s v=" "/>
    <s v=" "/>
    <s v=" "/>
    <n v="0"/>
  </r>
  <r>
    <x v="3"/>
    <x v="202"/>
    <d v="2021-09-04T00:00:00"/>
    <x v="0"/>
    <x v="2"/>
    <s v=" "/>
    <s v=" "/>
    <s v=" "/>
    <s v="DeAndre Jordan"/>
    <x v="143"/>
    <s v="C"/>
    <s v="Jahlil Okafor"/>
    <x v="143"/>
    <s v="C"/>
    <s v=" "/>
    <s v=" "/>
    <s v=" "/>
    <s v=" "/>
    <s v=" "/>
    <s v=" "/>
    <s v=" "/>
    <s v=" "/>
    <s v=" "/>
    <n v="7751575"/>
  </r>
  <r>
    <x v="3"/>
    <x v="202"/>
    <s v=" "/>
    <x v="17"/>
    <x v="19"/>
    <s v=" "/>
    <s v=" "/>
    <s v=" "/>
    <n v="5780000"/>
    <x v="3"/>
    <s v=" "/>
    <s v="Sekou Doumbouya"/>
    <x v="144"/>
    <s v="SF"/>
    <s v=" "/>
    <s v=" "/>
    <s v=" "/>
    <s v=" "/>
    <s v=" "/>
    <s v=" "/>
    <s v=" "/>
    <s v=" "/>
    <s v=" "/>
    <n v="0"/>
  </r>
  <r>
    <x v="3"/>
    <x v="202"/>
    <s v=" "/>
    <x v="17"/>
    <x v="19"/>
    <s v=" "/>
    <s v=" "/>
    <s v=" "/>
    <s v="2022 2nd round pick"/>
    <x v="3"/>
    <s v=" "/>
    <s v=" "/>
    <x v="3"/>
    <s v=" "/>
    <s v=" "/>
    <s v=" "/>
    <s v=" "/>
    <s v=" "/>
    <s v=" "/>
    <s v=" "/>
    <s v=" "/>
    <s v=" "/>
    <s v=" "/>
    <n v="0"/>
  </r>
  <r>
    <x v="3"/>
    <x v="202"/>
    <s v=" "/>
    <x v="17"/>
    <x v="19"/>
    <s v=" "/>
    <s v=" "/>
    <s v=" "/>
    <s v="2024 2nd round pick"/>
    <x v="3"/>
    <s v=" "/>
    <s v=" "/>
    <x v="3"/>
    <s v=" "/>
    <s v=" "/>
    <s v=" "/>
    <s v=" "/>
    <s v=" "/>
    <s v=" "/>
    <s v=" "/>
    <s v=" "/>
    <s v=" "/>
    <s v=" "/>
    <n v="0"/>
  </r>
  <r>
    <x v="3"/>
    <x v="202"/>
    <s v=" "/>
    <x v="17"/>
    <x v="19"/>
    <s v=" "/>
    <s v=" "/>
    <s v=" "/>
    <s v="2025 2nd round pick"/>
    <x v="3"/>
    <s v=" "/>
    <s v=" "/>
    <x v="3"/>
    <s v=" "/>
    <s v=" "/>
    <s v=" "/>
    <s v=" "/>
    <s v=" "/>
    <s v=" "/>
    <s v=" "/>
    <s v=" "/>
    <s v=" "/>
    <s v=" "/>
    <n v="0"/>
  </r>
  <r>
    <x v="3"/>
    <x v="202"/>
    <s v=" "/>
    <x v="17"/>
    <x v="19"/>
    <s v=" "/>
    <s v=" "/>
    <s v=" "/>
    <s v="2027 2nd round pick"/>
    <x v="3"/>
    <s v=" "/>
    <s v=" "/>
    <x v="3"/>
    <s v=" "/>
    <s v=" "/>
    <s v=" "/>
    <s v=" "/>
    <s v=" "/>
    <s v=" "/>
    <s v=" "/>
    <s v=" "/>
    <s v=" "/>
    <s v=" "/>
    <n v="0"/>
  </r>
  <r>
    <x v="3"/>
    <x v="203"/>
    <d v="2021-09-10T00:00:00"/>
    <x v="15"/>
    <x v="9"/>
    <s v=" "/>
    <s v=" "/>
    <s v=" "/>
    <s v="Wang Zhelin"/>
    <x v="3"/>
    <s v="C"/>
    <s v="Marc Gasol"/>
    <x v="145"/>
    <s v="C"/>
    <s v=" "/>
    <s v=" "/>
    <s v=" "/>
    <s v=" "/>
    <s v=" "/>
    <s v=" "/>
    <s v=" "/>
    <s v=" "/>
    <s v=" "/>
    <n v="0"/>
  </r>
  <r>
    <x v="3"/>
    <x v="203"/>
    <s v=" "/>
    <x v="17"/>
    <x v="19"/>
    <s v=" "/>
    <s v=" "/>
    <s v=" "/>
    <s v=" "/>
    <x v="3"/>
    <s v=" "/>
    <s v="2024 2nd round pick"/>
    <x v="3"/>
    <s v=" "/>
    <s v=" "/>
    <s v=" "/>
    <s v=" "/>
    <s v=" "/>
    <s v=" "/>
    <s v=" "/>
    <s v=" "/>
    <s v=" "/>
    <s v=" "/>
    <n v="0"/>
  </r>
  <r>
    <x v="3"/>
    <x v="203"/>
    <s v=" "/>
    <x v="17"/>
    <x v="19"/>
    <s v=" "/>
    <s v=" "/>
    <s v=" "/>
    <s v=" "/>
    <x v="3"/>
    <s v=" "/>
    <s v="Cash"/>
    <x v="3"/>
    <s v=" "/>
    <s v=" "/>
    <s v=" "/>
    <s v=" "/>
    <s v=" "/>
    <s v=" "/>
    <s v=" "/>
    <s v=" "/>
    <s v=" "/>
    <s v=" "/>
    <n v="0"/>
  </r>
  <r>
    <x v="3"/>
    <x v="204"/>
    <d v="2021-09-15T00:00:00"/>
    <x v="21"/>
    <x v="9"/>
    <s v=" "/>
    <s v=" "/>
    <s v=" "/>
    <s v="Juan Hernangomez"/>
    <x v="141"/>
    <s v="PF"/>
    <s v="Carsen Edwards"/>
    <x v="135"/>
    <s v="PG"/>
    <s v=" "/>
    <s v=" "/>
    <s v=" "/>
    <s v=" "/>
    <s v=" "/>
    <s v=" "/>
    <s v=" "/>
    <s v=" "/>
    <s v=" "/>
    <n v="5229819"/>
  </r>
  <r>
    <x v="3"/>
    <x v="204"/>
    <s v=" "/>
    <x v="17"/>
    <x v="19"/>
    <s v=" "/>
    <s v=" "/>
    <s v=" "/>
    <s v=" "/>
    <x v="3"/>
    <s v=" "/>
    <s v="Kris Dunn"/>
    <x v="146"/>
    <s v="PG"/>
    <s v=" "/>
    <s v=" "/>
    <s v=" "/>
    <s v=" "/>
    <s v=" "/>
    <s v=" "/>
    <s v=" "/>
    <s v=" "/>
    <s v=" "/>
    <n v="0"/>
  </r>
  <r>
    <x v="3"/>
    <x v="204"/>
    <s v=" "/>
    <x v="17"/>
    <x v="19"/>
    <s v=" "/>
    <s v=" "/>
    <s v=" "/>
    <s v=" "/>
    <x v="3"/>
    <s v=" "/>
    <s v="2026 2nd round pick"/>
    <x v="3"/>
    <s v=" "/>
    <s v=" "/>
    <s v=" "/>
    <s v=" "/>
    <s v=" "/>
    <s v=" "/>
    <s v=" "/>
    <s v=" "/>
    <s v=" "/>
    <s v=" "/>
    <n v="0"/>
  </r>
  <r>
    <x v="3"/>
    <x v="205"/>
    <d v="2021-10-06T00:00:00"/>
    <x v="10"/>
    <x v="2"/>
    <s v=" "/>
    <s v=" "/>
    <s v=" "/>
    <s v="Sekou Doumbouya"/>
    <x v="144"/>
    <s v="SF"/>
    <n v="110000"/>
    <x v="3"/>
    <s v=" "/>
    <s v=" "/>
    <s v=" "/>
    <s v=" "/>
    <s v=" "/>
    <s v=" "/>
    <s v=" "/>
    <s v=" "/>
    <s v=" "/>
    <s v=" "/>
    <n v="0"/>
  </r>
  <r>
    <x v="3"/>
    <x v="205"/>
    <s v=" "/>
    <x v="17"/>
    <x v="19"/>
    <s v=" "/>
    <s v=" "/>
    <s v=" "/>
    <s v="2024 2nd round pick"/>
    <x v="3"/>
    <s v=" "/>
    <s v=" "/>
    <x v="3"/>
    <s v=" "/>
    <s v=" "/>
    <s v=" "/>
    <s v=" "/>
    <s v=" "/>
    <s v=" "/>
    <s v=" "/>
    <s v=" "/>
    <s v=" "/>
    <s v=" "/>
    <n v="0"/>
  </r>
  <r>
    <x v="3"/>
    <x v="206"/>
    <d v="2021-10-06T00:00:00"/>
    <x v="27"/>
    <x v="2"/>
    <s v=" "/>
    <s v=" "/>
    <s v=" "/>
    <s v="Juan Vaulet"/>
    <x v="3"/>
    <s v="SF"/>
    <s v="Edmond Sumner"/>
    <x v="147"/>
    <s v="SG"/>
    <s v=" "/>
    <s v=" "/>
    <s v=" "/>
    <s v=" "/>
    <s v=" "/>
    <s v=" "/>
    <s v=" "/>
    <s v=" "/>
    <s v=" "/>
    <n v="0"/>
  </r>
  <r>
    <x v="3"/>
    <x v="206"/>
    <s v=" "/>
    <x v="17"/>
    <x v="19"/>
    <s v=" "/>
    <s v=" "/>
    <s v=" "/>
    <s v=" "/>
    <x v="3"/>
    <s v=" "/>
    <s v="2025 2nd round pick"/>
    <x v="3"/>
    <s v=" "/>
    <s v=" "/>
    <s v=" "/>
    <s v=" "/>
    <s v=" "/>
    <s v=" "/>
    <s v=" "/>
    <s v=" "/>
    <s v=" "/>
    <s v=" "/>
    <n v="0"/>
  </r>
  <r>
    <x v="4"/>
    <x v="207"/>
    <d v="2022-01-04T00:00:00"/>
    <x v="31"/>
    <x v="13"/>
    <s v=" "/>
    <s v=" "/>
    <s v=" "/>
    <s v="Miye Oni"/>
    <x v="145"/>
    <s v="SG"/>
    <n v="1000000"/>
    <x v="3"/>
    <s v=" "/>
    <s v=" "/>
    <s v=" "/>
    <s v=" "/>
    <s v=" "/>
    <s v=" "/>
    <s v=" "/>
    <s v=" "/>
    <s v=" "/>
    <s v=" "/>
    <n v="0"/>
  </r>
  <r>
    <x v="4"/>
    <x v="207"/>
    <s v=" "/>
    <x v="17"/>
    <x v="19"/>
    <s v=" "/>
    <s v=" "/>
    <s v=" "/>
    <s v="2028 2nd round pick"/>
    <x v="3"/>
    <s v=" "/>
    <s v=" "/>
    <x v="3"/>
    <s v=" "/>
    <s v=" "/>
    <s v=" "/>
    <s v=" "/>
    <s v=" "/>
    <s v=" "/>
    <s v=" "/>
    <s v=" "/>
    <s v=" "/>
    <s v=" "/>
    <n v="0"/>
  </r>
  <r>
    <x v="4"/>
    <x v="207"/>
    <s v=" "/>
    <x v="17"/>
    <x v="19"/>
    <s v=" "/>
    <s v=" "/>
    <s v=" "/>
    <s v="$890,000 in 1st round pick"/>
    <x v="3"/>
    <s v=" "/>
    <s v=" "/>
    <x v="3"/>
    <s v=" "/>
    <s v=" "/>
    <s v=" "/>
    <s v=" "/>
    <s v=" "/>
    <s v=" "/>
    <s v=" "/>
    <s v=" "/>
    <s v=" "/>
    <s v=" "/>
    <n v="0"/>
  </r>
  <r>
    <x v="4"/>
    <x v="208"/>
    <d v="2022-01-13T00:00:00"/>
    <x v="5"/>
    <x v="12"/>
    <s v=" "/>
    <s v=" "/>
    <s v=" "/>
    <s v="2022 1st round pick"/>
    <x v="3"/>
    <s v=" "/>
    <s v="Cam Reddish"/>
    <x v="148"/>
    <s v="SF"/>
    <s v=" "/>
    <s v=" "/>
    <s v=" "/>
    <s v=" "/>
    <s v=" "/>
    <s v=" "/>
    <s v=" "/>
    <s v=" "/>
    <s v=" "/>
    <n v="0"/>
  </r>
  <r>
    <x v="4"/>
    <x v="208"/>
    <s v=" "/>
    <x v="17"/>
    <x v="19"/>
    <s v=" "/>
    <s v=" "/>
    <s v=" "/>
    <s v="Kevin Knox"/>
    <x v="146"/>
    <s v="SF"/>
    <s v="Solomon Hill"/>
    <x v="149"/>
    <s v="SF"/>
    <s v=" "/>
    <s v=" "/>
    <s v=" "/>
    <s v=" "/>
    <s v=" "/>
    <s v=" "/>
    <s v=" "/>
    <s v=" "/>
    <s v=" "/>
    <n v="5607337"/>
  </r>
  <r>
    <x v="4"/>
    <x v="208"/>
    <s v=" "/>
    <x v="17"/>
    <x v="19"/>
    <s v=" "/>
    <s v=" "/>
    <s v=" "/>
    <n v="834589"/>
    <x v="3"/>
    <s v=" "/>
    <s v="2025 2nd round pick"/>
    <x v="3"/>
    <s v=" "/>
    <s v=" "/>
    <s v=" "/>
    <s v=" "/>
    <s v=" "/>
    <s v=" "/>
    <s v=" "/>
    <s v=" "/>
    <s v=" "/>
    <s v=" "/>
    <n v="0"/>
  </r>
  <r>
    <x v="4"/>
    <x v="209"/>
    <d v="2022-02-04T00:00:00"/>
    <x v="14"/>
    <x v="7"/>
    <s v=" "/>
    <s v=" "/>
    <s v=" "/>
    <s v="Norman Powell"/>
    <x v="147"/>
    <s v="SG"/>
    <s v="Eric Bledsoe"/>
    <x v="150"/>
    <s v="PG"/>
    <s v=" "/>
    <s v=" "/>
    <s v=" "/>
    <s v=" "/>
    <s v=" "/>
    <s v=" "/>
    <s v=" "/>
    <s v=" "/>
    <s v=" "/>
    <n v="-2607758"/>
  </r>
  <r>
    <x v="4"/>
    <x v="209"/>
    <s v=" "/>
    <x v="17"/>
    <x v="19"/>
    <s v=" "/>
    <s v=" "/>
    <s v=" "/>
    <s v="Robert Covington"/>
    <x v="148"/>
    <s v="PF"/>
    <s v="Justise Winslow"/>
    <x v="151"/>
    <s v="SF"/>
    <s v=" "/>
    <s v=" "/>
    <s v=" "/>
    <s v=" "/>
    <s v=" "/>
    <s v=" "/>
    <s v=" "/>
    <s v=" "/>
    <s v=" "/>
    <n v="10422231"/>
  </r>
  <r>
    <x v="4"/>
    <x v="209"/>
    <s v=" "/>
    <x v="17"/>
    <x v="19"/>
    <s v=" "/>
    <s v=" "/>
    <s v=" "/>
    <s v=" "/>
    <x v="3"/>
    <s v=" "/>
    <s v="Keon Johnson"/>
    <x v="151"/>
    <s v="SG"/>
    <s v=" "/>
    <s v=" "/>
    <s v=" "/>
    <s v=" "/>
    <s v=" "/>
    <s v=" "/>
    <s v=" "/>
    <s v=" "/>
    <s v=" "/>
    <n v="0"/>
  </r>
  <r>
    <x v="4"/>
    <x v="209"/>
    <s v=" "/>
    <x v="17"/>
    <x v="19"/>
    <s v=" "/>
    <s v=" "/>
    <s v=" "/>
    <s v=" "/>
    <x v="3"/>
    <s v=" "/>
    <s v="2025 2nd round pick"/>
    <x v="3"/>
    <s v=" "/>
    <s v=" "/>
    <s v=" "/>
    <s v=" "/>
    <s v=" "/>
    <s v=" "/>
    <s v=" "/>
    <s v=" "/>
    <s v=" "/>
    <s v=" "/>
    <n v="0"/>
  </r>
  <r>
    <x v="4"/>
    <x v="210"/>
    <d v="2022-02-07T00:00:00"/>
    <x v="7"/>
    <x v="22"/>
    <s v=" "/>
    <s v=" "/>
    <s v=" "/>
    <s v="Caris LeVert"/>
    <x v="149"/>
    <s v="SG"/>
    <s v="Ricky Rubio"/>
    <x v="152"/>
    <s v="PG"/>
    <s v=" "/>
    <s v=" "/>
    <s v=" "/>
    <s v=" "/>
    <s v=" "/>
    <s v=" "/>
    <s v=" "/>
    <s v=" "/>
    <s v=" "/>
    <n v="-300000"/>
  </r>
  <r>
    <x v="4"/>
    <x v="210"/>
    <s v=" "/>
    <x v="17"/>
    <x v="19"/>
    <s v=" "/>
    <s v=" "/>
    <s v=" "/>
    <s v="2022 2nd round pick"/>
    <x v="3"/>
    <s v=" "/>
    <s v="2022 1st round pick"/>
    <x v="3"/>
    <s v=" "/>
    <s v=" "/>
    <s v=" "/>
    <s v=" "/>
    <s v=" "/>
    <s v=" "/>
    <s v=" "/>
    <s v=" "/>
    <s v=" "/>
    <s v=" "/>
    <n v="0"/>
  </r>
  <r>
    <x v="4"/>
    <x v="210"/>
    <s v=" "/>
    <x v="17"/>
    <x v="19"/>
    <s v=" "/>
    <s v=" "/>
    <s v=" "/>
    <s v=" "/>
    <x v="3"/>
    <s v=" "/>
    <s v="2022 2nd round pick"/>
    <x v="3"/>
    <s v=" "/>
    <s v=" "/>
    <s v=" "/>
    <s v=" "/>
    <s v=" "/>
    <s v=" "/>
    <s v=" "/>
    <s v=" "/>
    <s v=" "/>
    <s v=" "/>
    <n v="0"/>
  </r>
  <r>
    <x v="4"/>
    <x v="210"/>
    <s v=" "/>
    <x v="17"/>
    <x v="19"/>
    <s v=" "/>
    <s v=" "/>
    <s v=" "/>
    <s v=" "/>
    <x v="3"/>
    <s v=" "/>
    <s v="2027 2nd round pick"/>
    <x v="3"/>
    <s v=" "/>
    <s v=" "/>
    <s v=" "/>
    <s v=" "/>
    <s v=" "/>
    <s v=" "/>
    <s v=" "/>
    <s v=" "/>
    <s v=" "/>
    <s v=" "/>
    <n v="0"/>
  </r>
  <r>
    <x v="4"/>
    <x v="211"/>
    <d v="2022-02-08T00:00:00"/>
    <x v="12"/>
    <x v="1"/>
    <s v=" "/>
    <s v=" "/>
    <s v=" "/>
    <s v="Josh Hart"/>
    <x v="150"/>
    <s v="SG"/>
    <s v="C.J. McCollum"/>
    <x v="153"/>
    <s v="SG"/>
    <s v=" "/>
    <s v=" "/>
    <s v=" "/>
    <s v=" "/>
    <s v=" "/>
    <s v=" "/>
    <s v=" "/>
    <s v=" "/>
    <s v=" "/>
    <n v="-18864198"/>
  </r>
  <r>
    <x v="4"/>
    <x v="211"/>
    <s v=" "/>
    <x v="17"/>
    <x v="19"/>
    <s v=" "/>
    <s v=" "/>
    <s v=" "/>
    <s v="Nickeil Alexander-Walker"/>
    <x v="3"/>
    <s v="SG"/>
    <s v="Larry Nance Jr."/>
    <x v="154"/>
    <s v="PF"/>
    <s v=" "/>
    <s v=" "/>
    <s v=" "/>
    <s v=" "/>
    <s v=" "/>
    <s v=" "/>
    <s v=" "/>
    <s v=" "/>
    <s v=" "/>
    <n v="0"/>
  </r>
  <r>
    <x v="4"/>
    <x v="211"/>
    <s v=" "/>
    <x v="17"/>
    <x v="19"/>
    <s v=" "/>
    <s v=" "/>
    <s v=" "/>
    <s v="Tomas Satoransky"/>
    <x v="77"/>
    <s v="SG"/>
    <s v="Tony Snell"/>
    <x v="155"/>
    <s v="SG"/>
    <s v=" "/>
    <s v=" "/>
    <s v=" "/>
    <s v=" "/>
    <s v=" "/>
    <s v=" "/>
    <s v=" "/>
    <s v=" "/>
    <s v=" "/>
    <n v="8330822"/>
  </r>
  <r>
    <x v="4"/>
    <x v="211"/>
    <s v=" "/>
    <x v="17"/>
    <x v="19"/>
    <s v=" "/>
    <s v=" "/>
    <s v=" "/>
    <s v="2022 1st round pick"/>
    <x v="3"/>
    <s v=" "/>
    <s v=" "/>
    <x v="3"/>
    <s v=" "/>
    <s v=" "/>
    <s v=" "/>
    <s v=" "/>
    <s v=" "/>
    <s v=" "/>
    <s v=" "/>
    <s v=" "/>
    <s v=" "/>
    <s v=" "/>
    <n v="0"/>
  </r>
  <r>
    <x v="4"/>
    <x v="211"/>
    <s v=" "/>
    <x v="17"/>
    <x v="19"/>
    <s v=" "/>
    <s v=" "/>
    <s v=" "/>
    <s v="2026 2nd round pick"/>
    <x v="3"/>
    <s v=" "/>
    <s v=" "/>
    <x v="3"/>
    <s v=" "/>
    <s v=" "/>
    <s v=" "/>
    <s v=" "/>
    <s v=" "/>
    <s v=" "/>
    <s v=" "/>
    <s v=" "/>
    <s v=" "/>
    <s v=" "/>
    <n v="0"/>
  </r>
  <r>
    <x v="4"/>
    <x v="211"/>
    <s v=" "/>
    <x v="17"/>
    <x v="19"/>
    <s v=" "/>
    <s v=" "/>
    <s v=" "/>
    <s v="2027 2nd round pick"/>
    <x v="3"/>
    <s v=" "/>
    <s v=" "/>
    <x v="3"/>
    <s v=" "/>
    <s v=" "/>
    <s v=" "/>
    <s v=" "/>
    <s v=" "/>
    <s v=" "/>
    <s v=" "/>
    <s v=" "/>
    <s v=" "/>
    <s v=" "/>
    <n v="0"/>
  </r>
  <r>
    <x v="4"/>
    <x v="212"/>
    <d v="2022-02-08T00:00:00"/>
    <x v="27"/>
    <x v="15"/>
    <s v=" "/>
    <s v=" "/>
    <s v=" "/>
    <s v="Tyrese Haliburton"/>
    <x v="151"/>
    <s v="PG"/>
    <s v="Domantas Sabonis"/>
    <x v="79"/>
    <s v="PF"/>
    <s v=" "/>
    <s v=" "/>
    <s v=" "/>
    <s v=" "/>
    <s v=" "/>
    <s v=" "/>
    <s v=" "/>
    <s v=" "/>
    <s v=" "/>
    <n v="-14476400"/>
  </r>
  <r>
    <x v="4"/>
    <x v="212"/>
    <s v=" "/>
    <x v="17"/>
    <x v="19"/>
    <s v=" "/>
    <s v=" "/>
    <s v=" "/>
    <s v="Buddy Hield"/>
    <x v="152"/>
    <s v="SG"/>
    <s v="Jeremy Lamb"/>
    <x v="156"/>
    <s v="SG"/>
    <s v=" "/>
    <s v=" "/>
    <s v=" "/>
    <s v=" "/>
    <s v=" "/>
    <s v=" "/>
    <s v=" "/>
    <s v=" "/>
    <s v=" "/>
    <n v="11977272"/>
  </r>
  <r>
    <x v="4"/>
    <x v="212"/>
    <s v=" "/>
    <x v="17"/>
    <x v="19"/>
    <s v=" "/>
    <s v=" "/>
    <s v=" "/>
    <s v="Tristan Thompson"/>
    <x v="123"/>
    <s v="C"/>
    <s v="Justin Holiday"/>
    <x v="157"/>
    <s v="SG"/>
    <s v=" "/>
    <s v=" "/>
    <s v=" "/>
    <s v=" "/>
    <s v=" "/>
    <s v=" "/>
    <s v=" "/>
    <s v=" "/>
    <s v=" "/>
    <n v="3714480"/>
  </r>
  <r>
    <x v="4"/>
    <x v="212"/>
    <s v=" "/>
    <x v="17"/>
    <x v="19"/>
    <s v=" "/>
    <s v=" "/>
    <s v=" "/>
    <s v=" "/>
    <x v="3"/>
    <s v=" "/>
    <s v="2023 2nd round pick"/>
    <x v="3"/>
    <s v=" "/>
    <s v=" "/>
    <s v=" "/>
    <s v=" "/>
    <s v=" "/>
    <s v=" "/>
    <s v=" "/>
    <s v=" "/>
    <s v=" "/>
    <s v=" "/>
    <n v="0"/>
  </r>
  <r>
    <x v="4"/>
    <x v="213"/>
    <d v="2022-02-09T00:00:00"/>
    <x v="24"/>
    <x v="18"/>
    <s v=" "/>
    <s v=" "/>
    <s v=" "/>
    <s v="2026 2nd round pick"/>
    <x v="3"/>
    <s v=" "/>
    <s v="KZ Okpala"/>
    <x v="135"/>
    <s v="SF"/>
    <s v=" "/>
    <s v=" "/>
    <s v=" "/>
    <s v=" "/>
    <s v=" "/>
    <s v=" "/>
    <s v=" "/>
    <s v=" "/>
    <s v=" "/>
    <n v="0"/>
  </r>
  <r>
    <x v="4"/>
    <x v="213"/>
    <s v=" "/>
    <x v="17"/>
    <x v="19"/>
    <s v=" "/>
    <s v=" "/>
    <s v=" "/>
    <s v=" "/>
    <x v="3"/>
    <s v=" "/>
    <s v="Ammended terms"/>
    <x v="3"/>
    <s v=" "/>
    <s v=" "/>
    <s v=" "/>
    <s v=" "/>
    <s v=" "/>
    <s v=" "/>
    <s v=" "/>
    <s v=" "/>
    <s v=" "/>
    <s v=" "/>
    <n v="0"/>
  </r>
  <r>
    <x v="4"/>
    <x v="214"/>
    <d v="2022-02-10T00:00:00"/>
    <x v="21"/>
    <x v="16"/>
    <s v=" "/>
    <s v=" "/>
    <s v=" "/>
    <s v="2023 2nd round pick"/>
    <x v="3"/>
    <s v=" "/>
    <s v="Bol Bol"/>
    <x v="158"/>
    <s v="PF"/>
    <s v=" "/>
    <s v=" "/>
    <s v=" "/>
    <s v=" "/>
    <s v=" "/>
    <s v=" "/>
    <s v=" "/>
    <s v=" "/>
    <s v=" "/>
    <n v="0"/>
  </r>
  <r>
    <x v="4"/>
    <x v="214"/>
    <s v=" "/>
    <x v="17"/>
    <x v="19"/>
    <s v=" "/>
    <s v=" "/>
    <s v=" "/>
    <s v=" "/>
    <x v="3"/>
    <s v=" "/>
    <s v="P.J. Dozier"/>
    <x v="159"/>
    <s v="PG"/>
    <s v=" "/>
    <s v=" "/>
    <s v=" "/>
    <s v=" "/>
    <s v=" "/>
    <s v=" "/>
    <s v=" "/>
    <s v=" "/>
    <s v=" "/>
    <n v="0"/>
  </r>
  <r>
    <x v="4"/>
    <x v="214"/>
    <s v=" "/>
    <x v="17"/>
    <x v="19"/>
    <s v=" "/>
    <s v=" "/>
    <s v=" "/>
    <s v=" "/>
    <x v="3"/>
    <s v=" "/>
    <s v="2028 2nd round pick"/>
    <x v="3"/>
    <s v=" "/>
    <s v=" "/>
    <s v=" "/>
    <s v=" "/>
    <s v=" "/>
    <s v=" "/>
    <s v=" "/>
    <s v=" "/>
    <s v=" "/>
    <s v=" "/>
    <n v="0"/>
  </r>
  <r>
    <x v="4"/>
    <x v="214"/>
    <s v=" "/>
    <x v="17"/>
    <x v="19"/>
    <s v=" "/>
    <s v=" "/>
    <s v=" "/>
    <s v=" "/>
    <x v="3"/>
    <s v=" "/>
    <s v="Cash considerations"/>
    <x v="3"/>
    <s v=" "/>
    <s v=" "/>
    <s v=" "/>
    <s v=" "/>
    <s v=" "/>
    <s v=" "/>
    <s v=" "/>
    <s v=" "/>
    <s v=" "/>
    <s v=" "/>
    <n v="0"/>
  </r>
  <r>
    <x v="4"/>
    <x v="215"/>
    <d v="2022-02-10T00:00:00"/>
    <x v="22"/>
    <x v="8"/>
    <s v=" "/>
    <s v=" "/>
    <s v=" "/>
    <s v="Goran Dragic"/>
    <x v="153"/>
    <s v="PG"/>
    <s v="Thaddeus Young"/>
    <x v="139"/>
    <s v="PF"/>
    <s v=" "/>
    <s v=" "/>
    <s v=" "/>
    <s v=" "/>
    <s v=" "/>
    <s v=" "/>
    <s v=" "/>
    <s v=" "/>
    <s v=" "/>
    <n v="5250000"/>
  </r>
  <r>
    <x v="4"/>
    <x v="215"/>
    <s v=" "/>
    <x v="17"/>
    <x v="19"/>
    <s v=" "/>
    <s v=" "/>
    <s v=" "/>
    <s v="2022 1st round pick"/>
    <x v="3"/>
    <s v=" "/>
    <s v="Drew Eubanks"/>
    <x v="160"/>
    <s v="C"/>
    <s v=" "/>
    <s v=" "/>
    <s v=" "/>
    <s v=" "/>
    <s v=" "/>
    <s v=" "/>
    <s v=" "/>
    <s v=" "/>
    <s v=" "/>
    <n v="0"/>
  </r>
  <r>
    <x v="4"/>
    <x v="215"/>
    <s v=" "/>
    <x v="17"/>
    <x v="19"/>
    <s v=" "/>
    <s v=" "/>
    <s v=" "/>
    <s v=" "/>
    <x v="3"/>
    <s v=" "/>
    <s v="2022 2nd round pick"/>
    <x v="3"/>
    <s v=" "/>
    <s v=" "/>
    <s v=" "/>
    <s v=" "/>
    <s v=" "/>
    <s v=" "/>
    <s v=" "/>
    <s v=" "/>
    <s v=" "/>
    <s v=" "/>
    <n v="0"/>
  </r>
  <r>
    <x v="4"/>
    <x v="216"/>
    <d v="2022-02-10T00:00:00"/>
    <x v="21"/>
    <x v="26"/>
    <s v=" "/>
    <s v=" "/>
    <s v=" "/>
    <s v="Derrick White"/>
    <x v="154"/>
    <s v="PG"/>
    <s v="Josh Richardson"/>
    <x v="161"/>
    <s v="SG"/>
    <s v=" "/>
    <s v=" "/>
    <s v=" "/>
    <s v=" "/>
    <s v=" "/>
    <s v=" "/>
    <s v=" "/>
    <s v=" "/>
    <s v=" "/>
    <n v="3563243"/>
  </r>
  <r>
    <x v="4"/>
    <x v="216"/>
    <s v=" "/>
    <x v="17"/>
    <x v="19"/>
    <s v=" "/>
    <s v=" "/>
    <s v=" "/>
    <s v=" "/>
    <x v="3"/>
    <s v=" "/>
    <s v="2022 1st round pick"/>
    <x v="3"/>
    <s v=" "/>
    <s v=" "/>
    <s v=" "/>
    <s v=" "/>
    <s v=" "/>
    <s v=" "/>
    <s v=" "/>
    <s v=" "/>
    <s v=" "/>
    <s v=" "/>
    <n v="0"/>
  </r>
  <r>
    <x v="4"/>
    <x v="216"/>
    <s v=" "/>
    <x v="17"/>
    <x v="19"/>
    <s v=" "/>
    <s v=" "/>
    <s v=" "/>
    <s v=" "/>
    <x v="3"/>
    <s v=" "/>
    <s v="Romeo Langford"/>
    <x v="162"/>
    <s v="SG"/>
    <s v=" "/>
    <s v=" "/>
    <s v=" "/>
    <s v=" "/>
    <s v=" "/>
    <s v=" "/>
    <s v=" "/>
    <s v=" "/>
    <s v=" "/>
    <n v="0"/>
  </r>
  <r>
    <x v="4"/>
    <x v="216"/>
    <s v=" "/>
    <x v="17"/>
    <x v="19"/>
    <s v=" "/>
    <s v=" "/>
    <s v=" "/>
    <s v=" "/>
    <x v="3"/>
    <s v=" "/>
    <s v="2028 1st round pick"/>
    <x v="3"/>
    <s v=" "/>
    <s v=" "/>
    <s v=" "/>
    <s v=" "/>
    <s v=" "/>
    <s v=" "/>
    <s v=" "/>
    <s v=" "/>
    <s v=" "/>
    <s v=" "/>
    <n v="0"/>
  </r>
  <r>
    <x v="4"/>
    <x v="217"/>
    <d v="2022-02-10T00:00:00"/>
    <x v="27"/>
    <x v="11"/>
    <s v=" "/>
    <s v=" "/>
    <s v=" "/>
    <s v="Jalen Smith"/>
    <x v="155"/>
    <s v="PF"/>
    <s v="Torrey Craig"/>
    <x v="163"/>
    <s v="SF"/>
    <s v=" "/>
    <s v=" "/>
    <s v=" "/>
    <s v=" "/>
    <s v=" "/>
    <s v=" "/>
    <s v=" "/>
    <s v=" "/>
    <s v=" "/>
    <n v="-420049"/>
  </r>
  <r>
    <x v="4"/>
    <x v="217"/>
    <s v=" "/>
    <x v="17"/>
    <x v="19"/>
    <s v=" "/>
    <s v=" "/>
    <s v=" "/>
    <s v="2022 2nd round pick"/>
    <x v="3"/>
    <s v=" "/>
    <s v=" "/>
    <x v="3"/>
    <s v=" "/>
    <s v=" "/>
    <s v=" "/>
    <s v=" "/>
    <s v=" "/>
    <s v=" "/>
    <s v=" "/>
    <s v=" "/>
    <s v=" "/>
    <s v=" "/>
    <n v="0"/>
  </r>
  <r>
    <x v="4"/>
    <x v="218"/>
    <d v="2022-02-10T00:00:00"/>
    <x v="25"/>
    <x v="3"/>
    <s v=" "/>
    <s v=" "/>
    <s v=" "/>
    <s v="Ishmael Smith"/>
    <x v="156"/>
    <s v="PG"/>
    <s v="Montrezl Harrell"/>
    <x v="164"/>
    <s v="C"/>
    <s v=" "/>
    <s v=" "/>
    <s v=" "/>
    <s v=" "/>
    <s v=" "/>
    <s v=" "/>
    <s v=" "/>
    <s v=" "/>
    <s v=" "/>
    <n v="-5220900"/>
  </r>
  <r>
    <x v="4"/>
    <x v="218"/>
    <s v=" "/>
    <x v="17"/>
    <x v="19"/>
    <s v=" "/>
    <s v=" "/>
    <s v=" "/>
    <s v="Vernon Carey Jr."/>
    <x v="104"/>
    <s v="C"/>
    <s v=" "/>
    <x v="3"/>
    <s v=" "/>
    <s v=" "/>
    <s v=" "/>
    <s v=" "/>
    <s v=" "/>
    <s v=" "/>
    <s v=" "/>
    <s v=" "/>
    <s v=" "/>
    <s v=" "/>
    <n v="0"/>
  </r>
  <r>
    <x v="4"/>
    <x v="218"/>
    <s v=" "/>
    <x v="17"/>
    <x v="19"/>
    <s v=" "/>
    <s v=" "/>
    <s v=" "/>
    <s v="2023 2nd round pick"/>
    <x v="3"/>
    <s v=" "/>
    <s v=" "/>
    <x v="3"/>
    <s v=" "/>
    <s v=" "/>
    <s v=" "/>
    <s v=" "/>
    <s v=" "/>
    <s v=" "/>
    <s v=" "/>
    <s v=" "/>
    <s v=" "/>
    <s v=" "/>
    <n v="0"/>
  </r>
  <r>
    <x v="4"/>
    <x v="219"/>
    <d v="2022-02-10T00:00:00"/>
    <x v="19"/>
    <x v="5"/>
    <s v=" "/>
    <s v=" "/>
    <s v=" "/>
    <s v="Aaron Holiday"/>
    <x v="157"/>
    <s v="PG"/>
    <s v="Cash considerations"/>
    <x v="3"/>
    <s v=" "/>
    <s v=" "/>
    <s v=" "/>
    <s v=" "/>
    <s v=" "/>
    <s v=" "/>
    <s v=" "/>
    <s v=" "/>
    <s v=" "/>
    <s v=" "/>
    <n v="0"/>
  </r>
  <r>
    <x v="4"/>
    <x v="220"/>
    <d v="2022-02-10T00:00:00"/>
    <x v="21"/>
    <x v="20"/>
    <s v=" "/>
    <s v=" "/>
    <s v=" "/>
    <s v="Daniel Theis"/>
    <x v="158"/>
    <s v="C"/>
    <s v="Dennis Schröder"/>
    <x v="165"/>
    <s v="PG"/>
    <s v=" "/>
    <s v=" "/>
    <s v=" "/>
    <s v=" "/>
    <s v=" "/>
    <s v=" "/>
    <s v=" "/>
    <s v=" "/>
    <s v=" "/>
    <n v="2390351"/>
  </r>
  <r>
    <x v="4"/>
    <x v="220"/>
    <s v=" "/>
    <x v="17"/>
    <x v="19"/>
    <s v=" "/>
    <s v=" "/>
    <s v=" "/>
    <s v=" "/>
    <x v="3"/>
    <s v=" "/>
    <s v="Enes Kanter Freedom"/>
    <x v="155"/>
    <s v="C"/>
    <s v=" "/>
    <s v=" "/>
    <s v=" "/>
    <s v=" "/>
    <s v=" "/>
    <s v=" "/>
    <s v=" "/>
    <s v=" "/>
    <s v=" "/>
    <n v="0"/>
  </r>
  <r>
    <x v="4"/>
    <x v="220"/>
    <s v=" "/>
    <x v="17"/>
    <x v="19"/>
    <s v=" "/>
    <s v=" "/>
    <s v=" "/>
    <s v=" "/>
    <x v="3"/>
    <s v=" "/>
    <s v="Bruno Fernando"/>
    <x v="135"/>
    <s v="C"/>
    <s v=" "/>
    <s v=" "/>
    <s v=" "/>
    <s v=" "/>
    <s v=" "/>
    <s v=" "/>
    <s v=" "/>
    <s v=" "/>
    <s v=" "/>
    <n v="0"/>
  </r>
  <r>
    <x v="4"/>
    <x v="221"/>
    <d v="2022-02-10T00:00:00"/>
    <x v="9"/>
    <x v="5"/>
    <s v=" "/>
    <s v=" "/>
    <s v=" "/>
    <s v="Spencer Dinwiddie"/>
    <x v="159"/>
    <s v="PG"/>
    <s v="Kristaps Porzingis"/>
    <x v="166"/>
    <s v="PF"/>
    <s v=" "/>
    <s v=" "/>
    <s v=" "/>
    <s v=" "/>
    <s v=" "/>
    <s v=" "/>
    <s v=" "/>
    <s v=" "/>
    <s v=" "/>
    <n v="-14507743"/>
  </r>
  <r>
    <x v="4"/>
    <x v="221"/>
    <s v=" "/>
    <x v="17"/>
    <x v="19"/>
    <s v=" "/>
    <s v=" "/>
    <s v=" "/>
    <s v="Davis Bertans"/>
    <x v="160"/>
    <s v="PF"/>
    <s v="2022 2nd round pick"/>
    <x v="3"/>
    <s v=" "/>
    <s v=" "/>
    <s v=" "/>
    <s v=" "/>
    <s v=" "/>
    <s v=" "/>
    <s v=" "/>
    <s v=" "/>
    <s v=" "/>
    <s v=" "/>
    <n v="0"/>
  </r>
  <r>
    <x v="4"/>
    <x v="222"/>
    <d v="2022-02-10T00:00:00"/>
    <x v="20"/>
    <x v="2"/>
    <s v=" "/>
    <s v=" "/>
    <s v=" "/>
    <s v="James Harden"/>
    <x v="161"/>
    <s v="SG"/>
    <s v="Ben Simmons"/>
    <x v="167"/>
    <s v="PG"/>
    <s v=" "/>
    <s v=" "/>
    <s v=" "/>
    <s v=" "/>
    <s v=" "/>
    <s v=" "/>
    <s v=" "/>
    <s v=" "/>
    <s v=" "/>
    <n v="11306904"/>
  </r>
  <r>
    <x v="4"/>
    <x v="222"/>
    <s v=" "/>
    <x v="17"/>
    <x v="19"/>
    <s v=" "/>
    <s v=" "/>
    <s v=" "/>
    <s v="Paul Millsap"/>
    <x v="162"/>
    <s v="PF"/>
    <s v="Seth Curry"/>
    <x v="168"/>
    <s v="SG"/>
    <s v=" "/>
    <s v=" "/>
    <s v=" "/>
    <s v=" "/>
    <s v=" "/>
    <s v=" "/>
    <s v=" "/>
    <s v=" "/>
    <s v=" "/>
    <n v="-6538340"/>
  </r>
  <r>
    <x v="4"/>
    <x v="222"/>
    <s v=" "/>
    <x v="17"/>
    <x v="19"/>
    <s v=" "/>
    <s v=" "/>
    <s v=" "/>
    <s v=" "/>
    <x v="3"/>
    <s v=" "/>
    <s v="Andre Drummond"/>
    <x v="155"/>
    <s v="C"/>
    <s v=" "/>
    <s v=" "/>
    <s v=" "/>
    <s v=" "/>
    <s v=" "/>
    <s v=" "/>
    <s v=" "/>
    <s v=" "/>
    <s v=" "/>
    <n v="0"/>
  </r>
  <r>
    <x v="4"/>
    <x v="222"/>
    <s v=" "/>
    <x v="17"/>
    <x v="19"/>
    <s v=" "/>
    <s v=" "/>
    <s v=" "/>
    <s v=" "/>
    <x v="3"/>
    <s v=" "/>
    <s v="2022 1st round pick"/>
    <x v="3"/>
    <s v=" "/>
    <s v=" "/>
    <s v=" "/>
    <s v=" "/>
    <s v=" "/>
    <s v=" "/>
    <s v=" "/>
    <s v=" "/>
    <s v=" "/>
    <s v=" "/>
    <n v="0"/>
  </r>
  <r>
    <x v="4"/>
    <x v="222"/>
    <s v=" "/>
    <x v="17"/>
    <x v="19"/>
    <s v=" "/>
    <s v=" "/>
    <s v=" "/>
    <s v=" "/>
    <x v="3"/>
    <s v=" "/>
    <s v="2027 1st round pick"/>
    <x v="3"/>
    <s v=" "/>
    <s v=" "/>
    <s v=" "/>
    <s v=" "/>
    <s v=" "/>
    <s v=" "/>
    <s v=" "/>
    <s v=" "/>
    <s v=" "/>
    <s v=" "/>
    <n v="0"/>
  </r>
  <r>
    <x v="4"/>
    <x v="223"/>
    <d v="2022-06-23T00:00:00"/>
    <x v="3"/>
    <x v="3"/>
    <s v=" "/>
    <s v=" "/>
    <s v=" "/>
    <s v="Jalen Duren"/>
    <x v="3"/>
    <s v="C"/>
    <s v="2023 1st round pick"/>
    <x v="3"/>
    <s v=" "/>
    <s v=" "/>
    <s v=" "/>
    <s v=" "/>
    <s v=" "/>
    <s v=" "/>
    <s v=" "/>
    <s v=" "/>
    <s v=" "/>
    <s v=" "/>
    <n v="0"/>
  </r>
  <r>
    <x v="4"/>
    <x v="223"/>
    <s v=" "/>
    <x v="17"/>
    <x v="19"/>
    <s v=" "/>
    <s v=" "/>
    <s v=" "/>
    <s v=" "/>
    <x v="3"/>
    <s v=" "/>
    <s v="2023 2nd round pick"/>
    <x v="3"/>
    <s v=" "/>
    <s v=" "/>
    <s v=" "/>
    <s v=" "/>
    <s v=" "/>
    <s v=" "/>
    <s v=" "/>
    <s v=" "/>
    <s v=" "/>
    <s v=" "/>
    <n v="0"/>
  </r>
  <r>
    <x v="4"/>
    <x v="223"/>
    <s v=" "/>
    <x v="17"/>
    <x v="19"/>
    <s v=" "/>
    <s v=" "/>
    <s v=" "/>
    <s v=" "/>
    <x v="3"/>
    <s v=" "/>
    <s v="2023 2nd round pick"/>
    <x v="3"/>
    <s v=" "/>
    <s v=" "/>
    <s v=" "/>
    <s v=" "/>
    <s v=" "/>
    <s v=" "/>
    <s v=" "/>
    <s v=" "/>
    <s v=" "/>
    <s v=" "/>
    <n v="0"/>
  </r>
  <r>
    <x v="4"/>
    <x v="223"/>
    <s v=" "/>
    <x v="17"/>
    <x v="19"/>
    <s v=" "/>
    <s v=" "/>
    <s v=" "/>
    <s v=" "/>
    <x v="3"/>
    <s v=" "/>
    <s v="2023 2nd round pick"/>
    <x v="3"/>
    <s v=" "/>
    <s v=" "/>
    <s v=" "/>
    <s v=" "/>
    <s v=" "/>
    <s v=" "/>
    <s v=" "/>
    <s v=" "/>
    <s v=" "/>
    <s v=" "/>
    <n v="0"/>
  </r>
  <r>
    <x v="4"/>
    <x v="223"/>
    <s v=" "/>
    <x v="17"/>
    <x v="19"/>
    <s v=" "/>
    <s v=" "/>
    <s v=" "/>
    <s v=" "/>
    <x v="3"/>
    <s v=" "/>
    <s v="2023 2nd round pick"/>
    <x v="3"/>
    <s v=" "/>
    <s v=" "/>
    <s v=" "/>
    <s v=" "/>
    <s v=" "/>
    <s v=" "/>
    <s v=" "/>
    <s v=" "/>
    <s v=" "/>
    <s v=" "/>
    <n v="0"/>
  </r>
  <r>
    <x v="4"/>
    <x v="224"/>
    <d v="2022-06-23T00:00:00"/>
    <x v="7"/>
    <x v="15"/>
    <s v=" "/>
    <s v=" "/>
    <s v=" "/>
    <s v="2022 2nd round pick"/>
    <x v="3"/>
    <s v=" "/>
    <s v="Aleksandar Vezenkov"/>
    <x v="3"/>
    <s v="SF"/>
    <s v=" "/>
    <s v=" "/>
    <s v=" "/>
    <s v=" "/>
    <s v=" "/>
    <s v=" "/>
    <s v=" "/>
    <s v=" "/>
    <s v=" "/>
    <n v="0"/>
  </r>
  <r>
    <x v="4"/>
    <x v="224"/>
    <s v=" "/>
    <x v="17"/>
    <x v="19"/>
    <s v=" "/>
    <s v=" "/>
    <s v=" "/>
    <s v=" "/>
    <x v="3"/>
    <s v=" "/>
    <n v="1750000"/>
    <x v="3"/>
    <s v=" "/>
    <s v=" "/>
    <s v=" "/>
    <s v=" "/>
    <s v=" "/>
    <s v=" "/>
    <s v=" "/>
    <s v=" "/>
    <s v=" "/>
    <s v=" "/>
    <n v="0"/>
  </r>
  <r>
    <x v="4"/>
    <x v="225"/>
    <d v="2022-06-23T00:00:00"/>
    <x v="3"/>
    <x v="18"/>
    <s v=" "/>
    <s v=" "/>
    <s v=" "/>
    <s v="2023 1st round pick"/>
    <x v="3"/>
    <s v=" "/>
    <s v="Ousmane Dieng"/>
    <x v="3"/>
    <s v="SF"/>
    <s v=" "/>
    <s v=" "/>
    <s v=" "/>
    <s v=" "/>
    <s v=" "/>
    <s v=" "/>
    <s v=" "/>
    <s v=" "/>
    <s v=" "/>
    <n v="0"/>
  </r>
  <r>
    <x v="4"/>
    <x v="225"/>
    <s v=" "/>
    <x v="17"/>
    <x v="19"/>
    <s v=" "/>
    <s v=" "/>
    <s v=" "/>
    <s v="2023 1st round pick"/>
    <x v="3"/>
    <s v=" "/>
    <s v=" "/>
    <x v="3"/>
    <s v=" "/>
    <s v=" "/>
    <s v=" "/>
    <s v=" "/>
    <s v=" "/>
    <s v=" "/>
    <s v=" "/>
    <s v=" "/>
    <s v=" "/>
    <s v=" "/>
    <n v="0"/>
  </r>
  <r>
    <x v="4"/>
    <x v="225"/>
    <s v=" "/>
    <x v="17"/>
    <x v="19"/>
    <s v=" "/>
    <s v=" "/>
    <s v=" "/>
    <s v="2023 1st round pick"/>
    <x v="3"/>
    <s v=" "/>
    <s v=" "/>
    <x v="3"/>
    <s v=" "/>
    <s v=" "/>
    <s v=" "/>
    <s v=" "/>
    <s v=" "/>
    <s v=" "/>
    <s v=" "/>
    <s v=" "/>
    <s v=" "/>
    <s v=" "/>
    <n v="0"/>
  </r>
  <r>
    <x v="4"/>
    <x v="226"/>
    <d v="2022-06-23T00:00:00"/>
    <x v="27"/>
    <x v="25"/>
    <s v=" "/>
    <s v=" "/>
    <s v=" "/>
    <s v="Kendall Brown"/>
    <x v="3"/>
    <s v="SF"/>
    <s v="2026 2nd round pick"/>
    <x v="3"/>
    <s v=" "/>
    <s v=" "/>
    <s v=" "/>
    <s v=" "/>
    <s v=" "/>
    <s v=" "/>
    <s v=" "/>
    <s v=" "/>
    <s v=" "/>
    <s v=" "/>
    <n v="0"/>
  </r>
  <r>
    <x v="4"/>
    <x v="226"/>
    <s v=" "/>
    <x v="17"/>
    <x v="19"/>
    <s v=" "/>
    <s v=" "/>
    <s v=" "/>
    <s v=" "/>
    <x v="3"/>
    <s v=" "/>
    <s v="Cash"/>
    <x v="3"/>
    <s v=" "/>
    <s v=" "/>
    <s v=" "/>
    <s v=" "/>
    <s v=" "/>
    <s v=" "/>
    <s v=" "/>
    <s v=" "/>
    <s v=" "/>
    <s v=" "/>
    <n v="0"/>
  </r>
  <r>
    <x v="4"/>
    <x v="227"/>
    <d v="2022-06-23T00:00:00"/>
    <x v="13"/>
    <x v="18"/>
    <s v=" "/>
    <s v=" "/>
    <s v=" "/>
    <s v="2022 2nd round pick"/>
    <x v="3"/>
    <s v=" "/>
    <s v="JaMychal Green"/>
    <x v="169"/>
    <s v="PF"/>
    <s v=" "/>
    <s v=" "/>
    <s v=" "/>
    <s v=" "/>
    <s v=" "/>
    <s v=" "/>
    <s v=" "/>
    <s v=" "/>
    <s v=" "/>
    <n v="0"/>
  </r>
  <r>
    <x v="4"/>
    <x v="227"/>
    <s v=" "/>
    <x v="17"/>
    <x v="19"/>
    <s v=" "/>
    <s v=" "/>
    <s v=" "/>
    <s v="2023 2nd round pick"/>
    <x v="3"/>
    <s v=" "/>
    <s v="2027 1st round pick"/>
    <x v="3"/>
    <s v=" "/>
    <s v=" "/>
    <s v=" "/>
    <s v=" "/>
    <s v=" "/>
    <s v=" "/>
    <s v=" "/>
    <s v=" "/>
    <s v=" "/>
    <s v=" "/>
    <n v="0"/>
  </r>
  <r>
    <x v="4"/>
    <x v="227"/>
    <s v=" "/>
    <x v="17"/>
    <x v="19"/>
    <s v=" "/>
    <s v=" "/>
    <s v=" "/>
    <s v="Peyton Watson"/>
    <x v="3"/>
    <s v="SG"/>
    <s v=" "/>
    <x v="3"/>
    <s v=" "/>
    <s v=" "/>
    <s v=" "/>
    <s v=" "/>
    <s v=" "/>
    <s v=" "/>
    <s v=" "/>
    <s v=" "/>
    <s v=" "/>
    <s v=" "/>
    <n v="0"/>
  </r>
  <r>
    <x v="4"/>
    <x v="228"/>
    <d v="2022-06-24T00:00:00"/>
    <x v="27"/>
    <x v="24"/>
    <s v=" "/>
    <s v=" "/>
    <s v=" "/>
    <s v="Cash"/>
    <x v="3"/>
    <s v=" "/>
    <s v="Hugo Besson"/>
    <x v="3"/>
    <s v="PG"/>
    <s v=" "/>
    <s v=" "/>
    <s v=" "/>
    <s v=" "/>
    <s v=" "/>
    <s v=" "/>
    <s v=" "/>
    <s v=" "/>
    <s v=" "/>
    <n v="0"/>
  </r>
  <r>
    <x v="4"/>
    <x v="229"/>
    <d v="2022-06-24T00:00:00"/>
    <x v="18"/>
    <x v="26"/>
    <s v=" "/>
    <s v=" "/>
    <s v=" "/>
    <s v="Kennedy Chandler"/>
    <x v="3"/>
    <s v="PG"/>
    <s v="2024 2nd round pick"/>
    <x v="3"/>
    <s v=" "/>
    <s v=" "/>
    <s v=" "/>
    <s v=" "/>
    <s v=" "/>
    <s v=" "/>
    <s v=" "/>
    <s v=" "/>
    <s v=" "/>
    <s v=" "/>
    <n v="0"/>
  </r>
  <r>
    <x v="4"/>
    <x v="229"/>
    <s v=" "/>
    <x v="17"/>
    <x v="19"/>
    <s v=" "/>
    <s v=" "/>
    <s v=" "/>
    <s v=" "/>
    <x v="3"/>
    <s v=" "/>
    <n v="1000000"/>
    <x v="3"/>
    <s v=" "/>
    <s v=" "/>
    <s v=" "/>
    <s v=" "/>
    <s v=" "/>
    <s v=" "/>
    <s v=" "/>
    <s v=" "/>
    <s v=" "/>
    <s v=" "/>
    <n v="0"/>
  </r>
  <r>
    <x v="4"/>
    <x v="230"/>
    <d v="2022-06-24T00:00:00"/>
    <x v="23"/>
    <x v="3"/>
    <s v=" "/>
    <s v=" "/>
    <s v=" "/>
    <s v="Josh Minott"/>
    <x v="3"/>
    <s v="SF"/>
    <s v="Bryce McGowens"/>
    <x v="3"/>
    <s v="SG"/>
    <s v=" "/>
    <s v=" "/>
    <s v=" "/>
    <s v=" "/>
    <s v=" "/>
    <s v=" "/>
    <s v=" "/>
    <s v=" "/>
    <s v=" "/>
    <n v="0"/>
  </r>
  <r>
    <x v="4"/>
    <x v="230"/>
    <s v=" "/>
    <x v="17"/>
    <x v="19"/>
    <s v=" "/>
    <s v=" "/>
    <s v=" "/>
    <s v="2023 2nd round pick"/>
    <x v="3"/>
    <s v=" "/>
    <s v=" "/>
    <x v="3"/>
    <s v=" "/>
    <s v=" "/>
    <s v=" "/>
    <s v=" "/>
    <s v=" "/>
    <s v=" "/>
    <s v=" "/>
    <s v=" "/>
    <s v=" "/>
    <s v=" "/>
    <n v="0"/>
  </r>
  <r>
    <x v="4"/>
    <x v="231"/>
    <d v="2022-06-24T00:00:00"/>
    <x v="9"/>
    <x v="20"/>
    <s v=" "/>
    <s v=" "/>
    <s v=" "/>
    <s v="Christian Wood"/>
    <x v="163"/>
    <s v="C"/>
    <s v="Boban Marjanovic"/>
    <x v="103"/>
    <s v="C"/>
    <s v=" "/>
    <s v=" "/>
    <s v=" "/>
    <s v=" "/>
    <s v=" "/>
    <s v=" "/>
    <s v=" "/>
    <s v=" "/>
    <s v=" "/>
    <n v="10817459"/>
  </r>
  <r>
    <x v="4"/>
    <x v="231"/>
    <s v=" "/>
    <x v="17"/>
    <x v="19"/>
    <s v=" "/>
    <s v=" "/>
    <s v=" "/>
    <s v=" "/>
    <x v="3"/>
    <s v=" "/>
    <s v="Sterling Brown"/>
    <x v="170"/>
    <s v="SG"/>
    <s v=" "/>
    <s v=" "/>
    <s v=" "/>
    <s v=" "/>
    <s v=" "/>
    <s v=" "/>
    <s v=" "/>
    <s v=" "/>
    <s v=" "/>
    <n v="0"/>
  </r>
  <r>
    <x v="4"/>
    <x v="231"/>
    <s v=" "/>
    <x v="17"/>
    <x v="19"/>
    <s v=" "/>
    <s v=" "/>
    <s v=" "/>
    <s v=" "/>
    <x v="3"/>
    <s v=" "/>
    <s v="Trey Burke"/>
    <x v="171"/>
    <s v="PG"/>
    <s v=" "/>
    <s v=" "/>
    <s v=" "/>
    <s v=" "/>
    <s v=" "/>
    <s v=" "/>
    <s v=" "/>
    <s v=" "/>
    <s v=" "/>
    <n v="0"/>
  </r>
  <r>
    <x v="4"/>
    <x v="231"/>
    <s v=" "/>
    <x v="17"/>
    <x v="19"/>
    <s v=" "/>
    <s v=" "/>
    <s v=" "/>
    <s v=" "/>
    <x v="3"/>
    <s v=" "/>
    <s v="Marquese Chriss"/>
    <x v="172"/>
    <s v="SF"/>
    <s v=" "/>
    <s v=" "/>
    <s v=" "/>
    <s v=" "/>
    <s v=" "/>
    <s v=" "/>
    <s v=" "/>
    <s v=" "/>
    <s v=" "/>
    <n v="0"/>
  </r>
  <r>
    <x v="4"/>
    <x v="231"/>
    <s v=" "/>
    <x v="17"/>
    <x v="19"/>
    <s v=" "/>
    <s v=" "/>
    <s v=" "/>
    <s v=" "/>
    <x v="3"/>
    <s v=" "/>
    <s v="Wendall Moore Jr."/>
    <x v="173"/>
    <s v="SG"/>
    <s v=" "/>
    <s v=" "/>
    <s v=" "/>
    <s v=" "/>
    <s v=" "/>
    <s v=" "/>
    <s v=" "/>
    <s v=" "/>
    <s v=" "/>
    <n v="0"/>
  </r>
  <r>
    <x v="4"/>
    <x v="232"/>
    <d v="2022-06-24T00:00:00"/>
    <x v="5"/>
    <x v="23"/>
    <s v=" "/>
    <s v=" "/>
    <s v=" "/>
    <n v="2000000"/>
    <x v="3"/>
    <s v=" "/>
    <s v="Ryan Rollins"/>
    <x v="3"/>
    <s v="SG"/>
    <s v=" "/>
    <s v=" "/>
    <s v=" "/>
    <s v=" "/>
    <s v=" "/>
    <s v=" "/>
    <s v=" "/>
    <s v=" "/>
    <s v=" "/>
    <n v="0"/>
  </r>
  <r>
    <x v="4"/>
    <x v="232"/>
    <s v=" "/>
    <x v="17"/>
    <x v="19"/>
    <s v=" "/>
    <s v=" "/>
    <s v=" "/>
    <s v="Tyrese Martin"/>
    <x v="3"/>
    <s v="SF"/>
    <s v=" "/>
    <x v="3"/>
    <s v=" "/>
    <s v=" "/>
    <s v=" "/>
    <s v=" "/>
    <s v=" "/>
    <s v=" "/>
    <s v=" "/>
    <s v=" "/>
    <s v=" "/>
    <s v=" "/>
    <n v="0"/>
  </r>
  <r>
    <x v="4"/>
    <x v="233"/>
    <d v="2022-06-24T00:00:00"/>
    <x v="9"/>
    <x v="15"/>
    <s v=" "/>
    <s v=" "/>
    <s v=" "/>
    <s v="Jaden Hardy"/>
    <x v="3"/>
    <s v="SG"/>
    <s v="2024 2nd round pick"/>
    <x v="3"/>
    <s v=" "/>
    <s v=" "/>
    <s v=" "/>
    <s v=" "/>
    <s v=" "/>
    <s v=" "/>
    <s v=" "/>
    <s v=" "/>
    <s v=" "/>
    <s v=" "/>
    <n v="0"/>
  </r>
  <r>
    <x v="4"/>
    <x v="233"/>
    <s v=" "/>
    <x v="17"/>
    <x v="19"/>
    <s v=" "/>
    <s v=" "/>
    <s v=" "/>
    <s v=" "/>
    <x v="3"/>
    <s v=" "/>
    <s v="2028 2nd round pick"/>
    <x v="3"/>
    <s v=" "/>
    <s v=" "/>
    <s v=" "/>
    <s v=" "/>
    <s v=" "/>
    <s v=" "/>
    <s v=" "/>
    <s v=" "/>
    <s v=" "/>
    <s v=" "/>
    <n v="0"/>
  </r>
  <r>
    <x v="4"/>
    <x v="234"/>
    <d v="2022-06-24T00:00:00"/>
    <x v="18"/>
    <x v="25"/>
    <s v=" "/>
    <s v=" "/>
    <s v=" "/>
    <s v="Jake LaRavia"/>
    <x v="3"/>
    <s v="PF"/>
    <s v="2023 2nd round pick"/>
    <x v="3"/>
    <s v=" "/>
    <s v=" "/>
    <s v=" "/>
    <s v=" "/>
    <s v=" "/>
    <s v=" "/>
    <s v=" "/>
    <s v=" "/>
    <s v=" "/>
    <s v=" "/>
    <n v="0"/>
  </r>
  <r>
    <x v="4"/>
    <x v="234"/>
    <s v=" "/>
    <x v="17"/>
    <x v="19"/>
    <s v=" "/>
    <s v=" "/>
    <s v=" "/>
    <s v=" "/>
    <x v="3"/>
    <s v=" "/>
    <s v="Walker Kessler"/>
    <x v="3"/>
    <s v="C"/>
    <s v=" "/>
    <s v=" "/>
    <s v=" "/>
    <s v=" "/>
    <s v=" "/>
    <s v=" "/>
    <s v=" "/>
    <s v=" "/>
    <s v=" "/>
    <n v="0"/>
  </r>
  <r>
    <x v="4"/>
    <x v="234"/>
    <s v=" "/>
    <x v="17"/>
    <x v="19"/>
    <s v=" "/>
    <s v=" "/>
    <s v=" "/>
    <s v=" "/>
    <x v="3"/>
    <s v=" "/>
    <s v="TyTy Washington Jr."/>
    <x v="3"/>
    <s v="PG"/>
    <s v=" "/>
    <s v=" "/>
    <s v=" "/>
    <s v=" "/>
    <s v=" "/>
    <s v=" "/>
    <s v=" "/>
    <s v=" "/>
    <s v=" "/>
    <n v="0"/>
  </r>
  <r>
    <x v="4"/>
    <x v="235"/>
    <d v="2022-06-24T00:00:00"/>
    <x v="10"/>
    <x v="25"/>
    <s v=" "/>
    <s v=" "/>
    <s v=" "/>
    <s v="TyTy Washington Jr."/>
    <x v="3"/>
    <s v="PG"/>
    <s v="Wendall Moore Jr."/>
    <x v="3"/>
    <s v="SG"/>
    <s v=" "/>
    <s v=" "/>
    <s v=" "/>
    <s v=" "/>
    <s v=" "/>
    <s v=" "/>
    <s v=" "/>
    <s v=" "/>
    <s v=" "/>
    <n v="0"/>
  </r>
  <r>
    <x v="4"/>
    <x v="235"/>
    <s v=" "/>
    <x v="17"/>
    <x v="19"/>
    <s v=" "/>
    <s v=" "/>
    <s v=" "/>
    <s v="2025 2nd rounf pick"/>
    <x v="3"/>
    <s v=" "/>
    <s v=" "/>
    <x v="3"/>
    <s v=" "/>
    <s v=" "/>
    <s v=" "/>
    <s v=" "/>
    <s v=" "/>
    <s v=" "/>
    <s v=" "/>
    <s v=" "/>
    <s v=" "/>
    <s v=" "/>
    <n v="0"/>
  </r>
  <r>
    <x v="4"/>
    <x v="235"/>
    <s v=" "/>
    <x v="17"/>
    <x v="19"/>
    <s v=" "/>
    <s v=" "/>
    <s v=" "/>
    <s v="2027 2nd round pick"/>
    <x v="3"/>
    <s v=" "/>
    <s v=" "/>
    <x v="3"/>
    <s v=" "/>
    <s v=" "/>
    <s v=" "/>
    <s v=" "/>
    <s v=" "/>
    <s v=" "/>
    <s v=" "/>
    <s v=" "/>
    <s v=" "/>
    <s v=" "/>
    <n v="0"/>
  </r>
  <r>
    <x v="4"/>
    <x v="236"/>
    <d v="2022-06-24T00:00:00"/>
    <x v="18"/>
    <x v="14"/>
    <s v=" "/>
    <s v=" "/>
    <s v=" "/>
    <s v="Danny Green"/>
    <x v="77"/>
    <s v="SF"/>
    <s v="De'Anthony Melton"/>
    <x v="174"/>
    <s v="SG"/>
    <s v=" "/>
    <s v=" "/>
    <s v=" "/>
    <s v=" "/>
    <s v=" "/>
    <s v=" "/>
    <s v=" "/>
    <s v=" "/>
    <s v=" "/>
    <n v="1194024"/>
  </r>
  <r>
    <x v="4"/>
    <x v="236"/>
    <s v=" "/>
    <x v="17"/>
    <x v="19"/>
    <s v=" "/>
    <s v=" "/>
    <s v=" "/>
    <s v="David Roddy"/>
    <x v="3"/>
    <s v="PF"/>
    <s v=" "/>
    <x v="3"/>
    <s v=" "/>
    <s v=" "/>
    <s v=" "/>
    <s v=" "/>
    <s v=" "/>
    <s v=" "/>
    <s v=" "/>
    <s v=" "/>
    <s v=" "/>
    <s v=" "/>
    <n v="0"/>
  </r>
  <r>
    <x v="4"/>
    <x v="237"/>
    <d v="2022-06-30T00:00:00"/>
    <x v="29"/>
    <x v="2"/>
    <s v=" "/>
    <s v=" "/>
    <s v=" "/>
    <s v="2023 1st round pick"/>
    <x v="3"/>
    <s v=" "/>
    <s v="Royce O'Neale"/>
    <x v="3"/>
    <s v="SF"/>
    <s v=" "/>
    <s v=" "/>
    <s v=" "/>
    <s v=" "/>
    <s v=" "/>
    <s v=" "/>
    <s v=" "/>
    <s v=" "/>
    <s v=" "/>
    <n v="0"/>
  </r>
  <r>
    <x v="4"/>
    <x v="238"/>
    <d v="2022-06-30T00:00:00"/>
    <x v="5"/>
    <x v="26"/>
    <s v=" "/>
    <s v=" "/>
    <s v=" "/>
    <s v="Dejounte Murray"/>
    <x v="164"/>
    <s v="PG"/>
    <s v="Danilo Gallinari"/>
    <x v="175"/>
    <s v="PF"/>
    <s v=" "/>
    <s v=" "/>
    <s v=" "/>
    <s v=" "/>
    <s v=" "/>
    <s v=" "/>
    <s v=" "/>
    <s v=" "/>
    <s v=" "/>
    <n v="-4878880"/>
  </r>
  <r>
    <x v="4"/>
    <x v="238"/>
    <s v=" "/>
    <x v="17"/>
    <x v="19"/>
    <s v=" "/>
    <s v=" "/>
    <s v=" "/>
    <s v="Jock Landale"/>
    <x v="165"/>
    <s v="C"/>
    <s v="2023 1st round pick"/>
    <x v="3"/>
    <s v=" "/>
    <s v=" "/>
    <s v=" "/>
    <s v=" "/>
    <s v=" "/>
    <s v=" "/>
    <s v=" "/>
    <s v=" "/>
    <s v=" "/>
    <s v=" "/>
    <n v="0"/>
  </r>
  <r>
    <x v="4"/>
    <x v="238"/>
    <s v=" "/>
    <x v="17"/>
    <x v="19"/>
    <s v=" "/>
    <s v=" "/>
    <s v=" "/>
    <s v=" "/>
    <x v="3"/>
    <s v=" "/>
    <s v="2025 1st round pick"/>
    <x v="3"/>
    <s v=" "/>
    <s v=" "/>
    <s v=" "/>
    <s v=" "/>
    <s v=" "/>
    <s v=" "/>
    <s v=" "/>
    <s v=" "/>
    <s v=" "/>
    <s v=" "/>
    <n v="0"/>
  </r>
  <r>
    <x v="4"/>
    <x v="238"/>
    <s v=" "/>
    <x v="17"/>
    <x v="19"/>
    <s v=" "/>
    <s v=" "/>
    <s v=" "/>
    <s v=" "/>
    <x v="3"/>
    <s v=" "/>
    <s v="2027 1st round pick"/>
    <x v="3"/>
    <s v=" "/>
    <s v=" "/>
    <s v=" "/>
    <s v=" "/>
    <s v=" "/>
    <s v=" "/>
    <s v=" "/>
    <s v=" "/>
    <s v=" "/>
    <s v=" "/>
    <n v="0"/>
  </r>
  <r>
    <x v="4"/>
    <x v="238"/>
    <s v=" "/>
    <x v="17"/>
    <x v="19"/>
    <s v=" "/>
    <s v=" "/>
    <s v=" "/>
    <s v=" "/>
    <x v="3"/>
    <s v=" "/>
    <s v="2026 1st round pick"/>
    <x v="3"/>
    <s v=" "/>
    <s v=" "/>
    <s v=" "/>
    <s v=" "/>
    <s v=" "/>
    <s v=" "/>
    <s v=" "/>
    <s v=" "/>
    <s v=" "/>
    <s v=" "/>
    <n v="0"/>
  </r>
  <r>
    <x v="4"/>
    <x v="239"/>
    <d v="2022-07-06T00:00:00"/>
    <x v="13"/>
    <x v="7"/>
    <s v=" "/>
    <s v=" "/>
    <s v=" "/>
    <s v="Ismael Kamagate"/>
    <x v="3"/>
    <s v="C"/>
    <s v="2024 2nd round pick"/>
    <x v="3"/>
    <s v=" "/>
    <s v=" "/>
    <s v=" "/>
    <s v=" "/>
    <s v=" "/>
    <s v=" "/>
    <s v=" "/>
    <s v=" "/>
    <s v=" "/>
    <s v=" "/>
    <n v="0"/>
  </r>
  <r>
    <x v="4"/>
    <x v="240"/>
    <d v="2022-07-06T00:00:00"/>
    <x v="0"/>
    <x v="12"/>
    <s v=" "/>
    <s v=" "/>
    <s v=" "/>
    <s v="Kemba Walker"/>
    <x v="166"/>
    <s v="PG"/>
    <s v="2025 1st round pick"/>
    <x v="3"/>
    <s v=" "/>
    <s v=" "/>
    <s v=" "/>
    <s v=" "/>
    <s v=" "/>
    <s v=" "/>
    <s v=" "/>
    <s v=" "/>
    <s v=" "/>
    <s v=" "/>
    <n v="0"/>
  </r>
  <r>
    <x v="4"/>
    <x v="240"/>
    <s v=" "/>
    <x v="17"/>
    <x v="19"/>
    <s v=" "/>
    <s v=" "/>
    <s v=" "/>
    <s v="Jalen Duren"/>
    <x v="3"/>
    <s v="C"/>
    <s v=" "/>
    <x v="3"/>
    <s v=" "/>
    <s v=" "/>
    <s v=" "/>
    <s v=" "/>
    <s v=" "/>
    <s v=" "/>
    <s v=" "/>
    <s v=" "/>
    <s v=" "/>
    <s v=" "/>
    <n v="0"/>
  </r>
  <r>
    <x v="4"/>
    <x v="241"/>
    <d v="2022-07-06T00:00:00"/>
    <x v="0"/>
    <x v="7"/>
    <s v=" "/>
    <s v=" "/>
    <s v=" "/>
    <s v="2025 1st round pick"/>
    <x v="3"/>
    <s v=" "/>
    <s v="Jerami Grant"/>
    <x v="176"/>
    <s v="PF"/>
    <s v=" "/>
    <s v=" "/>
    <s v=" "/>
    <s v=" "/>
    <s v=" "/>
    <s v=" "/>
    <s v=" "/>
    <s v=" "/>
    <s v=" "/>
    <n v="0"/>
  </r>
  <r>
    <x v="4"/>
    <x v="241"/>
    <s v=" "/>
    <x v="17"/>
    <x v="19"/>
    <s v=" "/>
    <s v=" "/>
    <s v=" "/>
    <s v="2026 2nd round pick"/>
    <x v="3"/>
    <s v=" "/>
    <s v="Ismael Kamagate"/>
    <x v="3"/>
    <s v="C"/>
    <s v=" "/>
    <s v=" "/>
    <s v=" "/>
    <s v=" "/>
    <s v=" "/>
    <s v=" "/>
    <s v=" "/>
    <s v=" "/>
    <s v=" "/>
    <n v="0"/>
  </r>
  <r>
    <x v="4"/>
    <x v="241"/>
    <s v=" "/>
    <x v="17"/>
    <x v="19"/>
    <s v=" "/>
    <s v=" "/>
    <s v=" "/>
    <s v="Gabriele Procida"/>
    <x v="3"/>
    <s v="SG"/>
    <s v=" "/>
    <x v="3"/>
    <s v=" "/>
    <s v=" "/>
    <s v=" "/>
    <s v=" "/>
    <s v=" "/>
    <s v=" "/>
    <s v=" "/>
    <s v=" "/>
    <s v=" "/>
    <s v=" "/>
    <n v="0"/>
  </r>
  <r>
    <x v="4"/>
    <x v="241"/>
    <s v=" "/>
    <x v="17"/>
    <x v="19"/>
    <s v=" "/>
    <s v=" "/>
    <s v=" "/>
    <s v="2022 2nd round pick"/>
    <x v="3"/>
    <s v=" "/>
    <s v=" "/>
    <x v="3"/>
    <s v=" "/>
    <s v=" "/>
    <s v=" "/>
    <s v=" "/>
    <s v=" "/>
    <s v=" "/>
    <s v=" "/>
    <s v=" "/>
    <s v=" "/>
    <s v=" "/>
    <n v="0"/>
  </r>
  <r>
    <x v="4"/>
    <x v="242"/>
    <d v="2022-07-06T00:00:00"/>
    <x v="13"/>
    <x v="5"/>
    <s v=" "/>
    <s v=" "/>
    <s v=" "/>
    <s v="Kentavious Caldwell-Pope"/>
    <x v="167"/>
    <s v="SG"/>
    <s v="Monte Morris"/>
    <x v="177"/>
    <s v="PG"/>
    <s v=" "/>
    <s v=" "/>
    <s v=" "/>
    <s v=" "/>
    <s v=" "/>
    <s v=" "/>
    <s v=" "/>
    <s v=" "/>
    <s v=" "/>
    <n v="4879703"/>
  </r>
  <r>
    <x v="4"/>
    <x v="242"/>
    <s v=" "/>
    <x v="17"/>
    <x v="19"/>
    <s v=" "/>
    <s v=" "/>
    <s v=" "/>
    <s v="Ishmael Smith"/>
    <x v="168"/>
    <s v="PG"/>
    <s v="Will Barton"/>
    <x v="178"/>
    <s v="SG"/>
    <s v=" "/>
    <s v=" "/>
    <s v=" "/>
    <s v=" "/>
    <s v=" "/>
    <s v=" "/>
    <s v=" "/>
    <s v=" "/>
    <s v=" "/>
    <n v="-9650000"/>
  </r>
  <r>
    <x v="4"/>
    <x v="243"/>
    <d v="2022-07-06T00:00:00"/>
    <x v="5"/>
    <x v="15"/>
    <s v=" "/>
    <s v=" "/>
    <s v=" "/>
    <s v="Justin Holiday"/>
    <x v="169"/>
    <s v="SG"/>
    <s v="Kevin Huerter"/>
    <x v="179"/>
    <s v="SG"/>
    <s v=" "/>
    <s v=" "/>
    <s v=" "/>
    <s v=" "/>
    <s v=" "/>
    <s v=" "/>
    <s v=" "/>
    <s v=" "/>
    <s v=" "/>
    <n v="-8216489"/>
  </r>
  <r>
    <x v="4"/>
    <x v="243"/>
    <s v=" "/>
    <x v="17"/>
    <x v="19"/>
    <s v=" "/>
    <s v=" "/>
    <s v=" "/>
    <s v="Maurice Harkless"/>
    <x v="170"/>
    <s v="SF"/>
    <s v=" "/>
    <x v="3"/>
    <s v=" "/>
    <s v=" "/>
    <s v=" "/>
    <s v=" "/>
    <s v=" "/>
    <s v=" "/>
    <s v=" "/>
    <s v=" "/>
    <s v=" "/>
    <s v=" "/>
    <n v="0"/>
  </r>
  <r>
    <x v="4"/>
    <x v="243"/>
    <s v=" "/>
    <x v="17"/>
    <x v="19"/>
    <s v=" "/>
    <s v=" "/>
    <s v=" "/>
    <s v="future 1st round pick"/>
    <x v="3"/>
    <s v=" "/>
    <s v=" "/>
    <x v="3"/>
    <s v=" "/>
    <s v=" "/>
    <s v=" "/>
    <s v=" "/>
    <s v=" "/>
    <s v=" "/>
    <s v=" "/>
    <s v=" "/>
    <s v=" "/>
    <s v=" "/>
    <n v="0"/>
  </r>
  <r>
    <x v="4"/>
    <x v="243"/>
    <s v=" "/>
    <x v="17"/>
    <x v="19"/>
    <s v=" "/>
    <s v=" "/>
    <s v=" "/>
    <s v=" "/>
    <x v="3"/>
    <s v=" "/>
    <s v=" "/>
    <x v="3"/>
    <s v=" "/>
    <s v=" "/>
    <s v=" "/>
    <s v=" "/>
    <s v=" "/>
    <s v=" "/>
    <s v=" "/>
    <s v=" "/>
    <s v=" "/>
    <s v=" "/>
    <n v="0"/>
  </r>
  <r>
    <x v="4"/>
    <x v="243"/>
    <s v=" "/>
    <x v="17"/>
    <x v="19"/>
    <s v=" "/>
    <s v=" "/>
    <s v=" "/>
    <s v=" "/>
    <x v="3"/>
    <s v=" "/>
    <s v=" "/>
    <x v="3"/>
    <s v=" "/>
    <s v=" "/>
    <s v=" "/>
    <s v=" "/>
    <s v=" "/>
    <s v=" "/>
    <s v=" "/>
    <s v=" "/>
    <s v=" "/>
    <s v=" "/>
    <n v="0"/>
  </r>
  <r>
    <x v="4"/>
    <x v="244"/>
    <d v="2022-07-06T00:00:00"/>
    <x v="23"/>
    <x v="13"/>
    <s v=" "/>
    <s v=" "/>
    <s v=" "/>
    <s v="Rudy Gobert"/>
    <x v="171"/>
    <s v="C"/>
    <s v="Malik Beasley"/>
    <x v="180"/>
    <s v="SG"/>
    <s v=" "/>
    <s v=" "/>
    <s v=" "/>
    <s v=" "/>
    <s v=" "/>
    <s v=" "/>
    <s v=" "/>
    <s v=" "/>
    <s v=" "/>
    <n v="22714379"/>
  </r>
  <r>
    <x v="4"/>
    <x v="244"/>
    <s v=" "/>
    <x v="17"/>
    <x v="19"/>
    <s v=" "/>
    <s v=" "/>
    <s v=" "/>
    <s v=" "/>
    <x v="3"/>
    <s v=" "/>
    <s v="Patrick Beverley"/>
    <x v="181"/>
    <s v="PG"/>
    <s v=" "/>
    <s v=" "/>
    <s v=" "/>
    <s v=" "/>
    <s v=" "/>
    <s v=" "/>
    <s v=" "/>
    <s v=" "/>
    <s v=" "/>
    <n v="0"/>
  </r>
  <r>
    <x v="4"/>
    <x v="244"/>
    <s v=" "/>
    <x v="17"/>
    <x v="19"/>
    <s v=" "/>
    <s v=" "/>
    <s v=" "/>
    <s v=" "/>
    <x v="3"/>
    <s v=" "/>
    <s v="Walker Kessler"/>
    <x v="3"/>
    <s v="C"/>
    <s v=" "/>
    <s v=" "/>
    <s v=" "/>
    <s v=" "/>
    <s v=" "/>
    <s v=" "/>
    <s v=" "/>
    <s v=" "/>
    <s v=" "/>
    <n v="0"/>
  </r>
  <r>
    <x v="4"/>
    <x v="244"/>
    <s v=" "/>
    <x v="17"/>
    <x v="19"/>
    <s v=" "/>
    <s v=" "/>
    <s v=" "/>
    <s v=" "/>
    <x v="3"/>
    <s v=" "/>
    <s v="Jarred Vanderbilt"/>
    <x v="182"/>
    <s v="PF"/>
    <s v=" "/>
    <s v=" "/>
    <s v=" "/>
    <s v=" "/>
    <s v=" "/>
    <s v=" "/>
    <s v=" "/>
    <s v=" "/>
    <s v=" "/>
    <n v="0"/>
  </r>
  <r>
    <x v="4"/>
    <x v="244"/>
    <s v=" "/>
    <x v="17"/>
    <x v="19"/>
    <s v=" "/>
    <s v=" "/>
    <s v=" "/>
    <s v=" "/>
    <x v="3"/>
    <s v=" "/>
    <s v="Leandro Bolmaro"/>
    <x v="183"/>
    <s v="SG"/>
    <s v=" "/>
    <s v=" "/>
    <s v=" "/>
    <s v=" "/>
    <s v=" "/>
    <s v=" "/>
    <s v=" "/>
    <s v=" "/>
    <s v=" "/>
    <n v="0"/>
  </r>
  <r>
    <x v="4"/>
    <x v="244"/>
    <s v=" "/>
    <x v="17"/>
    <x v="19"/>
    <s v=" "/>
    <s v=" "/>
    <s v=" "/>
    <s v=" "/>
    <x v="3"/>
    <s v=" "/>
    <s v="2023 1st round pick"/>
    <x v="3"/>
    <s v=" "/>
    <s v=" "/>
    <s v=" "/>
    <s v=" "/>
    <s v=" "/>
    <s v=" "/>
    <s v=" "/>
    <s v=" "/>
    <s v=" "/>
    <s v=" "/>
    <n v="0"/>
  </r>
  <r>
    <x v="4"/>
    <x v="244"/>
    <s v=" "/>
    <x v="17"/>
    <x v="19"/>
    <s v=" "/>
    <s v=" "/>
    <s v=" "/>
    <s v=" "/>
    <x v="3"/>
    <s v=" "/>
    <s v="2025 1st round pick"/>
    <x v="3"/>
    <s v=" "/>
    <s v=" "/>
    <s v=" "/>
    <s v=" "/>
    <s v=" "/>
    <s v=" "/>
    <s v=" "/>
    <s v=" "/>
    <s v=" "/>
    <s v=" "/>
    <n v="0"/>
  </r>
  <r>
    <x v="4"/>
    <x v="244"/>
    <s v=" "/>
    <x v="17"/>
    <x v="19"/>
    <s v=" "/>
    <s v=" "/>
    <s v=" "/>
    <s v=" "/>
    <x v="3"/>
    <s v=" "/>
    <s v="2027 1st round pick"/>
    <x v="3"/>
    <s v=" "/>
    <s v=" "/>
    <s v=" "/>
    <s v=" "/>
    <s v=" "/>
    <s v=" "/>
    <s v=" "/>
    <s v=" "/>
    <s v=" "/>
    <s v=" "/>
    <n v="0"/>
  </r>
  <r>
    <x v="4"/>
    <x v="244"/>
    <s v=" "/>
    <x v="17"/>
    <x v="19"/>
    <s v=" "/>
    <s v=" "/>
    <s v=" "/>
    <s v=" "/>
    <x v="3"/>
    <s v=" "/>
    <s v="2026 1st round pick"/>
    <x v="3"/>
    <s v=" "/>
    <s v=" "/>
    <s v=" "/>
    <s v=" "/>
    <s v=" "/>
    <s v=" "/>
    <s v=" "/>
    <s v=" "/>
    <s v=" "/>
    <s v=" "/>
    <n v="0"/>
  </r>
  <r>
    <x v="4"/>
    <x v="244"/>
    <s v=" "/>
    <x v="17"/>
    <x v="19"/>
    <s v=" "/>
    <s v=" "/>
    <s v=" "/>
    <s v=" "/>
    <x v="3"/>
    <s v=" "/>
    <s v="2029 1st round pick"/>
    <x v="3"/>
    <s v=" "/>
    <s v=" "/>
    <s v=" "/>
    <s v=" "/>
    <s v=" "/>
    <s v=" "/>
    <s v=" "/>
    <s v=" "/>
    <s v=" "/>
    <s v=" "/>
    <n v="0"/>
  </r>
  <r>
    <x v="4"/>
    <x v="245"/>
    <d v="2022-07-06T00:00:00"/>
    <x v="5"/>
    <x v="11"/>
    <s v=" "/>
    <s v=" "/>
    <s v=" "/>
    <s v="cash"/>
    <x v="3"/>
    <s v=" "/>
    <s v="Jock Landale"/>
    <x v="184"/>
    <s v="C"/>
    <s v=" "/>
    <s v=" "/>
    <s v=" "/>
    <s v=" "/>
    <s v=" "/>
    <s v=" "/>
    <s v=" "/>
    <s v=" "/>
    <s v=" "/>
    <n v="0"/>
  </r>
  <r>
    <x v="4"/>
    <x v="246"/>
    <d v="2022-07-09T00:00:00"/>
    <x v="21"/>
    <x v="22"/>
    <s v=" "/>
    <s v=" "/>
    <s v=" "/>
    <s v="Malcom Brogdon"/>
    <x v="172"/>
    <s v="PG"/>
    <s v="Daniel Theis"/>
    <x v="185"/>
    <s v="C"/>
    <s v=" "/>
    <s v=" "/>
    <s v=" "/>
    <s v=" "/>
    <s v=" "/>
    <s v=" "/>
    <s v=" "/>
    <s v=" "/>
    <s v=" "/>
    <n v="13905631"/>
  </r>
  <r>
    <x v="4"/>
    <x v="246"/>
    <s v=" "/>
    <x v="17"/>
    <x v="19"/>
    <s v=" "/>
    <s v=" "/>
    <s v=" "/>
    <s v=" "/>
    <x v="3"/>
    <s v=" "/>
    <s v="Aaron Nesmith"/>
    <x v="162"/>
    <s v="SF"/>
    <s v=" "/>
    <s v=" "/>
    <s v=" "/>
    <s v=" "/>
    <s v=" "/>
    <s v=" "/>
    <s v=" "/>
    <s v=" "/>
    <s v=" "/>
    <n v="0"/>
  </r>
  <r>
    <x v="4"/>
    <x v="246"/>
    <s v=" "/>
    <x v="17"/>
    <x v="19"/>
    <s v=" "/>
    <s v=" "/>
    <s v=" "/>
    <s v=" "/>
    <x v="3"/>
    <s v=" "/>
    <s v="Nik Stauskas"/>
    <x v="172"/>
    <s v="SG"/>
    <s v=" "/>
    <s v=" "/>
    <s v=" "/>
    <s v=" "/>
    <s v=" "/>
    <s v=" "/>
    <s v=" "/>
    <s v=" "/>
    <s v=" "/>
    <n v="0"/>
  </r>
  <r>
    <x v="4"/>
    <x v="246"/>
    <s v=" "/>
    <x v="17"/>
    <x v="19"/>
    <s v=" "/>
    <s v=" "/>
    <s v=" "/>
    <s v=" "/>
    <x v="3"/>
    <s v=" "/>
    <s v="Malik Fitts"/>
    <x v="186"/>
    <s v="PF"/>
    <s v=" "/>
    <s v=" "/>
    <s v=" "/>
    <s v=" "/>
    <s v=" "/>
    <s v=" "/>
    <s v=" "/>
    <s v=" "/>
    <s v=" "/>
    <n v="0"/>
  </r>
  <r>
    <x v="4"/>
    <x v="246"/>
    <s v=" "/>
    <x v="17"/>
    <x v="19"/>
    <s v=" "/>
    <s v=" "/>
    <s v=" "/>
    <s v=" "/>
    <x v="3"/>
    <s v=" "/>
    <s v="Juwan Morgan"/>
    <x v="187"/>
    <s v="SF"/>
    <s v=" "/>
    <s v=" "/>
    <s v=" "/>
    <s v=" "/>
    <s v=" "/>
    <s v=" "/>
    <s v=" "/>
    <s v=" "/>
    <s v=" "/>
    <n v="0"/>
  </r>
  <r>
    <x v="4"/>
    <x v="246"/>
    <s v=" "/>
    <x v="17"/>
    <x v="19"/>
    <s v=" "/>
    <s v=" "/>
    <s v=" "/>
    <s v=" "/>
    <x v="3"/>
    <s v=" "/>
    <s v="2023 1st round pick"/>
    <x v="3"/>
    <s v=" "/>
    <s v=" "/>
    <s v=" "/>
    <s v=" "/>
    <s v=" "/>
    <s v=" "/>
    <s v=" "/>
    <s v=" "/>
    <s v=" "/>
    <s v=" "/>
    <n v="0"/>
  </r>
  <r>
    <x v="4"/>
    <x v="247"/>
    <d v="2022-07-11T00:00:00"/>
    <x v="0"/>
    <x v="12"/>
    <s v=" "/>
    <s v=" "/>
    <s v=" "/>
    <s v="Nerlens Noel"/>
    <x v="173"/>
    <s v="C"/>
    <s v="Nikola Radicevic"/>
    <x v="3"/>
    <s v="PG"/>
    <s v=" "/>
    <s v=" "/>
    <s v=" "/>
    <s v=" "/>
    <s v=" "/>
    <s v=" "/>
    <s v=" "/>
    <s v=" "/>
    <s v=" "/>
    <n v="0"/>
  </r>
  <r>
    <x v="4"/>
    <x v="247"/>
    <s v=" "/>
    <x v="17"/>
    <x v="19"/>
    <s v=" "/>
    <s v=" "/>
    <s v=" "/>
    <s v="Alec Burks"/>
    <x v="174"/>
    <s v="SG"/>
    <s v="2025 2nd round"/>
    <x v="3"/>
    <s v=" "/>
    <s v=" "/>
    <s v=" "/>
    <s v=" "/>
    <s v=" "/>
    <s v=" "/>
    <s v=" "/>
    <s v=" "/>
    <s v=" "/>
    <s v=" "/>
    <n v="0"/>
  </r>
  <r>
    <x v="4"/>
    <x v="247"/>
    <s v=" "/>
    <x v="17"/>
    <x v="19"/>
    <s v=" "/>
    <s v=" "/>
    <s v=" "/>
    <s v="2023 2nd round pick"/>
    <x v="3"/>
    <s v=" "/>
    <s v=" "/>
    <x v="3"/>
    <s v=" "/>
    <s v=" "/>
    <s v=" "/>
    <s v=" "/>
    <s v=" "/>
    <s v=" "/>
    <s v=" "/>
    <s v=" "/>
    <s v=" "/>
    <s v=" "/>
    <n v="0"/>
  </r>
  <r>
    <x v="4"/>
    <x v="247"/>
    <s v=" "/>
    <x v="17"/>
    <x v="19"/>
    <s v=" "/>
    <s v=" "/>
    <s v=" "/>
    <s v="$6 million"/>
    <x v="3"/>
    <s v=" "/>
    <s v=" "/>
    <x v="3"/>
    <s v=" "/>
    <s v=" "/>
    <s v=" "/>
    <s v=" "/>
    <s v=" "/>
    <s v=" "/>
    <s v=" "/>
    <s v=" "/>
    <s v=" "/>
    <s v=" "/>
    <n v="0"/>
  </r>
  <r>
    <x v="4"/>
    <x v="247"/>
    <s v=" "/>
    <x v="17"/>
    <x v="19"/>
    <s v=" "/>
    <s v=" "/>
    <s v=" "/>
    <s v="2024 2nd round pick"/>
    <x v="3"/>
    <s v=" "/>
    <s v=" "/>
    <x v="3"/>
    <s v=" "/>
    <s v=" "/>
    <s v=" "/>
    <s v=" "/>
    <s v=" "/>
    <s v=" "/>
    <s v=" "/>
    <s v=" "/>
    <s v=" "/>
    <s v=" "/>
    <n v="0"/>
  </r>
  <r>
    <x v="4"/>
    <x v="248"/>
    <d v="2022-08-25T00:00:00"/>
    <x v="15"/>
    <x v="13"/>
    <s v=" "/>
    <s v=" "/>
    <s v=" "/>
    <s v="Patrick Beverley"/>
    <x v="175"/>
    <s v="PG"/>
    <s v="Talen Horton-Tucker"/>
    <x v="188"/>
    <s v="SG"/>
    <s v=" "/>
    <s v=" "/>
    <s v=" "/>
    <s v=" "/>
    <s v=" "/>
    <s v=" "/>
    <s v=" "/>
    <s v=" "/>
    <s v=" "/>
    <n v="2740000"/>
  </r>
  <r>
    <x v="4"/>
    <x v="248"/>
    <s v=" "/>
    <x v="17"/>
    <x v="19"/>
    <s v=" "/>
    <s v=" "/>
    <s v=" "/>
    <s v=" "/>
    <x v="3"/>
    <s v=" "/>
    <s v="Stanley Johnson"/>
    <x v="189"/>
    <s v="SF"/>
    <s v=" "/>
    <s v=" "/>
    <s v=" "/>
    <s v=" "/>
    <s v=" "/>
    <s v=" "/>
    <s v=" "/>
    <s v=" "/>
    <s v=" "/>
    <n v="0"/>
  </r>
  <r>
    <x v="4"/>
    <x v="249"/>
    <d v="2022-09-03T00:00:00"/>
    <x v="7"/>
    <x v="13"/>
    <s v=" "/>
    <s v=" "/>
    <s v=" "/>
    <s v="Donovan Mitchell"/>
    <x v="176"/>
    <s v="SG"/>
    <s v="Lauri Markkanen"/>
    <x v="190"/>
    <s v="PF"/>
    <s v=" "/>
    <s v=" "/>
    <s v=" "/>
    <s v=" "/>
    <s v=" "/>
    <s v=" "/>
    <s v=" "/>
    <s v=" "/>
    <s v=" "/>
    <n v="13876326"/>
  </r>
  <r>
    <x v="4"/>
    <x v="249"/>
    <s v=" "/>
    <x v="17"/>
    <x v="19"/>
    <s v=" "/>
    <s v=" "/>
    <s v=" "/>
    <s v=" "/>
    <x v="3"/>
    <s v=" "/>
    <s v="Collin Sexton"/>
    <x v="191"/>
    <s v="PG"/>
    <s v=" "/>
    <s v=" "/>
    <s v=" "/>
    <s v=" "/>
    <s v=" "/>
    <s v=" "/>
    <s v=" "/>
    <s v=" "/>
    <s v=" "/>
    <n v="0"/>
  </r>
  <r>
    <x v="4"/>
    <x v="249"/>
    <s v=" "/>
    <x v="17"/>
    <x v="19"/>
    <s v=" "/>
    <s v=" "/>
    <s v=" "/>
    <s v=" "/>
    <x v="3"/>
    <s v=" "/>
    <s v="Ochai Agbaji"/>
    <x v="192"/>
    <s v="SF"/>
    <s v=" "/>
    <s v=" "/>
    <s v=" "/>
    <s v=" "/>
    <s v=" "/>
    <s v=" "/>
    <s v=" "/>
    <s v=" "/>
    <s v=" "/>
    <n v="0"/>
  </r>
  <r>
    <x v="4"/>
    <x v="249"/>
    <s v=" "/>
    <x v="17"/>
    <x v="19"/>
    <s v=" "/>
    <s v=" "/>
    <s v=" "/>
    <s v=" "/>
    <x v="3"/>
    <s v=" "/>
    <s v="2025 1st round pick"/>
    <x v="3"/>
    <s v=" "/>
    <s v=" "/>
    <s v=" "/>
    <s v=" "/>
    <s v=" "/>
    <s v=" "/>
    <s v=" "/>
    <s v=" "/>
    <s v=" "/>
    <s v=" "/>
    <n v="0"/>
  </r>
  <r>
    <x v="4"/>
    <x v="249"/>
    <s v=" "/>
    <x v="17"/>
    <x v="19"/>
    <s v=" "/>
    <s v=" "/>
    <s v=" "/>
    <s v=" "/>
    <x v="3"/>
    <s v=" "/>
    <s v="2027 1st round pick"/>
    <x v="3"/>
    <s v=" "/>
    <s v=" "/>
    <s v=" "/>
    <s v=" "/>
    <s v=" "/>
    <s v=" "/>
    <s v=" "/>
    <s v=" "/>
    <s v=" "/>
    <s v=" "/>
    <n v="0"/>
  </r>
  <r>
    <x v="4"/>
    <x v="249"/>
    <s v=" "/>
    <x v="17"/>
    <x v="19"/>
    <s v=" "/>
    <s v=" "/>
    <s v=" "/>
    <s v=" "/>
    <x v="3"/>
    <s v=" "/>
    <s v="2029 1st round pick"/>
    <x v="3"/>
    <s v=" "/>
    <s v=" "/>
    <s v=" "/>
    <s v=" "/>
    <s v=" "/>
    <s v=" "/>
    <s v=" "/>
    <s v=" "/>
    <s v=" "/>
    <s v=" "/>
    <n v="0"/>
  </r>
  <r>
    <x v="4"/>
    <x v="249"/>
    <s v=" "/>
    <x v="17"/>
    <x v="19"/>
    <s v=" "/>
    <s v=" "/>
    <s v=" "/>
    <s v=" "/>
    <x v="3"/>
    <s v=" "/>
    <s v="2026 1st round pick"/>
    <x v="3"/>
    <s v=" "/>
    <s v=" "/>
    <s v=" "/>
    <s v=" "/>
    <s v=" "/>
    <s v=" "/>
    <s v=" "/>
    <s v=" "/>
    <s v=" "/>
    <s v=" "/>
    <n v="0"/>
  </r>
  <r>
    <x v="4"/>
    <x v="249"/>
    <s v=" "/>
    <x v="17"/>
    <x v="19"/>
    <s v=" "/>
    <s v=" "/>
    <s v=" "/>
    <s v=" "/>
    <x v="3"/>
    <s v=" "/>
    <s v="2028 1st round pick"/>
    <x v="3"/>
    <s v=" "/>
    <s v=" "/>
    <s v=" "/>
    <s v=" "/>
    <s v=" "/>
    <s v=" "/>
    <s v=" "/>
    <s v=" "/>
    <s v=" "/>
    <s v=" "/>
    <n v="0"/>
  </r>
  <r>
    <x v="4"/>
    <x v="250"/>
    <d v="2022-09-22T00:00:00"/>
    <x v="0"/>
    <x v="13"/>
    <s v=" "/>
    <s v=" "/>
    <s v=" "/>
    <s v="Bojan Bogdanovic"/>
    <x v="177"/>
    <s v="SF"/>
    <s v="Kelly Olynyk"/>
    <x v="193"/>
    <s v="PF"/>
    <s v=" "/>
    <s v=" "/>
    <s v=" "/>
    <s v=" "/>
    <s v=" "/>
    <s v=" "/>
    <s v=" "/>
    <s v=" "/>
    <s v=" "/>
    <n v="6745122"/>
  </r>
  <r>
    <x v="4"/>
    <x v="250"/>
    <s v=" "/>
    <x v="17"/>
    <x v="19"/>
    <s v=" "/>
    <s v=" "/>
    <s v=" "/>
    <s v=" "/>
    <x v="3"/>
    <s v=" "/>
    <s v="Saben Lee"/>
    <x v="186"/>
    <s v="PG"/>
    <s v=" "/>
    <s v=" "/>
    <s v=" "/>
    <s v=" "/>
    <s v=" "/>
    <s v=" "/>
    <s v=" "/>
    <s v=" "/>
    <s v=" "/>
    <n v="0"/>
  </r>
  <r>
    <x v="4"/>
    <x v="250"/>
    <s v=" "/>
    <x v="17"/>
    <x v="19"/>
    <s v=" "/>
    <s v=" "/>
    <s v=" "/>
    <s v=" "/>
    <x v="3"/>
    <s v=" "/>
    <n v="1752638"/>
    <x v="3"/>
    <s v=" "/>
    <s v=" "/>
    <s v=" "/>
    <s v=" "/>
    <s v=" "/>
    <s v=" "/>
    <s v=" "/>
    <s v=" "/>
    <s v=" "/>
    <s v=" "/>
    <n v="0"/>
  </r>
  <r>
    <x v="4"/>
    <x v="251"/>
    <d v="2022-09-27T00:00:00"/>
    <x v="5"/>
    <x v="18"/>
    <s v=" "/>
    <s v=" "/>
    <s v=" "/>
    <s v="Vit Krejci"/>
    <x v="165"/>
    <s v="PG"/>
    <s v="Maurice Harkless"/>
    <x v="194"/>
    <s v="SF"/>
    <s v=" "/>
    <s v=" "/>
    <s v=" "/>
    <s v=" "/>
    <s v=" "/>
    <s v=" "/>
    <s v=" "/>
    <s v=" "/>
    <s v=" "/>
    <n v="-3001462"/>
  </r>
  <r>
    <x v="4"/>
    <x v="252"/>
    <d v="2022-09-30T00:00:00"/>
    <x v="10"/>
    <x v="18"/>
    <s v=" "/>
    <s v=" "/>
    <s v=" "/>
    <s v="Derrick Favors"/>
    <x v="178"/>
    <s v="C"/>
    <s v="David Nwaba "/>
    <x v="195"/>
    <s v="SG"/>
    <s v=" "/>
    <s v=" "/>
    <s v=" "/>
    <s v=" "/>
    <s v=" "/>
    <s v=" "/>
    <s v=" "/>
    <s v=" "/>
    <s v=" "/>
    <n v="5161800"/>
  </r>
  <r>
    <x v="4"/>
    <x v="252"/>
    <s v=" "/>
    <x v="17"/>
    <x v="19"/>
    <s v=" "/>
    <s v=" "/>
    <s v=" "/>
    <s v="Ty Jerome"/>
    <x v="179"/>
    <s v="SG"/>
    <s v="Sterling Brown"/>
    <x v="170"/>
    <s v="SG"/>
    <s v=" "/>
    <s v=" "/>
    <s v=" "/>
    <s v=" "/>
    <s v=" "/>
    <s v=" "/>
    <s v=" "/>
    <s v=" "/>
    <s v=" "/>
    <n v="1220057"/>
  </r>
  <r>
    <x v="4"/>
    <x v="252"/>
    <s v=" "/>
    <x v="17"/>
    <x v="19"/>
    <s v=" "/>
    <s v=" "/>
    <s v=" "/>
    <s v="Maurice Harkless"/>
    <x v="170"/>
    <s v="SF"/>
    <s v="Trey Burke"/>
    <x v="196"/>
    <s v="PG"/>
    <s v=" "/>
    <s v=" "/>
    <s v=" "/>
    <s v=" "/>
    <s v=" "/>
    <s v=" "/>
    <s v=" "/>
    <s v=" "/>
    <s v=" "/>
    <n v="1264980"/>
  </r>
  <r>
    <x v="4"/>
    <x v="252"/>
    <s v=" "/>
    <x v="17"/>
    <x v="19"/>
    <s v=" "/>
    <s v=" "/>
    <s v=" "/>
    <s v="Theo Maledon"/>
    <x v="180"/>
    <s v="PG"/>
    <s v="Marquese Chriss"/>
    <x v="172"/>
    <s v="SF"/>
    <s v=" "/>
    <s v=" "/>
    <s v=" "/>
    <s v=" "/>
    <s v=" "/>
    <s v=" "/>
    <s v=" "/>
    <s v=" "/>
    <s v=" "/>
    <n v="-293920"/>
  </r>
  <r>
    <x v="4"/>
    <x v="252"/>
    <s v=" "/>
    <x v="17"/>
    <x v="19"/>
    <s v=" "/>
    <s v=" "/>
    <s v=" "/>
    <s v="2025 2nd round pick"/>
    <x v="3"/>
    <s v=" "/>
    <s v=" "/>
    <x v="3"/>
    <s v=" "/>
    <s v=" "/>
    <s v=" "/>
    <s v=" "/>
    <s v=" "/>
    <s v=" "/>
    <s v=" "/>
    <s v=" "/>
    <s v=" "/>
    <s v=" 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1">
  <r>
    <x v="0"/>
    <x v="0"/>
    <d v="2018-02-08T00:00:00"/>
    <x v="0"/>
    <x v="0"/>
    <x v="0"/>
    <x v="0"/>
    <x v="0"/>
    <s v="Rodney Hood"/>
    <n v="2386864"/>
    <s v="SF"/>
    <s v="Jae Crowder"/>
    <n v="6796117"/>
    <s v="SF"/>
    <s v="Joe Johnson"/>
    <n v="10505000"/>
    <s v="SG"/>
    <s v=" "/>
    <n v="0"/>
    <s v=" "/>
    <s v=" "/>
    <s v=" "/>
    <s v=" "/>
    <s v="Jae Crowder"/>
    <n v="6796117"/>
    <s v="SF"/>
    <s v="Rodney Hood"/>
    <n v="2386864"/>
    <s v="SF"/>
    <s v="George Hill"/>
    <n v="20000000"/>
    <s v="PG"/>
    <m/>
    <m/>
    <m/>
    <m/>
    <m/>
    <m/>
    <n v="-4409253"/>
    <n v="4409253"/>
    <n v="-9495000"/>
    <n v="0"/>
    <n v="0"/>
  </r>
  <r>
    <x v="0"/>
    <x v="0"/>
    <s v=" "/>
    <x v="0"/>
    <x v="0"/>
    <x v="0"/>
    <x v="0"/>
    <x v="0"/>
    <s v="George Hill"/>
    <n v="20000000"/>
    <s v="PG"/>
    <s v="Derrick Rose"/>
    <n v="2106470"/>
    <s v="PG"/>
    <s v="Iman Shumpert"/>
    <n v="10337079"/>
    <s v="SG"/>
    <s v=" "/>
    <n v="0"/>
    <s v=" "/>
    <s v=" "/>
    <s v=" "/>
    <s v=" "/>
    <s v="Derrick Rose"/>
    <n v="2106470"/>
    <s v="PG"/>
    <s v="Joe Johnson"/>
    <n v="10505000"/>
    <s v="SG"/>
    <m/>
    <m/>
    <m/>
    <m/>
    <m/>
    <m/>
    <m/>
    <m/>
    <m/>
    <n v="17893530"/>
    <n v="-8398530"/>
    <n v="10337079"/>
    <n v="0"/>
    <n v="0"/>
  </r>
  <r>
    <x v="0"/>
    <x v="0"/>
    <s v=" "/>
    <x v="0"/>
    <x v="0"/>
    <x v="0"/>
    <x v="0"/>
    <x v="0"/>
    <s v="Arturas Gudatis"/>
    <n v="0"/>
    <s v=" "/>
    <s v="2024 2nd round pick"/>
    <n v="0"/>
    <s v=" "/>
    <s v="$2.1 million"/>
    <n v="0"/>
    <s v=" "/>
    <s v=" "/>
    <n v="0"/>
    <s v=" "/>
    <s v=" "/>
    <s v=" "/>
    <s v=" "/>
    <s v="Iman Shumpert"/>
    <n v="10337079"/>
    <s v="SG"/>
    <m/>
    <m/>
    <m/>
    <m/>
    <m/>
    <m/>
    <m/>
    <m/>
    <m/>
    <m/>
    <m/>
    <m/>
    <n v="-10337079"/>
    <n v="0"/>
    <n v="0"/>
    <n v="0"/>
    <n v="0"/>
  </r>
  <r>
    <x v="0"/>
    <x v="0"/>
    <s v=" "/>
    <x v="0"/>
    <x v="0"/>
    <x v="0"/>
    <x v="0"/>
    <x v="0"/>
    <s v="2024 2nd round pick"/>
    <n v="0"/>
    <s v=" "/>
    <s v=" "/>
    <n v="0"/>
    <s v=" "/>
    <s v="2020 2nd round pick"/>
    <n v="0"/>
    <s v=" "/>
    <s v=" "/>
    <n v="0"/>
    <s v=" "/>
    <s v=" "/>
    <s v="`"/>
    <s v=" "/>
    <s v="$2.1 million"/>
    <n v="0"/>
    <m/>
    <m/>
    <m/>
    <m/>
    <m/>
    <m/>
    <m/>
    <m/>
    <m/>
    <m/>
    <m/>
    <m/>
    <m/>
    <n v="0"/>
    <n v="0"/>
    <n v="0"/>
    <n v="0"/>
    <n v="0"/>
  </r>
  <r>
    <x v="0"/>
    <x v="0"/>
    <s v=" "/>
    <x v="0"/>
    <x v="0"/>
    <x v="0"/>
    <x v="0"/>
    <x v="0"/>
    <s v=" "/>
    <n v="0"/>
    <s v=" "/>
    <s v=" "/>
    <n v="0"/>
    <s v=" "/>
    <s v="$1.1 million"/>
    <n v="0"/>
    <s v=" "/>
    <s v=" "/>
    <n v="0"/>
    <s v=" "/>
    <s v=" "/>
    <s v=" "/>
    <s v=" "/>
    <s v="$1.1 million"/>
    <n v="0"/>
    <m/>
    <m/>
    <m/>
    <m/>
    <m/>
    <m/>
    <m/>
    <m/>
    <m/>
    <m/>
    <m/>
    <m/>
    <m/>
    <n v="0"/>
    <n v="0"/>
    <n v="0"/>
    <n v="0"/>
    <n v="0"/>
  </r>
  <r>
    <x v="0"/>
    <x v="0"/>
    <s v=" "/>
    <x v="0"/>
    <x v="0"/>
    <x v="0"/>
    <x v="0"/>
    <x v="0"/>
    <s v=" "/>
    <n v="0"/>
    <s v=" "/>
    <s v=" "/>
    <n v="0"/>
    <s v=" "/>
    <s v="Dimitrios Agravanis"/>
    <n v="0"/>
    <s v="PF"/>
    <s v=" "/>
    <n v="0"/>
    <s v=" "/>
    <s v=" "/>
    <s v=" "/>
    <s v=" "/>
    <s v="2020 2nd round pick"/>
    <n v="0"/>
    <m/>
    <m/>
    <m/>
    <m/>
    <m/>
    <m/>
    <m/>
    <m/>
    <m/>
    <m/>
    <m/>
    <m/>
    <m/>
    <n v="0"/>
    <n v="0"/>
    <n v="0"/>
    <n v="0"/>
    <n v="0"/>
  </r>
  <r>
    <x v="0"/>
    <x v="1"/>
    <m/>
    <x v="0"/>
    <x v="0"/>
    <x v="0"/>
    <x v="1"/>
    <x v="1"/>
    <m/>
    <n v="0"/>
    <m/>
    <m/>
    <n v="0"/>
    <m/>
    <m/>
    <n v="0"/>
    <m/>
    <m/>
    <n v="0"/>
    <m/>
    <m/>
    <m/>
    <m/>
    <s v="2024 2nd round pick swap"/>
    <n v="0"/>
    <m/>
    <m/>
    <m/>
    <m/>
    <m/>
    <m/>
    <m/>
    <m/>
    <m/>
    <m/>
    <m/>
    <m/>
    <m/>
    <n v="0"/>
    <n v="0"/>
    <n v="0"/>
    <n v="0"/>
    <n v="0"/>
  </r>
  <r>
    <x v="0"/>
    <x v="2"/>
    <m/>
    <x v="0"/>
    <x v="0"/>
    <x v="0"/>
    <x v="1"/>
    <x v="1"/>
    <m/>
    <n v="0"/>
    <m/>
    <m/>
    <n v="0"/>
    <m/>
    <m/>
    <n v="0"/>
    <m/>
    <m/>
    <n v="0"/>
    <m/>
    <m/>
    <m/>
    <m/>
    <s v="Dimitrios Agravanis"/>
    <n v="0"/>
    <m/>
    <m/>
    <m/>
    <m/>
    <m/>
    <m/>
    <m/>
    <m/>
    <m/>
    <m/>
    <m/>
    <m/>
    <m/>
    <n v="0"/>
    <n v="0"/>
    <n v="0"/>
    <n v="0"/>
    <n v="0"/>
  </r>
  <r>
    <x v="0"/>
    <x v="3"/>
    <d v="2018-02-08T00:00:00"/>
    <x v="1"/>
    <x v="1"/>
    <x v="1"/>
    <x v="0"/>
    <x v="0"/>
    <s v="Doug McDermott"/>
    <n v="3294994"/>
    <s v="SF"/>
    <s v="Emmanuel Mudiay"/>
    <n v="3381480"/>
    <s v="PG"/>
    <s v=" "/>
    <n v="0"/>
    <s v=" "/>
    <s v=" "/>
    <n v="0"/>
    <s v=" "/>
    <s v=" "/>
    <s v=" "/>
    <s v=" "/>
    <s v="Devin Harris"/>
    <n v="4402546"/>
    <s v="PG"/>
    <s v="Doug McDermott"/>
    <n v="3294994"/>
    <s v="SF"/>
    <s v="Emmanuel Mudiay"/>
    <n v="3381480"/>
    <s v="PG"/>
    <m/>
    <m/>
    <m/>
    <m/>
    <m/>
    <m/>
    <n v="-1107552"/>
    <n v="86486"/>
    <n v="-3381480"/>
    <n v="0"/>
    <n v="0"/>
  </r>
  <r>
    <x v="0"/>
    <x v="3"/>
    <s v=" "/>
    <x v="1"/>
    <x v="1"/>
    <x v="1"/>
    <x v="0"/>
    <x v="0"/>
    <s v=" "/>
    <n v="0"/>
    <s v=" "/>
    <s v="2018 2nd round pick"/>
    <n v="0"/>
    <s v=" "/>
    <s v="Devin Harris"/>
    <n v="4402546"/>
    <s v="PG"/>
    <s v=" "/>
    <n v="0"/>
    <s v=" "/>
    <s v=" "/>
    <s v=" "/>
    <s v=" "/>
    <m/>
    <n v="0"/>
    <m/>
    <s v="2018 2nd round pick"/>
    <m/>
    <m/>
    <s v="2018 2nd round pick"/>
    <m/>
    <m/>
    <m/>
    <m/>
    <m/>
    <m/>
    <m/>
    <m/>
    <n v="0"/>
    <n v="0"/>
    <n v="4402546"/>
    <n v="0"/>
    <n v="0"/>
  </r>
  <r>
    <x v="0"/>
    <x v="3"/>
    <s v=" "/>
    <x v="1"/>
    <x v="1"/>
    <x v="1"/>
    <x v="0"/>
    <x v="0"/>
    <s v=" "/>
    <n v="0"/>
    <s v=" "/>
    <s v=" "/>
    <n v="0"/>
    <s v=" "/>
    <s v="2018 2nd round pick"/>
    <n v="0"/>
    <s v=" "/>
    <s v=" "/>
    <n v="0"/>
    <s v=" "/>
    <s v=" "/>
    <s v=" "/>
    <s v=" "/>
    <m/>
    <n v="0"/>
    <m/>
    <m/>
    <m/>
    <m/>
    <m/>
    <m/>
    <m/>
    <m/>
    <m/>
    <m/>
    <m/>
    <m/>
    <m/>
    <n v="0"/>
    <n v="0"/>
    <n v="0"/>
    <n v="0"/>
    <n v="0"/>
  </r>
  <r>
    <x v="0"/>
    <x v="4"/>
    <d v="2018-07-07T00:00:00"/>
    <x v="2"/>
    <x v="2"/>
    <x v="2"/>
    <x v="0"/>
    <x v="0"/>
    <s v="Julyan Stone"/>
    <n v="1656092"/>
    <s v="PG"/>
    <s v="Bismack Biyombo"/>
    <n v="17000000"/>
    <s v="C"/>
    <s v="Timofey Mozgov"/>
    <n v="16000000"/>
    <s v="C"/>
    <s v=" "/>
    <n v="0"/>
    <s v=" "/>
    <s v=" "/>
    <s v=" "/>
    <s v=" "/>
    <s v="Jerin Grant"/>
    <n v="2639314"/>
    <s v="PG"/>
    <s v="Timofey Mozgov"/>
    <n v="16000000"/>
    <s v="C"/>
    <s v="Bismack Biyombo"/>
    <n v="17000000"/>
    <s v="C"/>
    <m/>
    <m/>
    <m/>
    <m/>
    <m/>
    <m/>
    <n v="-983222"/>
    <n v="1000000"/>
    <n v="-1000000"/>
    <n v="0"/>
    <n v="0"/>
  </r>
  <r>
    <x v="0"/>
    <x v="4"/>
    <s v=" "/>
    <x v="2"/>
    <x v="2"/>
    <x v="2"/>
    <x v="0"/>
    <x v="0"/>
    <s v=" "/>
    <n v="0"/>
    <s v=" "/>
    <s v="2019 2nd round pick"/>
    <n v="0"/>
    <s v=" "/>
    <s v="Jerin Grant"/>
    <n v="2639314"/>
    <s v="PG"/>
    <s v=" "/>
    <n v="0"/>
    <s v=" "/>
    <s v=" "/>
    <s v=" "/>
    <s v=" "/>
    <m/>
    <n v="0"/>
    <m/>
    <s v="Julyan Stone"/>
    <n v="1656092"/>
    <s v="PG"/>
    <s v="2019 2nd round pick"/>
    <m/>
    <m/>
    <m/>
    <m/>
    <m/>
    <m/>
    <m/>
    <m/>
    <n v="0"/>
    <n v="-1656092"/>
    <n v="2639314"/>
    <n v="0"/>
    <n v="0"/>
  </r>
  <r>
    <x v="0"/>
    <x v="4"/>
    <s v=" "/>
    <x v="2"/>
    <x v="2"/>
    <x v="2"/>
    <x v="0"/>
    <x v="0"/>
    <s v=" "/>
    <n v="0"/>
    <s v=" "/>
    <s v="2020 2nd round pick"/>
    <n v="0"/>
    <s v=" "/>
    <m/>
    <n v="0"/>
    <s v=" "/>
    <s v=" "/>
    <n v="0"/>
    <s v=" "/>
    <s v=" "/>
    <s v=" "/>
    <s v=" "/>
    <m/>
    <n v="0"/>
    <m/>
    <m/>
    <m/>
    <m/>
    <s v="2020 2nd round pick"/>
    <m/>
    <m/>
    <m/>
    <m/>
    <m/>
    <m/>
    <m/>
    <m/>
    <n v="0"/>
    <n v="0"/>
    <n v="0"/>
    <n v="0"/>
    <n v="0"/>
  </r>
  <r>
    <x v="0"/>
    <x v="5"/>
    <d v="2018-07-25T00:00:00"/>
    <x v="3"/>
    <x v="3"/>
    <x v="3"/>
    <x v="0"/>
    <x v="0"/>
    <s v="Carmelo Anthony"/>
    <n v="27928140"/>
    <s v="PF"/>
    <s v="Mike Muscala"/>
    <n v="5000000"/>
    <s v="C"/>
    <s v="Dennis Schroder"/>
    <n v="15500000"/>
    <s v="PG"/>
    <s v=" "/>
    <n v="0"/>
    <s v=" "/>
    <s v=" "/>
    <s v=" "/>
    <s v=" "/>
    <s v="Mike Muscala"/>
    <n v="5000000"/>
    <s v="C"/>
    <s v="Timothe Luwawu-Cabarrot"/>
    <n v="1544951"/>
    <s v="SG"/>
    <s v="Carmelo Anthony"/>
    <n v="27928140"/>
    <s v="PF"/>
    <m/>
    <m/>
    <m/>
    <m/>
    <m/>
    <m/>
    <n v="22928140"/>
    <n v="3455049"/>
    <n v="-12428140"/>
    <n v="0"/>
    <n v="0"/>
  </r>
  <r>
    <x v="0"/>
    <x v="5"/>
    <s v=" "/>
    <x v="3"/>
    <x v="3"/>
    <x v="3"/>
    <x v="0"/>
    <x v="0"/>
    <s v="2022 1st round pick "/>
    <n v="0"/>
    <s v=" "/>
    <s v=" "/>
    <n v="0"/>
    <s v=" "/>
    <s v="Timothe Luwawu-Cabarrot"/>
    <n v="1544951"/>
    <s v="SG"/>
    <s v=" "/>
    <n v="0"/>
    <s v=" "/>
    <s v=" "/>
    <s v=" "/>
    <s v=" "/>
    <s v="Dennis Schroder"/>
    <n v="15500000"/>
    <s v="PG"/>
    <m/>
    <m/>
    <m/>
    <s v="Justin Anderson"/>
    <n v="2516048"/>
    <s v="SG"/>
    <m/>
    <m/>
    <m/>
    <m/>
    <m/>
    <m/>
    <n v="-15500000"/>
    <n v="0"/>
    <n v="-971097"/>
    <n v="0"/>
    <n v="0"/>
  </r>
  <r>
    <x v="0"/>
    <x v="5"/>
    <s v=" "/>
    <x v="3"/>
    <x v="3"/>
    <x v="3"/>
    <x v="0"/>
    <x v="0"/>
    <s v="Justin Anderson"/>
    <n v="2516048"/>
    <s v="SG"/>
    <s v=" "/>
    <n v="0"/>
    <s v=" "/>
    <s v=" "/>
    <n v="0"/>
    <s v=" "/>
    <s v=" "/>
    <n v="0"/>
    <s v=" "/>
    <s v=" "/>
    <s v=" "/>
    <s v=" "/>
    <m/>
    <n v="0"/>
    <m/>
    <m/>
    <m/>
    <m/>
    <s v="2022 1st round pick "/>
    <m/>
    <m/>
    <m/>
    <m/>
    <m/>
    <m/>
    <m/>
    <m/>
    <n v="2516048"/>
    <n v="0"/>
    <n v="0"/>
    <n v="0"/>
    <n v="0"/>
  </r>
  <r>
    <x v="0"/>
    <x v="6"/>
    <d v="2018-12-07T00:00:00"/>
    <x v="0"/>
    <x v="4"/>
    <x v="4"/>
    <x v="0"/>
    <x v="0"/>
    <s v="Matthew Delavedova"/>
    <n v="9607500"/>
    <s v="PG"/>
    <s v="George Hill"/>
    <n v="19000000"/>
    <s v="PG"/>
    <s v="Sam Dekker"/>
    <n v="2760095"/>
    <s v="SF"/>
    <s v=" "/>
    <n v="0"/>
    <s v=" "/>
    <s v=" "/>
    <s v=" "/>
    <s v=" "/>
    <s v="George Hill"/>
    <n v="19000000"/>
    <s v="PG"/>
    <s v="Matthew Delavedova"/>
    <n v="9607500"/>
    <s v="PG"/>
    <s v="Jason Smith"/>
    <n v="5450000"/>
    <s v="PF"/>
    <m/>
    <m/>
    <m/>
    <m/>
    <m/>
    <m/>
    <n v="-9392500"/>
    <n v="9392500"/>
    <n v="-2689905"/>
    <n v="0"/>
    <n v="0"/>
  </r>
  <r>
    <x v="0"/>
    <x v="6"/>
    <s v=" "/>
    <x v="0"/>
    <x v="4"/>
    <x v="4"/>
    <x v="0"/>
    <x v="0"/>
    <s v="John Henson"/>
    <n v="9577466"/>
    <s v="PF"/>
    <s v="Jason Smith"/>
    <n v="5450000"/>
    <s v="PF"/>
    <s v=" "/>
    <n v="0"/>
    <s v=" "/>
    <s v=" "/>
    <n v="0"/>
    <s v=" "/>
    <s v=" "/>
    <s v=" "/>
    <s v=" "/>
    <s v="Sam Dekker"/>
    <n v="2760095"/>
    <s v="SF"/>
    <s v="John Henson"/>
    <n v="9577466"/>
    <s v="PF"/>
    <s v="2021 2nd round pick"/>
    <m/>
    <m/>
    <m/>
    <m/>
    <m/>
    <m/>
    <m/>
    <m/>
    <n v="6817371"/>
    <n v="-4127466"/>
    <n v="0"/>
    <n v="0"/>
    <n v="0"/>
  </r>
  <r>
    <x v="0"/>
    <x v="6"/>
    <s v=" "/>
    <x v="0"/>
    <x v="4"/>
    <x v="4"/>
    <x v="0"/>
    <x v="0"/>
    <s v="2021 1st round pick "/>
    <n v="0"/>
    <s v=" "/>
    <s v="2022 2nd round pick"/>
    <n v="0"/>
    <s v=" "/>
    <s v=" "/>
    <n v="0"/>
    <s v=" "/>
    <s v=" "/>
    <n v="0"/>
    <s v=" "/>
    <s v=" "/>
    <s v=" "/>
    <s v=" "/>
    <s v="2021 2nd round pick"/>
    <n v="0"/>
    <m/>
    <s v="2021 1st round pick "/>
    <m/>
    <m/>
    <s v="2022 2nd round pick"/>
    <m/>
    <m/>
    <m/>
    <m/>
    <m/>
    <m/>
    <m/>
    <m/>
    <n v="0"/>
    <n v="0"/>
    <n v="0"/>
    <n v="0"/>
    <n v="0"/>
  </r>
  <r>
    <x v="0"/>
    <x v="6"/>
    <s v=" "/>
    <x v="0"/>
    <x v="4"/>
    <x v="4"/>
    <x v="0"/>
    <x v="0"/>
    <s v="2021 2nd round pick"/>
    <n v="0"/>
    <s v=" "/>
    <s v="2021 2nd round pick"/>
    <n v="0"/>
    <s v=" "/>
    <s v=" "/>
    <n v="0"/>
    <s v=" "/>
    <s v=" "/>
    <n v="0"/>
    <s v=" "/>
    <s v=" "/>
    <s v=" "/>
    <s v=" "/>
    <m/>
    <n v="0"/>
    <m/>
    <s v="2021 2nd round pick"/>
    <m/>
    <m/>
    <m/>
    <m/>
    <m/>
    <m/>
    <m/>
    <m/>
    <m/>
    <m/>
    <m/>
    <n v="0"/>
    <n v="0"/>
    <n v="0"/>
    <n v="0"/>
    <n v="0"/>
  </r>
  <r>
    <x v="0"/>
    <x v="6"/>
    <s v=" "/>
    <x v="0"/>
    <x v="4"/>
    <x v="4"/>
    <x v="0"/>
    <x v="0"/>
    <s v="2021 2nd round pick"/>
    <n v="0"/>
    <s v=" "/>
    <s v="cash considerations"/>
    <n v="0"/>
    <s v=" "/>
    <s v=" "/>
    <n v="0"/>
    <s v=" "/>
    <s v=" "/>
    <n v="0"/>
    <s v=" "/>
    <s v=" "/>
    <s v=" "/>
    <s v=" "/>
    <m/>
    <n v="0"/>
    <m/>
    <m/>
    <m/>
    <m/>
    <m/>
    <m/>
    <m/>
    <m/>
    <m/>
    <m/>
    <m/>
    <m/>
    <m/>
    <n v="0"/>
    <n v="0"/>
    <n v="0"/>
    <n v="0"/>
    <n v="0"/>
  </r>
  <r>
    <x v="0"/>
    <x v="6"/>
    <s v=" "/>
    <x v="0"/>
    <x v="4"/>
    <x v="4"/>
    <x v="0"/>
    <x v="0"/>
    <s v="2022 2nd round pick"/>
    <n v="0"/>
    <s v=" "/>
    <s v=" "/>
    <n v="0"/>
    <s v=" "/>
    <s v=" "/>
    <n v="0"/>
    <s v=" "/>
    <s v=" "/>
    <n v="0"/>
    <s v=" "/>
    <s v=" "/>
    <s v=" "/>
    <s v=" "/>
    <m/>
    <n v="0"/>
    <m/>
    <m/>
    <m/>
    <m/>
    <m/>
    <m/>
    <m/>
    <m/>
    <m/>
    <m/>
    <m/>
    <m/>
    <m/>
    <n v="0"/>
    <n v="0"/>
    <n v="0"/>
    <n v="0"/>
    <n v="0"/>
  </r>
  <r>
    <x v="1"/>
    <x v="7"/>
    <d v="2019-02-07T00:00:00"/>
    <x v="4"/>
    <x v="4"/>
    <x v="5"/>
    <x v="0"/>
    <x v="0"/>
    <s v="Thon Maker"/>
    <n v="2799720"/>
    <s v="C"/>
    <s v="Nikola Mirotic"/>
    <n v="12500000"/>
    <s v="PF"/>
    <s v="Jason Smith"/>
    <n v="5450000"/>
    <s v="PF"/>
    <s v=" "/>
    <n v="0"/>
    <s v=" "/>
    <s v=" "/>
    <s v=" "/>
    <s v=" "/>
    <s v="Stanley Johnson"/>
    <n v="3940402"/>
    <s v="SF"/>
    <s v="Thon Maker"/>
    <n v="2799720"/>
    <s v="C"/>
    <s v="Nikola Mirotic"/>
    <n v="12500000"/>
    <s v="PF"/>
    <m/>
    <m/>
    <m/>
    <m/>
    <m/>
    <m/>
    <n v="-1140682"/>
    <n v="9700280"/>
    <n v="-7050000"/>
    <n v="0"/>
    <n v="0"/>
  </r>
  <r>
    <x v="1"/>
    <x v="7"/>
    <s v=" "/>
    <x v="4"/>
    <x v="4"/>
    <x v="5"/>
    <x v="0"/>
    <x v="0"/>
    <s v=" "/>
    <n v="0"/>
    <s v=" "/>
    <s v=" "/>
    <n v="0"/>
    <s v=" "/>
    <s v="2021 2nd round pick"/>
    <n v="0"/>
    <s v=" "/>
    <s v=" "/>
    <n v="0"/>
    <s v=" "/>
    <s v=" "/>
    <s v=" "/>
    <s v=" "/>
    <m/>
    <n v="0"/>
    <m/>
    <s v="Jason Smith"/>
    <n v="5450000"/>
    <s v="PF"/>
    <m/>
    <m/>
    <m/>
    <m/>
    <m/>
    <m/>
    <m/>
    <m/>
    <m/>
    <n v="0"/>
    <n v="-5450000"/>
    <n v="0"/>
    <n v="0"/>
    <n v="0"/>
  </r>
  <r>
    <x v="1"/>
    <x v="7"/>
    <s v=" "/>
    <x v="4"/>
    <x v="4"/>
    <x v="5"/>
    <x v="0"/>
    <x v="0"/>
    <s v=" "/>
    <n v="0"/>
    <s v=" "/>
    <s v=" "/>
    <n v="0"/>
    <s v=" "/>
    <s v="2020 2nd round pick"/>
    <n v="0"/>
    <s v=" "/>
    <s v=" "/>
    <n v="0"/>
    <s v=" "/>
    <s v=" "/>
    <s v=" "/>
    <s v=" "/>
    <m/>
    <n v="0"/>
    <m/>
    <s v="2021 2nd round pick"/>
    <m/>
    <m/>
    <m/>
    <m/>
    <m/>
    <m/>
    <m/>
    <m/>
    <m/>
    <m/>
    <m/>
    <n v="0"/>
    <n v="0"/>
    <n v="0"/>
    <n v="0"/>
    <n v="0"/>
  </r>
  <r>
    <x v="1"/>
    <x v="7"/>
    <s v=" "/>
    <x v="4"/>
    <x v="4"/>
    <x v="5"/>
    <x v="0"/>
    <x v="0"/>
    <s v=" "/>
    <n v="0"/>
    <s v=" "/>
    <s v=" "/>
    <n v="0"/>
    <s v=" "/>
    <s v="Stanley Johnson"/>
    <n v="3940402"/>
    <s v="SF"/>
    <s v=" "/>
    <n v="0"/>
    <s v=" "/>
    <s v=" "/>
    <s v=" "/>
    <s v=" "/>
    <m/>
    <n v="0"/>
    <m/>
    <s v="2020 2nd round pick"/>
    <m/>
    <m/>
    <m/>
    <m/>
    <m/>
    <m/>
    <m/>
    <m/>
    <m/>
    <m/>
    <m/>
    <n v="0"/>
    <n v="0"/>
    <n v="3940402"/>
    <n v="0"/>
    <n v="0"/>
  </r>
  <r>
    <x v="1"/>
    <x v="7"/>
    <s v=" "/>
    <x v="4"/>
    <x v="4"/>
    <x v="5"/>
    <x v="0"/>
    <x v="0"/>
    <s v=" "/>
    <n v="0"/>
    <s v=" "/>
    <s v=" "/>
    <n v="0"/>
    <s v=" "/>
    <s v="2020 2nd round pick"/>
    <n v="0"/>
    <s v=" "/>
    <s v=" "/>
    <n v="0"/>
    <s v=" "/>
    <s v=" "/>
    <s v=" "/>
    <s v=" "/>
    <m/>
    <n v="0"/>
    <m/>
    <s v="2020 2nd round pick"/>
    <m/>
    <m/>
    <m/>
    <m/>
    <m/>
    <m/>
    <m/>
    <m/>
    <m/>
    <m/>
    <m/>
    <n v="0"/>
    <n v="0"/>
    <n v="0"/>
    <n v="0"/>
    <n v="0"/>
  </r>
  <r>
    <x v="1"/>
    <x v="7"/>
    <s v=" "/>
    <x v="4"/>
    <x v="4"/>
    <x v="5"/>
    <x v="0"/>
    <x v="0"/>
    <s v=" "/>
    <n v="0"/>
    <s v=" "/>
    <s v=" "/>
    <n v="0"/>
    <s v=" "/>
    <s v="2019 2nd round pick"/>
    <n v="0"/>
    <s v=" "/>
    <s v=" "/>
    <n v="0"/>
    <s v=" "/>
    <s v=" "/>
    <s v=" "/>
    <s v=" "/>
    <m/>
    <n v="0"/>
    <m/>
    <s v="2019 2nd round pick"/>
    <m/>
    <m/>
    <m/>
    <m/>
    <m/>
    <m/>
    <m/>
    <m/>
    <m/>
    <m/>
    <m/>
    <n v="0"/>
    <n v="0"/>
    <n v="0"/>
    <n v="0"/>
    <n v="0"/>
  </r>
  <r>
    <x v="1"/>
    <x v="8"/>
    <d v="2019-02-07T00:00:00"/>
    <x v="0"/>
    <x v="5"/>
    <x v="0"/>
    <x v="0"/>
    <x v="0"/>
    <s v="Brandon Knight"/>
    <n v="14631250"/>
    <s v="PG"/>
    <s v="Iman Shumpert"/>
    <n v="11011236"/>
    <s v="SG"/>
    <s v="Alec Burks"/>
    <n v="11286515"/>
    <s v="SG"/>
    <s v=" "/>
    <n v="0"/>
    <s v=" "/>
    <s v=" "/>
    <s v=" "/>
    <s v=" "/>
    <s v="Alec Burks"/>
    <n v="11286515"/>
    <s v="SG"/>
    <s v="Brandon Knight"/>
    <n v="14631250"/>
    <s v="PG"/>
    <s v="Iman Shumpert"/>
    <n v="11011236"/>
    <s v="SG"/>
    <m/>
    <m/>
    <m/>
    <m/>
    <m/>
    <m/>
    <n v="3344735"/>
    <n v="-3620014"/>
    <n v="275279"/>
    <n v="0"/>
    <n v="0"/>
  </r>
  <r>
    <x v="1"/>
    <x v="8"/>
    <s v=" "/>
    <x v="0"/>
    <x v="5"/>
    <x v="0"/>
    <x v="0"/>
    <x v="0"/>
    <s v="Marquese Chriss"/>
    <n v="3206160"/>
    <s v="SF"/>
    <s v="Nik Stauskas"/>
    <n v="1512601"/>
    <s v="SG"/>
    <s v="2020 2nd round pick"/>
    <n v="0"/>
    <s v=" "/>
    <s v=" "/>
    <n v="0"/>
    <s v=" "/>
    <s v=" "/>
    <s v=" "/>
    <s v=" "/>
    <s v="Nik Stauskas"/>
    <n v="1512601"/>
    <s v="SG"/>
    <s v="Marquese Chriss"/>
    <n v="3206160"/>
    <s v="SF"/>
    <m/>
    <m/>
    <m/>
    <m/>
    <m/>
    <m/>
    <m/>
    <m/>
    <m/>
    <n v="1693559"/>
    <n v="-1693559"/>
    <n v="0"/>
    <n v="0"/>
    <n v="0"/>
  </r>
  <r>
    <x v="1"/>
    <x v="8"/>
    <s v=" "/>
    <x v="0"/>
    <x v="5"/>
    <x v="0"/>
    <x v="0"/>
    <x v="0"/>
    <s v="2019 1st round pick"/>
    <n v="0"/>
    <s v=" "/>
    <s v="Wade Baldwin"/>
    <n v="1512601"/>
    <s v="PG"/>
    <s v=" "/>
    <n v="0"/>
    <s v=" "/>
    <s v=" "/>
    <n v="0"/>
    <s v=" "/>
    <s v=" "/>
    <s v=" "/>
    <s v=" "/>
    <s v="Wade Baldwin"/>
    <n v="1512601"/>
    <s v="PG"/>
    <s v="2019 1st round pick"/>
    <m/>
    <m/>
    <m/>
    <m/>
    <m/>
    <m/>
    <m/>
    <m/>
    <m/>
    <m/>
    <m/>
    <n v="-1512601"/>
    <n v="1512601"/>
    <n v="0"/>
    <n v="0"/>
    <n v="0"/>
  </r>
  <r>
    <x v="1"/>
    <x v="8"/>
    <m/>
    <x v="0"/>
    <x v="5"/>
    <x v="0"/>
    <x v="1"/>
    <x v="1"/>
    <m/>
    <n v="0"/>
    <m/>
    <m/>
    <n v="0"/>
    <m/>
    <m/>
    <n v="0"/>
    <m/>
    <m/>
    <n v="0"/>
    <m/>
    <m/>
    <m/>
    <m/>
    <s v="2020 2nd round pick"/>
    <n v="0"/>
    <m/>
    <m/>
    <m/>
    <m/>
    <m/>
    <m/>
    <m/>
    <m/>
    <m/>
    <m/>
    <m/>
    <m/>
    <m/>
    <n v="0"/>
    <n v="0"/>
    <n v="0"/>
    <n v="0"/>
    <n v="0"/>
  </r>
  <r>
    <x v="1"/>
    <x v="9"/>
    <d v="2019-07-06T00:00:00"/>
    <x v="5"/>
    <x v="6"/>
    <x v="6"/>
    <x v="2"/>
    <x v="0"/>
    <s v="Maurice Harkless"/>
    <n v="11011236"/>
    <s v="SF"/>
    <s v="Jimmy Butler"/>
    <n v="32742000"/>
    <s v="SF"/>
    <s v="Josh Richardson"/>
    <n v="10116576"/>
    <s v="SG"/>
    <s v="Hassan Whiteside"/>
    <n v="27093019"/>
    <s v="C"/>
    <s v=" "/>
    <s v=" "/>
    <s v=" "/>
    <n v="110000"/>
    <n v="0"/>
    <m/>
    <s v="Hassan Whiteside"/>
    <n v="27093019"/>
    <s v="C"/>
    <s v="Jimmy Butler"/>
    <n v="32742000"/>
    <s v="SF"/>
    <s v="Maurice Harkless"/>
    <n v="11011236"/>
    <s v="SF"/>
    <m/>
    <m/>
    <m/>
    <n v="11011236"/>
    <n v="5648981"/>
    <n v="-22625424"/>
    <n v="16081783"/>
    <n v="0"/>
  </r>
  <r>
    <x v="1"/>
    <x v="9"/>
    <s v=" "/>
    <x v="5"/>
    <x v="6"/>
    <x v="6"/>
    <x v="2"/>
    <x v="0"/>
    <s v="2023 1st round pick"/>
    <n v="0"/>
    <s v=" "/>
    <s v="Meyers Leonard"/>
    <n v="11286517"/>
    <s v="C"/>
    <s v=" "/>
    <n v="0"/>
    <s v=" "/>
    <s v=" "/>
    <n v="0"/>
    <s v=" "/>
    <s v=" "/>
    <s v=" "/>
    <s v=" "/>
    <m/>
    <n v="0"/>
    <m/>
    <s v="Josh Richardson"/>
    <n v="10116576"/>
    <s v="SG"/>
    <s v="Mathias Lessort"/>
    <m/>
    <m/>
    <s v="Meyers Leonard"/>
    <n v="11286517"/>
    <s v="C"/>
    <m/>
    <m/>
    <m/>
    <n v="0"/>
    <n v="1169941"/>
    <n v="0"/>
    <n v="-11286517"/>
    <n v="0"/>
  </r>
  <r>
    <x v="1"/>
    <x v="9"/>
    <s v=" "/>
    <x v="5"/>
    <x v="6"/>
    <x v="6"/>
    <x v="2"/>
    <x v="0"/>
    <s v="Mathias Lessort"/>
    <n v="0"/>
    <s v="SF"/>
    <n v="110000"/>
    <n v="0"/>
    <s v=" "/>
    <s v=" "/>
    <n v="0"/>
    <s v=" "/>
    <s v=" "/>
    <n v="0"/>
    <s v=" "/>
    <s v=" "/>
    <s v=" "/>
    <s v=" "/>
    <m/>
    <n v="0"/>
    <m/>
    <s v="2023 1st round pick"/>
    <m/>
    <m/>
    <m/>
    <m/>
    <m/>
    <m/>
    <m/>
    <m/>
    <m/>
    <m/>
    <m/>
    <n v="0"/>
    <n v="0"/>
    <n v="0"/>
    <n v="0"/>
    <n v="0"/>
  </r>
  <r>
    <x v="1"/>
    <x v="10"/>
    <d v="2019-07-06T00:00:00"/>
    <x v="6"/>
    <x v="6"/>
    <x v="7"/>
    <x v="0"/>
    <x v="0"/>
    <s v="T.J. Warren"/>
    <n v="10810000"/>
    <s v="SF"/>
    <s v="KZ Okpala"/>
    <n v="898310"/>
    <s v="SF"/>
    <n v="1100000"/>
    <n v="0"/>
    <s v=" "/>
    <s v=" "/>
    <n v="0"/>
    <s v=" "/>
    <s v=" "/>
    <s v=" "/>
    <m/>
    <m/>
    <n v="0"/>
    <m/>
    <n v="1100000"/>
    <m/>
    <m/>
    <s v="T.J. Warren"/>
    <n v="10810000"/>
    <s v="SF"/>
    <m/>
    <m/>
    <m/>
    <m/>
    <m/>
    <m/>
    <n v="10810000"/>
    <n v="898310"/>
    <n v="-10810000"/>
    <n v="0"/>
    <n v="0"/>
  </r>
  <r>
    <x v="1"/>
    <x v="10"/>
    <s v=" "/>
    <x v="6"/>
    <x v="6"/>
    <x v="7"/>
    <x v="0"/>
    <x v="0"/>
    <s v="2022 2nd round pick"/>
    <n v="0"/>
    <s v=" "/>
    <s v=" "/>
    <n v="0"/>
    <s v=" "/>
    <s v=" "/>
    <n v="0"/>
    <s v=" "/>
    <s v=" "/>
    <n v="0"/>
    <s v=" "/>
    <s v=" "/>
    <s v=" "/>
    <s v=" "/>
    <m/>
    <n v="0"/>
    <m/>
    <s v="2022 2nd round pick"/>
    <m/>
    <m/>
    <s v="KZ Okpala"/>
    <n v="898310"/>
    <s v="SF"/>
    <m/>
    <m/>
    <m/>
    <m/>
    <m/>
    <m/>
    <n v="0"/>
    <n v="0"/>
    <n v="-898310"/>
    <n v="0"/>
    <n v="0"/>
  </r>
  <r>
    <x v="1"/>
    <x v="10"/>
    <s v=" "/>
    <x v="6"/>
    <x v="6"/>
    <x v="7"/>
    <x v="0"/>
    <x v="0"/>
    <s v="2025 2nd round pick"/>
    <n v="0"/>
    <s v=" "/>
    <s v=" "/>
    <n v="0"/>
    <s v=" "/>
    <s v=" "/>
    <n v="0"/>
    <s v=" "/>
    <s v=" "/>
    <n v="0"/>
    <s v=" "/>
    <s v=" "/>
    <s v=" "/>
    <s v=" "/>
    <m/>
    <n v="0"/>
    <m/>
    <s v="2025 2nd round pick"/>
    <m/>
    <m/>
    <m/>
    <m/>
    <m/>
    <m/>
    <m/>
    <m/>
    <m/>
    <m/>
    <m/>
    <n v="0"/>
    <n v="0"/>
    <n v="0"/>
    <n v="0"/>
    <n v="0"/>
  </r>
  <r>
    <x v="1"/>
    <x v="10"/>
    <s v=" "/>
    <x v="6"/>
    <x v="6"/>
    <x v="7"/>
    <x v="0"/>
    <x v="0"/>
    <s v="2026 2nd round pick"/>
    <n v="0"/>
    <s v=" "/>
    <s v=" "/>
    <n v="0"/>
    <s v=" "/>
    <s v=" "/>
    <n v="0"/>
    <s v=" "/>
    <s v=" "/>
    <n v="0"/>
    <s v=" "/>
    <s v=" "/>
    <s v=" "/>
    <s v=" "/>
    <m/>
    <n v="0"/>
    <m/>
    <s v="2026 2nd round pick"/>
    <m/>
    <m/>
    <m/>
    <m/>
    <m/>
    <m/>
    <m/>
    <m/>
    <m/>
    <m/>
    <m/>
    <n v="0"/>
    <n v="0"/>
    <n v="0"/>
    <n v="0"/>
    <n v="0"/>
  </r>
  <r>
    <x v="1"/>
    <x v="11"/>
    <d v="2019-07-06T00:00:00"/>
    <x v="7"/>
    <x v="7"/>
    <x v="8"/>
    <x v="0"/>
    <x v="0"/>
    <s v="DeMarre Carroll"/>
    <n v="7000000"/>
    <s v="SF"/>
    <s v="Davis Bertans"/>
    <n v="7000000"/>
    <s v="PF"/>
    <s v="Aaron White"/>
    <n v="0"/>
    <s v="PF"/>
    <s v=" "/>
    <n v="0"/>
    <s v=" "/>
    <s v=" "/>
    <s v=" "/>
    <s v=" "/>
    <s v="Davis Bertans"/>
    <n v="7000000"/>
    <s v="PF"/>
    <s v="Aaron White"/>
    <n v="0"/>
    <s v="PF"/>
    <s v="DeMarre Carroll"/>
    <n v="7000000"/>
    <s v="SF"/>
    <m/>
    <m/>
    <m/>
    <m/>
    <m/>
    <m/>
    <n v="0"/>
    <n v="7000000"/>
    <n v="-7000000"/>
    <n v="0"/>
    <n v="0"/>
  </r>
  <r>
    <x v="1"/>
    <x v="11"/>
    <s v=" "/>
    <x v="7"/>
    <x v="7"/>
    <x v="8"/>
    <x v="0"/>
    <x v="0"/>
    <s v=" "/>
    <n v="0"/>
    <s v=" "/>
    <s v=" "/>
    <n v="0"/>
    <s v=" "/>
    <s v="Nemanja Dangubic"/>
    <n v="0"/>
    <s v="SG"/>
    <s v=" "/>
    <n v="0"/>
    <s v=" "/>
    <s v=" "/>
    <s v=" "/>
    <s v=" "/>
    <s v="Nemanja Dangubic"/>
    <n v="0"/>
    <s v="SG"/>
    <m/>
    <m/>
    <m/>
    <m/>
    <m/>
    <m/>
    <m/>
    <m/>
    <m/>
    <m/>
    <m/>
    <m/>
    <n v="0"/>
    <n v="0"/>
    <n v="0"/>
    <n v="0"/>
    <n v="0"/>
  </r>
  <r>
    <x v="1"/>
    <x v="12"/>
    <d v="2019-07-06T00:00:00"/>
    <x v="8"/>
    <x v="7"/>
    <x v="5"/>
    <x v="0"/>
    <x v="0"/>
    <s v="Anthony Davis"/>
    <n v="27093019"/>
    <s v="C"/>
    <s v="Moritz Wagner"/>
    <n v="2063520"/>
    <s v="C"/>
    <s v="Lonzo Ball"/>
    <n v="8719320"/>
    <s v="C"/>
    <s v=" "/>
    <n v="0"/>
    <s v=" "/>
    <s v=" "/>
    <s v=" "/>
    <s v=" "/>
    <s v="Moritz Wagner"/>
    <n v="2063520"/>
    <s v="C"/>
    <n v="1100000"/>
    <m/>
    <m/>
    <s v="Anthony Davis"/>
    <n v="27093019"/>
    <s v="C"/>
    <m/>
    <m/>
    <m/>
    <m/>
    <m/>
    <m/>
    <n v="25029499"/>
    <n v="2063520"/>
    <n v="-18373699"/>
    <n v="0"/>
    <n v="0"/>
  </r>
  <r>
    <x v="1"/>
    <x v="12"/>
    <s v=" "/>
    <x v="8"/>
    <x v="7"/>
    <x v="5"/>
    <x v="0"/>
    <x v="0"/>
    <s v="2023 1st round pick"/>
    <n v="0"/>
    <s v=" "/>
    <s v="Isaac Bonga"/>
    <n v="1416852"/>
    <s v="SF"/>
    <s v="Josh Hart"/>
    <n v="1934160"/>
    <s v="SG"/>
    <s v=" "/>
    <n v="0"/>
    <s v=" "/>
    <s v=" "/>
    <s v=" "/>
    <s v=" "/>
    <s v="Jermerrio Jones"/>
    <n v="1416852"/>
    <s v="F"/>
    <n v="1000000"/>
    <m/>
    <m/>
    <m/>
    <m/>
    <m/>
    <m/>
    <m/>
    <m/>
    <m/>
    <m/>
    <m/>
    <n v="-1416852"/>
    <n v="1416852"/>
    <n v="1934160"/>
    <n v="0"/>
    <n v="0"/>
  </r>
  <r>
    <x v="1"/>
    <x v="12"/>
    <s v=" "/>
    <x v="8"/>
    <x v="7"/>
    <x v="5"/>
    <x v="0"/>
    <x v="0"/>
    <s v=" "/>
    <n v="0"/>
    <s v=" "/>
    <s v="Jermerrio Jones"/>
    <n v="1416852"/>
    <s v="F"/>
    <s v="Brandon Ingram"/>
    <n v="7265485"/>
    <s v="SF"/>
    <s v=" "/>
    <n v="0"/>
    <s v=" "/>
    <s v=" "/>
    <s v=" "/>
    <s v=" "/>
    <s v="Isaac Bonga"/>
    <n v="1416852"/>
    <s v="SF"/>
    <m/>
    <m/>
    <m/>
    <m/>
    <m/>
    <m/>
    <m/>
    <m/>
    <m/>
    <m/>
    <m/>
    <m/>
    <n v="-1416852"/>
    <n v="1416852"/>
    <n v="7265485"/>
    <n v="0"/>
    <n v="0"/>
  </r>
  <r>
    <x v="1"/>
    <x v="12"/>
    <s v=" "/>
    <x v="8"/>
    <x v="7"/>
    <x v="5"/>
    <x v="0"/>
    <x v="0"/>
    <s v=" "/>
    <n v="0"/>
    <s v=" "/>
    <s v="2022 2nd round pick"/>
    <n v="0"/>
    <s v=" "/>
    <s v="2021 1st round pick"/>
    <n v="0"/>
    <s v=" "/>
    <s v=" "/>
    <n v="0"/>
    <s v=" "/>
    <s v=" "/>
    <s v=" "/>
    <s v=" "/>
    <s v="2022 2nd round pick"/>
    <n v="0"/>
    <m/>
    <m/>
    <m/>
    <m/>
    <m/>
    <m/>
    <m/>
    <m/>
    <m/>
    <m/>
    <m/>
    <m/>
    <m/>
    <n v="0"/>
    <n v="0"/>
    <n v="0"/>
    <n v="0"/>
    <n v="0"/>
  </r>
  <r>
    <x v="1"/>
    <x v="12"/>
    <s v=" "/>
    <x v="8"/>
    <x v="7"/>
    <x v="5"/>
    <x v="0"/>
    <x v="0"/>
    <s v=" "/>
    <n v="0"/>
    <s v=" "/>
    <s v=" "/>
    <n v="0"/>
    <s v=" "/>
    <s v="2024 1st round pick"/>
    <n v="0"/>
    <s v=" "/>
    <s v=" "/>
    <n v="0"/>
    <s v=" "/>
    <s v=" "/>
    <s v=" "/>
    <s v=" "/>
    <s v="Lonzo Ball"/>
    <n v="8719320"/>
    <s v="C"/>
    <m/>
    <m/>
    <m/>
    <m/>
    <m/>
    <m/>
    <m/>
    <m/>
    <m/>
    <m/>
    <m/>
    <m/>
    <n v="-8719320"/>
    <n v="0"/>
    <n v="0"/>
    <n v="0"/>
    <n v="0"/>
  </r>
  <r>
    <x v="1"/>
    <x v="12"/>
    <s v=" "/>
    <x v="8"/>
    <x v="7"/>
    <x v="5"/>
    <x v="0"/>
    <x v="0"/>
    <s v=" "/>
    <n v="0"/>
    <s v=" "/>
    <s v=" "/>
    <n v="0"/>
    <s v=" "/>
    <n v="1100000"/>
    <n v="0"/>
    <s v=" "/>
    <s v=" "/>
    <n v="0"/>
    <s v=" "/>
    <s v=" "/>
    <s v=" "/>
    <s v=" "/>
    <s v="Brandon Ingram"/>
    <n v="7265485"/>
    <s v="SF"/>
    <m/>
    <m/>
    <m/>
    <m/>
    <m/>
    <m/>
    <m/>
    <m/>
    <m/>
    <m/>
    <m/>
    <m/>
    <n v="-7265485"/>
    <n v="0"/>
    <n v="0"/>
    <n v="0"/>
    <n v="0"/>
  </r>
  <r>
    <x v="1"/>
    <x v="12"/>
    <s v=" "/>
    <x v="8"/>
    <x v="7"/>
    <x v="5"/>
    <x v="0"/>
    <x v="0"/>
    <s v=" "/>
    <n v="0"/>
    <s v=" "/>
    <s v=" "/>
    <n v="0"/>
    <s v=" "/>
    <n v="1000000"/>
    <n v="0"/>
    <s v=" "/>
    <s v=" "/>
    <n v="0"/>
    <s v=" "/>
    <s v=" "/>
    <s v=" "/>
    <s v=" "/>
    <s v="Josh Hart"/>
    <n v="1934160"/>
    <s v="SG"/>
    <m/>
    <m/>
    <m/>
    <m/>
    <m/>
    <m/>
    <m/>
    <m/>
    <m/>
    <m/>
    <m/>
    <m/>
    <n v="-1934160"/>
    <n v="0"/>
    <n v="0"/>
    <n v="0"/>
    <n v="0"/>
  </r>
  <r>
    <x v="2"/>
    <x v="13"/>
    <d v="2020-02-05T00:00:00"/>
    <x v="3"/>
    <x v="5"/>
    <x v="1"/>
    <x v="2"/>
    <x v="0"/>
    <s v="Clint Capela"/>
    <n v="14896552"/>
    <s v="C"/>
    <s v="Robert Covington"/>
    <n v="11301219"/>
    <s v="PF"/>
    <s v="Gerald Green"/>
    <n v="1620564"/>
    <s v="SG"/>
    <s v="Malik Beasley"/>
    <n v="2731714"/>
    <s v="SG"/>
    <s v=" "/>
    <s v=" "/>
    <s v=" "/>
    <s v="Evan Turner"/>
    <n v="18606557"/>
    <s v="SF"/>
    <s v="Nene Hilario"/>
    <n v="10000000"/>
    <s v="C"/>
    <s v="Jarred Vanderbilt"/>
    <n v="1416852"/>
    <s v="PF"/>
    <s v="Robert Covington"/>
    <n v="11301219"/>
    <s v="PF"/>
    <m/>
    <m/>
    <m/>
    <n v="-3710005"/>
    <n v="1301219"/>
    <n v="203712"/>
    <n v="-8569505"/>
    <n v="0"/>
  </r>
  <r>
    <x v="2"/>
    <x v="13"/>
    <s v=" "/>
    <x v="3"/>
    <x v="5"/>
    <x v="1"/>
    <x v="2"/>
    <x v="0"/>
    <s v="Nene Hilario"/>
    <n v="10000000"/>
    <s v="C"/>
    <s v="Jordan Bell"/>
    <n v="1620564"/>
    <s v="C"/>
    <s v="Keita Bates-Diop"/>
    <n v="1416852"/>
    <s v="SF"/>
    <s v="Juan Hernangomez"/>
    <n v="3321030"/>
    <s v="PF"/>
    <s v=" "/>
    <s v=" "/>
    <s v=" "/>
    <s v="2024 2nd round pick"/>
    <n v="0"/>
    <m/>
    <s v="Clint Capela"/>
    <n v="14896552"/>
    <s v="C"/>
    <s v="Malik Beasley"/>
    <n v="2731714"/>
    <s v="SG"/>
    <s v="Shabazz Napier"/>
    <n v="1845301"/>
    <s v="PG"/>
    <m/>
    <m/>
    <m/>
    <n v="10000000"/>
    <n v="-13275988"/>
    <n v="-1314862"/>
    <n v="1475729"/>
    <n v="0"/>
  </r>
  <r>
    <x v="2"/>
    <x v="13"/>
    <s v=" "/>
    <x v="3"/>
    <x v="5"/>
    <x v="1"/>
    <x v="2"/>
    <x v="0"/>
    <s v=" "/>
    <n v="0"/>
    <s v=" "/>
    <s v="2024 2nd round pick"/>
    <n v="0"/>
    <s v=" "/>
    <s v="Shabazz Napier"/>
    <n v="1845301"/>
    <s v="PG"/>
    <s v="Evan Turner"/>
    <n v="18606557"/>
    <s v="SF"/>
    <s v=" "/>
    <s v=" "/>
    <s v=" "/>
    <m/>
    <n v="0"/>
    <m/>
    <m/>
    <m/>
    <m/>
    <s v="Juan Hernangomez"/>
    <n v="3321030"/>
    <s v="PF"/>
    <s v="Keita Bates-Diop"/>
    <n v="1416852"/>
    <s v="SF"/>
    <m/>
    <m/>
    <m/>
    <n v="0"/>
    <n v="0"/>
    <n v="-1475729"/>
    <n v="17189705"/>
    <n v="0"/>
  </r>
  <r>
    <x v="2"/>
    <x v="13"/>
    <s v=" "/>
    <x v="3"/>
    <x v="5"/>
    <x v="1"/>
    <x v="2"/>
    <x v="0"/>
    <s v=" "/>
    <n v="0"/>
    <s v=" "/>
    <s v=" "/>
    <n v="0"/>
    <s v=" "/>
    <s v="Noah Vonleh"/>
    <n v="2000000"/>
    <s v="PF"/>
    <s v="Jarred Vanderbilt"/>
    <n v="1416852"/>
    <s v="PF"/>
    <s v=" "/>
    <s v=" "/>
    <s v=" "/>
    <m/>
    <n v="0"/>
    <m/>
    <m/>
    <m/>
    <m/>
    <m/>
    <m/>
    <m/>
    <s v="Noah Vonleh"/>
    <n v="2000000"/>
    <s v="PF"/>
    <m/>
    <m/>
    <m/>
    <n v="0"/>
    <n v="0"/>
    <n v="2000000"/>
    <n v="-583148"/>
    <n v="0"/>
  </r>
  <r>
    <x v="2"/>
    <x v="13"/>
    <s v=" "/>
    <x v="3"/>
    <x v="5"/>
    <x v="1"/>
    <x v="2"/>
    <x v="0"/>
    <s v=" "/>
    <n v="0"/>
    <s v=" "/>
    <s v=" "/>
    <n v="0"/>
    <s v=" "/>
    <s v="2020 1st round pick"/>
    <n v="0"/>
    <s v=" "/>
    <s v="2020 1st round pick"/>
    <n v="0"/>
    <s v=" "/>
    <s v=" "/>
    <s v=" "/>
    <s v=" "/>
    <m/>
    <n v="0"/>
    <m/>
    <m/>
    <m/>
    <m/>
    <m/>
    <m/>
    <m/>
    <s v="Gerald Green"/>
    <n v="1620564"/>
    <s v="SG"/>
    <m/>
    <m/>
    <m/>
    <n v="0"/>
    <n v="0"/>
    <n v="0"/>
    <n v="-1620564"/>
    <n v="0"/>
  </r>
  <r>
    <x v="2"/>
    <x v="13"/>
    <m/>
    <x v="3"/>
    <x v="5"/>
    <x v="1"/>
    <x v="2"/>
    <x v="1"/>
    <m/>
    <n v="0"/>
    <m/>
    <m/>
    <n v="0"/>
    <m/>
    <m/>
    <n v="0"/>
    <m/>
    <m/>
    <n v="0"/>
    <m/>
    <m/>
    <m/>
    <m/>
    <m/>
    <n v="0"/>
    <m/>
    <m/>
    <m/>
    <m/>
    <m/>
    <m/>
    <m/>
    <s v="Jordan Bell"/>
    <n v="1620564"/>
    <s v="C"/>
    <m/>
    <m/>
    <m/>
    <n v="0"/>
    <n v="0"/>
    <n v="0"/>
    <n v="-1620564"/>
    <n v="0"/>
  </r>
  <r>
    <x v="2"/>
    <x v="14"/>
    <d v="2020-02-06T00:00:00"/>
    <x v="5"/>
    <x v="7"/>
    <x v="9"/>
    <x v="0"/>
    <x v="0"/>
    <s v="Marcus Morris"/>
    <n v="15000000"/>
    <s v="SF"/>
    <s v="Jerome Robinson"/>
    <n v="3567720"/>
    <s v="SG"/>
    <s v="Maurice Harkless"/>
    <n v="11011236"/>
    <s v="SF"/>
    <s v=" "/>
    <n v="0"/>
    <s v=" "/>
    <s v=" "/>
    <s v=" "/>
    <s v=" "/>
    <s v="Jerome Robinson"/>
    <n v="3567720"/>
    <s v="SG"/>
    <s v="Isaiah Thomas"/>
    <n v="1620564"/>
    <s v="PG"/>
    <s v="Marcus Morris"/>
    <n v="15000000"/>
    <s v="SF"/>
    <m/>
    <m/>
    <m/>
    <m/>
    <m/>
    <m/>
    <n v="11432280"/>
    <n v="1947156"/>
    <n v="-3988764"/>
    <n v="0"/>
    <n v="0"/>
  </r>
  <r>
    <x v="2"/>
    <x v="14"/>
    <s v=" "/>
    <x v="5"/>
    <x v="7"/>
    <x v="9"/>
    <x v="0"/>
    <x v="0"/>
    <s v="Isaiah Thomas"/>
    <n v="1620564"/>
    <s v="PG"/>
    <s v=" "/>
    <n v="0"/>
    <s v=" "/>
    <s v="2020 1st round pick"/>
    <n v="0"/>
    <s v=" "/>
    <s v=" "/>
    <n v="0"/>
    <s v=" "/>
    <s v=" "/>
    <s v=" "/>
    <s v=" "/>
    <s v="Maurice Harkless"/>
    <n v="11011236"/>
    <s v="SF"/>
    <s v="Issuf Sanon"/>
    <n v="0"/>
    <s v="PG"/>
    <m/>
    <m/>
    <m/>
    <m/>
    <m/>
    <m/>
    <m/>
    <m/>
    <m/>
    <n v="-9390672"/>
    <n v="0"/>
    <n v="0"/>
    <n v="0"/>
    <n v="0"/>
  </r>
  <r>
    <x v="2"/>
    <x v="14"/>
    <s v=" "/>
    <x v="5"/>
    <x v="7"/>
    <x v="9"/>
    <x v="0"/>
    <x v="0"/>
    <s v=" "/>
    <n v="0"/>
    <s v=" "/>
    <s v=" "/>
    <n v="0"/>
    <s v=" "/>
    <s v="Issuf Sanon"/>
    <n v="0"/>
    <s v="PG"/>
    <s v=" "/>
    <n v="0"/>
    <s v=" "/>
    <s v=" "/>
    <s v=" "/>
    <s v=" "/>
    <s v="2021 2nd round pick"/>
    <n v="0"/>
    <m/>
    <m/>
    <m/>
    <m/>
    <m/>
    <m/>
    <m/>
    <m/>
    <m/>
    <m/>
    <m/>
    <m/>
    <m/>
    <n v="0"/>
    <n v="0"/>
    <n v="0"/>
    <n v="0"/>
    <n v="0"/>
  </r>
  <r>
    <x v="2"/>
    <x v="14"/>
    <s v=" "/>
    <x v="5"/>
    <x v="7"/>
    <x v="9"/>
    <x v="0"/>
    <x v="0"/>
    <s v=" "/>
    <n v="0"/>
    <s v=" "/>
    <s v=" "/>
    <n v="0"/>
    <s v=" "/>
    <s v="2021 2nd round pick"/>
    <n v="0"/>
    <s v=" "/>
    <s v=" "/>
    <n v="0"/>
    <s v=" "/>
    <s v=" "/>
    <s v=" "/>
    <s v=" "/>
    <s v="2021 1st round pick "/>
    <n v="0"/>
    <m/>
    <m/>
    <m/>
    <m/>
    <m/>
    <m/>
    <m/>
    <m/>
    <m/>
    <m/>
    <m/>
    <m/>
    <m/>
    <n v="0"/>
    <n v="0"/>
    <n v="0"/>
    <n v="0"/>
    <n v="0"/>
  </r>
  <r>
    <x v="2"/>
    <x v="14"/>
    <s v=" "/>
    <x v="5"/>
    <x v="7"/>
    <x v="9"/>
    <x v="0"/>
    <x v="0"/>
    <s v=" "/>
    <n v="0"/>
    <s v=" "/>
    <s v=" "/>
    <n v="0"/>
    <s v=" "/>
    <s v="2021 1st round pick "/>
    <n v="0"/>
    <s v=" "/>
    <s v=" "/>
    <n v="0"/>
    <s v=" "/>
    <s v=" "/>
    <s v=" "/>
    <s v=" "/>
    <s v="2020 1st round pick"/>
    <n v="0"/>
    <m/>
    <m/>
    <m/>
    <m/>
    <m/>
    <m/>
    <m/>
    <m/>
    <m/>
    <m/>
    <m/>
    <m/>
    <m/>
    <n v="0"/>
    <n v="0"/>
    <n v="0"/>
    <n v="0"/>
    <n v="0"/>
  </r>
  <r>
    <x v="2"/>
    <x v="15"/>
    <d v="2020-02-06T00:00:00"/>
    <x v="9"/>
    <x v="8"/>
    <x v="10"/>
    <x v="0"/>
    <x v="0"/>
    <s v="Justise Winslow"/>
    <n v="13000000"/>
    <s v="SF"/>
    <s v="James Johnson"/>
    <n v="15129400"/>
    <s v="PF"/>
    <s v="Andre Iguodala"/>
    <n v="17185185"/>
    <s v="SF"/>
    <s v=" "/>
    <n v="0"/>
    <s v=" "/>
    <s v=" "/>
    <s v=" "/>
    <s v=" "/>
    <s v="Andre Iguodala"/>
    <n v="17185185"/>
    <s v="SF"/>
    <s v="Gorgui Dieng"/>
    <n v="16229213"/>
    <s v="C"/>
    <s v="Dion Waiters"/>
    <n v="1210000"/>
    <s v="SG"/>
    <m/>
    <m/>
    <m/>
    <m/>
    <m/>
    <m/>
    <n v="-4185185"/>
    <n v="-1099813"/>
    <n v="15975185"/>
    <n v="0"/>
    <n v="0"/>
  </r>
  <r>
    <x v="2"/>
    <x v="15"/>
    <s v=" "/>
    <x v="9"/>
    <x v="8"/>
    <x v="10"/>
    <x v="0"/>
    <x v="0"/>
    <s v="Dion Waiters"/>
    <n v="1210000"/>
    <s v="SG"/>
    <s v=" "/>
    <n v="0"/>
    <s v=" "/>
    <s v="Jae Crowder"/>
    <n v="7815533"/>
    <s v="SF"/>
    <s v=" "/>
    <n v="0"/>
    <s v=" "/>
    <s v=" "/>
    <s v=" "/>
    <s v=" "/>
    <s v="Solomon Hill"/>
    <n v="12758781"/>
    <s v="SF"/>
    <m/>
    <m/>
    <m/>
    <s v="Justise Winslow"/>
    <n v="13000000"/>
    <s v="SF"/>
    <m/>
    <m/>
    <m/>
    <m/>
    <m/>
    <m/>
    <n v="-11548781"/>
    <n v="0"/>
    <n v="-5184467"/>
    <n v="0"/>
    <n v="0"/>
  </r>
  <r>
    <x v="2"/>
    <x v="15"/>
    <s v=" "/>
    <x v="9"/>
    <x v="8"/>
    <x v="10"/>
    <x v="0"/>
    <x v="0"/>
    <s v="Gorgui Dieng"/>
    <n v="16229213"/>
    <s v="C"/>
    <s v=" "/>
    <n v="0"/>
    <s v=" "/>
    <s v="Solomon Hill"/>
    <n v="12758781"/>
    <s v="SF"/>
    <s v=" "/>
    <n v="0"/>
    <s v=" "/>
    <s v=" "/>
    <s v=" "/>
    <s v=" "/>
    <s v="Jae Crowder"/>
    <n v="7815533"/>
    <s v="SF"/>
    <m/>
    <m/>
    <m/>
    <s v="James Johnson"/>
    <n v="15129400"/>
    <s v="PF"/>
    <m/>
    <m/>
    <m/>
    <m/>
    <m/>
    <m/>
    <n v="8413680"/>
    <n v="0"/>
    <n v="-2370619"/>
    <n v="0"/>
    <n v="0"/>
  </r>
  <r>
    <x v="2"/>
    <x v="16"/>
    <d v="2020-11-19T00:00:00"/>
    <x v="4"/>
    <x v="9"/>
    <x v="11"/>
    <x v="0"/>
    <x v="0"/>
    <s v="Dzanan Musa"/>
    <n v="2002800"/>
    <s v="SG"/>
    <s v="Bruce Brown"/>
    <n v="1663861"/>
    <s v="SG"/>
    <s v="2025 2nd round pick"/>
    <n v="0"/>
    <s v=" "/>
    <s v=" "/>
    <n v="0"/>
    <s v=" "/>
    <s v=" "/>
    <s v=" "/>
    <s v=" "/>
    <s v="Luke Kennard"/>
    <n v="5273826"/>
    <s v="SG"/>
    <s v="Saddiq Bey"/>
    <m/>
    <m/>
    <s v="Bruce Brown"/>
    <n v="1663861"/>
    <s v="SG"/>
    <m/>
    <m/>
    <m/>
    <m/>
    <m/>
    <m/>
    <n v="-3271026"/>
    <n v="1663861"/>
    <n v="-1663861"/>
    <n v="0"/>
    <n v="0"/>
  </r>
  <r>
    <x v="2"/>
    <x v="16"/>
    <s v=" "/>
    <x v="4"/>
    <x v="9"/>
    <x v="11"/>
    <x v="0"/>
    <x v="0"/>
    <s v="cash"/>
    <n v="0"/>
    <s v=" "/>
    <s v="Landry Shamet"/>
    <n v="2090040"/>
    <s v="SG"/>
    <s v="2026 2nd round pick"/>
    <n v="0"/>
    <s v=" "/>
    <s v=" "/>
    <n v="0"/>
    <s v=" "/>
    <s v=" "/>
    <s v=" "/>
    <s v=" "/>
    <s v="Justin Patton"/>
    <n v="1762796"/>
    <s v="C"/>
    <s v="Jalen Hands"/>
    <m/>
    <m/>
    <s v="Rodney McGruder"/>
    <n v="5192307"/>
    <s v="SG"/>
    <m/>
    <m/>
    <m/>
    <m/>
    <m/>
    <m/>
    <n v="-1762796"/>
    <n v="2090040"/>
    <n v="-5192307"/>
    <n v="0"/>
    <n v="0"/>
  </r>
  <r>
    <x v="2"/>
    <x v="16"/>
    <s v=" "/>
    <x v="4"/>
    <x v="9"/>
    <x v="11"/>
    <x v="0"/>
    <x v="0"/>
    <s v="2021 2nd round pick"/>
    <n v="0"/>
    <s v=" "/>
    <s v="Reggie Perry"/>
    <n v="0"/>
    <s v="C"/>
    <s v="2024 2nd round pick"/>
    <n v="0"/>
    <s v=" "/>
    <s v=" "/>
    <n v="0"/>
    <s v=" "/>
    <s v=" "/>
    <s v=" "/>
    <s v=" "/>
    <s v="2025 2nd round pick"/>
    <n v="0"/>
    <m/>
    <s v="Dzanan Musa"/>
    <n v="2002800"/>
    <s v="SG"/>
    <m/>
    <m/>
    <m/>
    <m/>
    <m/>
    <m/>
    <m/>
    <m/>
    <m/>
    <n v="0"/>
    <n v="-2002800"/>
    <n v="0"/>
    <n v="0"/>
    <n v="0"/>
  </r>
  <r>
    <x v="2"/>
    <x v="16"/>
    <s v=" "/>
    <x v="4"/>
    <x v="9"/>
    <x v="11"/>
    <x v="0"/>
    <x v="0"/>
    <s v="Jalen Hands"/>
    <n v="0"/>
    <s v="PG"/>
    <s v=" "/>
    <n v="0"/>
    <s v=" "/>
    <s v="2023 2nd roud pick"/>
    <n v="0"/>
    <s v=" "/>
    <s v=" "/>
    <n v="0"/>
    <s v=" "/>
    <s v=" "/>
    <s v=" "/>
    <s v=" "/>
    <s v="2026 2nd round pick"/>
    <n v="0"/>
    <m/>
    <s v="$1.5 million"/>
    <m/>
    <m/>
    <m/>
    <m/>
    <m/>
    <m/>
    <m/>
    <m/>
    <m/>
    <m/>
    <m/>
    <n v="0"/>
    <n v="0"/>
    <n v="0"/>
    <n v="0"/>
    <n v="0"/>
  </r>
  <r>
    <x v="2"/>
    <x v="16"/>
    <s v=" "/>
    <x v="4"/>
    <x v="9"/>
    <x v="11"/>
    <x v="0"/>
    <x v="0"/>
    <s v="Saddiq Bey"/>
    <n v="0"/>
    <s v="SF"/>
    <s v=" "/>
    <n v="0"/>
    <s v=" "/>
    <s v="Jay Scrubb"/>
    <n v="0"/>
    <s v="SG"/>
    <s v=" "/>
    <n v="0"/>
    <s v=" "/>
    <s v=" "/>
    <s v=" "/>
    <s v=" "/>
    <s v="2024 2nd round pick"/>
    <n v="0"/>
    <m/>
    <s v="2021 2nd round pick"/>
    <m/>
    <m/>
    <m/>
    <m/>
    <m/>
    <m/>
    <m/>
    <m/>
    <m/>
    <m/>
    <m/>
    <n v="0"/>
    <n v="0"/>
    <n v="0"/>
    <n v="0"/>
    <n v="0"/>
  </r>
  <r>
    <x v="2"/>
    <x v="16"/>
    <s v=" "/>
    <x v="4"/>
    <x v="9"/>
    <x v="11"/>
    <x v="0"/>
    <x v="0"/>
    <s v="Rodney McGruder"/>
    <n v="5192307"/>
    <s v="SG"/>
    <s v=" "/>
    <n v="0"/>
    <s v=" "/>
    <s v="Luke Kennard"/>
    <n v="5273826"/>
    <s v="SG"/>
    <s v=" "/>
    <n v="0"/>
    <s v=" "/>
    <s v=" "/>
    <s v=" "/>
    <s v=" "/>
    <s v="2023 2nd roud pick"/>
    <n v="0"/>
    <m/>
    <m/>
    <m/>
    <m/>
    <m/>
    <m/>
    <m/>
    <m/>
    <m/>
    <m/>
    <m/>
    <m/>
    <m/>
    <n v="5192307"/>
    <n v="0"/>
    <n v="5273826"/>
    <n v="0"/>
    <n v="0"/>
  </r>
  <r>
    <x v="2"/>
    <x v="16"/>
    <s v=" "/>
    <x v="4"/>
    <x v="9"/>
    <x v="11"/>
    <x v="0"/>
    <x v="0"/>
    <s v="$1.5 million"/>
    <n v="0"/>
    <s v=" "/>
    <s v=" "/>
    <n v="0"/>
    <s v=" "/>
    <s v="Justin Patton"/>
    <n v="1762796"/>
    <s v="C"/>
    <s v=" "/>
    <n v="0"/>
    <s v=" "/>
    <s v=" "/>
    <s v=" "/>
    <s v=" "/>
    <s v="Bruce Brown"/>
    <n v="1663861"/>
    <s v="SG"/>
    <m/>
    <m/>
    <m/>
    <m/>
    <m/>
    <m/>
    <m/>
    <m/>
    <m/>
    <m/>
    <m/>
    <m/>
    <n v="-1663861"/>
    <n v="0"/>
    <n v="1762796"/>
    <n v="0"/>
    <n v="0"/>
  </r>
  <r>
    <x v="2"/>
    <x v="17"/>
    <d v="2020-11-20T00:00:00"/>
    <x v="10"/>
    <x v="10"/>
    <x v="12"/>
    <x v="0"/>
    <x v="0"/>
    <s v="future pick"/>
    <n v="0"/>
    <s v=" "/>
    <s v="Enes Kanter"/>
    <n v="5005350"/>
    <s v="C"/>
    <s v="Mario Hezonja"/>
    <n v="0"/>
    <s v="SG"/>
    <s v=" "/>
    <n v="0"/>
    <s v=" "/>
    <s v=" "/>
    <s v=" "/>
    <s v=" "/>
    <s v="Enes Kanter"/>
    <n v="5005350"/>
    <s v="C"/>
    <s v="Mario Hezonja"/>
    <n v="0"/>
    <s v="SG"/>
    <s v="future pick"/>
    <m/>
    <m/>
    <m/>
    <m/>
    <m/>
    <m/>
    <m/>
    <m/>
    <n v="-5005350"/>
    <n v="5005350"/>
    <n v="0"/>
    <n v="0"/>
    <n v="0"/>
  </r>
  <r>
    <x v="2"/>
    <x v="17"/>
    <s v=" "/>
    <x v="10"/>
    <x v="10"/>
    <x v="12"/>
    <x v="0"/>
    <x v="0"/>
    <s v=" "/>
    <n v="0"/>
    <s v=" "/>
    <s v=" "/>
    <n v="0"/>
    <s v=" "/>
    <s v="Desmond Bane"/>
    <n v="0"/>
    <s v="SG"/>
    <s v=" "/>
    <n v="0"/>
    <s v=" "/>
    <s v=" "/>
    <s v=" "/>
    <s v=" "/>
    <s v="Desmond Bane"/>
    <n v="0"/>
    <s v="SG"/>
    <m/>
    <m/>
    <m/>
    <m/>
    <m/>
    <m/>
    <m/>
    <m/>
    <m/>
    <m/>
    <m/>
    <m/>
    <n v="0"/>
    <n v="0"/>
    <n v="0"/>
    <n v="0"/>
    <n v="0"/>
  </r>
  <r>
    <x v="2"/>
    <x v="18"/>
    <d v="2020-11-23T00:00:00"/>
    <x v="4"/>
    <x v="0"/>
    <x v="6"/>
    <x v="0"/>
    <x v="0"/>
    <s v="Zhaire Smith"/>
    <n v="3204600"/>
    <s v="SG"/>
    <n v="250000"/>
    <n v="0"/>
    <s v=" "/>
    <s v="Tony Bradley"/>
    <n v="3542060"/>
    <s v="C"/>
    <s v=" "/>
    <n v="0"/>
    <s v=" "/>
    <s v=" "/>
    <s v=" "/>
    <s v=" "/>
    <s v="Tony Bradley"/>
    <n v="3542060"/>
    <s v="C"/>
    <n v="250000"/>
    <m/>
    <m/>
    <s v="Zhaire Smith"/>
    <n v="3204600"/>
    <s v="SG"/>
    <m/>
    <m/>
    <m/>
    <m/>
    <m/>
    <m/>
    <n v="-337460"/>
    <n v="0"/>
    <n v="337460"/>
    <n v="0"/>
    <n v="0"/>
  </r>
  <r>
    <x v="2"/>
    <x v="19"/>
    <d v="2020-11-24T00:00:00"/>
    <x v="11"/>
    <x v="11"/>
    <x v="13"/>
    <x v="2"/>
    <x v="0"/>
    <s v="RJ Hampton"/>
    <s v=" "/>
    <s v="PG"/>
    <s v="2023 1st round pick"/>
    <n v="0"/>
    <s v=" "/>
    <s v="Sam Merrill"/>
    <n v="0"/>
    <s v="SG"/>
    <s v="Steven Adams"/>
    <n v="27528090"/>
    <s v="C"/>
    <s v=" "/>
    <s v=" "/>
    <s v=" "/>
    <s v="future first round pick"/>
    <n v="0"/>
    <m/>
    <s v="Steven Adams"/>
    <n v="27528090"/>
    <s v="C"/>
    <s v="Eric Bledsoe"/>
    <n v="16875000"/>
    <s v="PG"/>
    <s v="Sam Merrill"/>
    <n v="0"/>
    <s v="SG"/>
    <m/>
    <m/>
    <m/>
    <n v="0"/>
    <n v="-27528090"/>
    <n v="-16875000"/>
    <n v="27528090"/>
    <n v="0"/>
  </r>
  <r>
    <x v="2"/>
    <x v="19"/>
    <s v=" "/>
    <x v="11"/>
    <x v="11"/>
    <x v="13"/>
    <x v="2"/>
    <x v="0"/>
    <s v=" "/>
    <n v="0"/>
    <s v=" "/>
    <s v="Zylan Cheatham"/>
    <n v="1445697"/>
    <s v="SF"/>
    <s v="Jrue Holiday"/>
    <n v="26261111"/>
    <s v="PG"/>
    <s v="2027 1st round pick"/>
    <s v="0"/>
    <s v=" "/>
    <s v=" "/>
    <s v=" "/>
    <s v=" "/>
    <m/>
    <n v="0"/>
    <m/>
    <m/>
    <m/>
    <m/>
    <s v="2027 1st round pick"/>
    <m/>
    <m/>
    <s v="Jrue Holiday"/>
    <n v="26261111"/>
    <s v="PG"/>
    <m/>
    <m/>
    <m/>
    <n v="0"/>
    <n v="1445697"/>
    <n v="26261111"/>
    <n v="-26261111"/>
    <n v="0"/>
  </r>
  <r>
    <x v="2"/>
    <x v="19"/>
    <s v=" "/>
    <x v="11"/>
    <x v="11"/>
    <x v="13"/>
    <x v="2"/>
    <x v="0"/>
    <s v=" "/>
    <n v="0"/>
    <s v=" "/>
    <s v="Kenrich Williams"/>
    <n v="2000000"/>
    <s v="PF"/>
    <s v=" "/>
    <n v="0"/>
    <s v=" "/>
    <s v="2026 right to swap via Bucks"/>
    <s v="0"/>
    <s v=" "/>
    <s v=" "/>
    <s v=" "/>
    <s v=" "/>
    <m/>
    <n v="0"/>
    <m/>
    <m/>
    <m/>
    <m/>
    <s v="2026 right to swap via Bucks"/>
    <m/>
    <m/>
    <s v="2023 1st round pick"/>
    <m/>
    <m/>
    <m/>
    <m/>
    <m/>
    <n v="0"/>
    <n v="2000000"/>
    <n v="0"/>
    <n v="0"/>
    <n v="0"/>
  </r>
  <r>
    <x v="2"/>
    <x v="19"/>
    <s v=" "/>
    <x v="11"/>
    <x v="11"/>
    <x v="13"/>
    <x v="2"/>
    <x v="0"/>
    <s v=" "/>
    <n v="0"/>
    <s v=" "/>
    <s v="Joshia Gray"/>
    <n v="1620564"/>
    <s v="G"/>
    <s v=" "/>
    <n v="0"/>
    <s v=" "/>
    <s v="2025 1st round pick"/>
    <s v="0"/>
    <s v=" "/>
    <s v=" "/>
    <s v=" "/>
    <s v=" "/>
    <m/>
    <n v="0"/>
    <m/>
    <m/>
    <m/>
    <m/>
    <s v="2025 1st round pick"/>
    <m/>
    <m/>
    <s v="Darius Miller"/>
    <m/>
    <m/>
    <m/>
    <m/>
    <m/>
    <n v="0"/>
    <n v="1620564"/>
    <n v="0"/>
    <n v="0"/>
    <n v="0"/>
  </r>
  <r>
    <x v="2"/>
    <x v="19"/>
    <s v=" "/>
    <x v="11"/>
    <x v="11"/>
    <x v="13"/>
    <x v="2"/>
    <x v="0"/>
    <s v=" "/>
    <n v="0"/>
    <s v=" "/>
    <s v="2024 2nd round pick"/>
    <n v="0"/>
    <s v=" "/>
    <s v=" "/>
    <n v="0"/>
    <s v=" "/>
    <s v="2024 right to swap via Bucks"/>
    <s v="0"/>
    <s v=" "/>
    <s v=" "/>
    <s v=" "/>
    <s v=" "/>
    <m/>
    <n v="0"/>
    <m/>
    <m/>
    <m/>
    <m/>
    <s v="2024 right to swap via Bucks"/>
    <m/>
    <m/>
    <s v="Joshia Gray"/>
    <n v="1620564"/>
    <s v="G"/>
    <m/>
    <m/>
    <m/>
    <n v="0"/>
    <n v="0"/>
    <n v="0"/>
    <n v="-1620564"/>
    <n v="0"/>
  </r>
  <r>
    <x v="2"/>
    <x v="19"/>
    <s v=" "/>
    <x v="11"/>
    <x v="11"/>
    <x v="13"/>
    <x v="2"/>
    <x v="0"/>
    <s v=" "/>
    <n v="0"/>
    <s v=" "/>
    <s v="2023 2nd round pick"/>
    <n v="0"/>
    <s v=" "/>
    <s v=" "/>
    <n v="0"/>
    <s v=" "/>
    <s v="Eric Bledsoe"/>
    <n v="16875000"/>
    <s v="PG"/>
    <s v=" "/>
    <s v=" "/>
    <s v=" "/>
    <m/>
    <n v="0"/>
    <m/>
    <m/>
    <m/>
    <m/>
    <s v="George Hill"/>
    <n v="9590602"/>
    <s v="PG"/>
    <s v="Kenrich Williams"/>
    <n v="2000000"/>
    <s v="PF"/>
    <m/>
    <m/>
    <m/>
    <n v="0"/>
    <n v="0"/>
    <n v="-9590602"/>
    <n v="14875000"/>
    <n v="0"/>
  </r>
  <r>
    <x v="2"/>
    <x v="19"/>
    <s v=" "/>
    <x v="11"/>
    <x v="11"/>
    <x v="13"/>
    <x v="2"/>
    <x v="0"/>
    <s v=" "/>
    <n v="0"/>
    <s v=" "/>
    <s v="Darius Miller"/>
    <n v="7000000"/>
    <s v="SF"/>
    <s v=" "/>
    <n v="0"/>
    <s v=" "/>
    <s v=" "/>
    <n v="0"/>
    <s v=" "/>
    <s v=" "/>
    <s v=" "/>
    <s v=" "/>
    <m/>
    <n v="0"/>
    <m/>
    <m/>
    <m/>
    <m/>
    <s v="RJ Hampton"/>
    <s v=" "/>
    <s v="PG"/>
    <s v="Zylan Cheatham"/>
    <n v="1445697"/>
    <s v="SF"/>
    <m/>
    <m/>
    <m/>
    <n v="0"/>
    <n v="7000000"/>
    <n v="0"/>
    <n v="-1445697"/>
    <n v="0"/>
  </r>
  <r>
    <x v="2"/>
    <x v="19"/>
    <s v=" "/>
    <x v="11"/>
    <x v="11"/>
    <x v="13"/>
    <x v="2"/>
    <x v="0"/>
    <s v=" "/>
    <n v="0"/>
    <s v=" "/>
    <s v="George Hill"/>
    <n v="9590602"/>
    <s v="PG"/>
    <s v=" "/>
    <n v="0"/>
    <s v=" "/>
    <s v=" "/>
    <n v="0"/>
    <s v=" "/>
    <s v=" "/>
    <s v=" "/>
    <s v=" "/>
    <m/>
    <n v="0"/>
    <m/>
    <m/>
    <m/>
    <m/>
    <m/>
    <m/>
    <m/>
    <m/>
    <m/>
    <m/>
    <m/>
    <m/>
    <m/>
    <n v="0"/>
    <n v="9590602"/>
    <n v="0"/>
    <n v="0"/>
    <n v="0"/>
  </r>
  <r>
    <x v="2"/>
    <x v="20"/>
    <d v="2020-11-27T00:00:00"/>
    <x v="1"/>
    <x v="11"/>
    <x v="14"/>
    <x v="0"/>
    <x v="0"/>
    <s v="James Johnson"/>
    <n v="16047100"/>
    <s v="PF"/>
    <s v="Trevor Ariza"/>
    <n v="12800000"/>
    <s v="SF"/>
    <s v="Delon Wright"/>
    <n v="9000000"/>
    <s v="PG"/>
    <s v=" "/>
    <n v="0"/>
    <s v=" "/>
    <s v=" "/>
    <s v=" "/>
    <s v=" "/>
    <s v="Justin Jackson"/>
    <n v="5029650"/>
    <s v="SF"/>
    <s v="James Johnson"/>
    <n v="16047100"/>
    <s v="PF"/>
    <s v="Trevor Ariza"/>
    <n v="12800000"/>
    <s v="SF"/>
    <m/>
    <m/>
    <m/>
    <m/>
    <m/>
    <m/>
    <n v="11017450"/>
    <n v="-3247100"/>
    <n v="-3800000"/>
    <n v="0"/>
    <n v="0"/>
  </r>
  <r>
    <x v="2"/>
    <x v="20"/>
    <s v=" "/>
    <x v="1"/>
    <x v="11"/>
    <x v="14"/>
    <x v="0"/>
    <x v="0"/>
    <s v=" "/>
    <n v="0"/>
    <s v=" "/>
    <s v="Justin Jackson"/>
    <n v="5029650"/>
    <s v="SF"/>
    <s v=" "/>
    <n v="0"/>
    <s v=" "/>
    <s v=" "/>
    <n v="0"/>
    <s v=" "/>
    <s v=" "/>
    <s v=" "/>
    <s v=" "/>
    <s v="Delon Wright"/>
    <n v="9000000"/>
    <s v="PG"/>
    <m/>
    <m/>
    <m/>
    <m/>
    <m/>
    <m/>
    <m/>
    <m/>
    <m/>
    <m/>
    <m/>
    <m/>
    <n v="-9000000"/>
    <n v="5029650"/>
    <n v="0"/>
    <n v="0"/>
    <n v="0"/>
  </r>
  <r>
    <x v="3"/>
    <x v="21"/>
    <d v="2021-01-14T00:00:00"/>
    <x v="0"/>
    <x v="5"/>
    <x v="15"/>
    <x v="3"/>
    <x v="0"/>
    <s v="Jarrett Allen"/>
    <n v="3909902"/>
    <s v="C"/>
    <s v="2022 1st round pick"/>
    <n v="0"/>
    <s v=" "/>
    <s v="2024 2nd round pick"/>
    <n v="0"/>
    <s v=" "/>
    <s v="James Harden"/>
    <n v="41254920"/>
    <s v="SG"/>
    <s v=" "/>
    <s v=" "/>
    <s v=" "/>
    <s v="Dante Exum"/>
    <n v="9600000"/>
    <s v="PG"/>
    <s v="James Harden"/>
    <n v="41254920"/>
    <s v="SG"/>
    <s v="Victor Oladipo"/>
    <n v="21000000"/>
    <m/>
    <s v="Jarrett Allen"/>
    <n v="3909902"/>
    <s v="C"/>
    <m/>
    <m/>
    <m/>
    <n v="-5690098"/>
    <n v="-41254920"/>
    <n v="-21000000"/>
    <n v="37345018"/>
    <n v="0"/>
  </r>
  <r>
    <x v="3"/>
    <x v="21"/>
    <s v=" "/>
    <x v="0"/>
    <x v="5"/>
    <x v="15"/>
    <x v="3"/>
    <x v="0"/>
    <s v="Taurean Prince"/>
    <n v="12250000"/>
    <s v="PF"/>
    <s v="2022 1st round pick"/>
    <n v="0"/>
    <s v=" "/>
    <s v="Caris LeVert"/>
    <n v="16203704"/>
    <s v="SG"/>
    <s v=" "/>
    <n v="0"/>
    <s v=" "/>
    <s v=" "/>
    <s v=" "/>
    <s v=" "/>
    <s v="2022 1st round pick"/>
    <n v="0"/>
    <m/>
    <m/>
    <m/>
    <m/>
    <m/>
    <m/>
    <m/>
    <s v="Taurean Prince"/>
    <n v="12250000"/>
    <s v="PF"/>
    <m/>
    <m/>
    <m/>
    <n v="12250000"/>
    <n v="0"/>
    <n v="16203704"/>
    <n v="-12250000"/>
    <n v="0"/>
  </r>
  <r>
    <x v="3"/>
    <x v="21"/>
    <s v=" "/>
    <x v="0"/>
    <x v="5"/>
    <x v="15"/>
    <x v="3"/>
    <x v="0"/>
    <s v="Aleksandar Vezenkov"/>
    <n v="0"/>
    <s v="SF"/>
    <s v="2024 1st round pick"/>
    <n v="0"/>
    <s v=" "/>
    <s v="2023 2nd round pick"/>
    <n v="0"/>
    <s v=" "/>
    <s v=" "/>
    <n v="0"/>
    <s v=" "/>
    <s v=" "/>
    <s v=" "/>
    <s v=" "/>
    <s v="2024 2nd round pick"/>
    <n v="0"/>
    <m/>
    <m/>
    <m/>
    <m/>
    <m/>
    <m/>
    <m/>
    <s v="Aleksandar Vezenkov"/>
    <n v="0"/>
    <s v="SF"/>
    <m/>
    <m/>
    <m/>
    <n v="0"/>
    <n v="0"/>
    <n v="0"/>
    <n v="0"/>
    <n v="0"/>
  </r>
  <r>
    <x v="3"/>
    <x v="21"/>
    <s v=" "/>
    <x v="0"/>
    <x v="5"/>
    <x v="15"/>
    <x v="3"/>
    <x v="0"/>
    <s v=" "/>
    <n v="0"/>
    <s v=" "/>
    <s v="2026 1st round pick"/>
    <n v="0"/>
    <s v=" "/>
    <n v="2600000"/>
    <n v="0"/>
    <s v=" "/>
    <s v=" "/>
    <n v="0"/>
    <s v=" "/>
    <s v=" "/>
    <s v=" "/>
    <s v=" "/>
    <m/>
    <n v="0"/>
    <m/>
    <m/>
    <m/>
    <m/>
    <m/>
    <m/>
    <m/>
    <s v="Caris LeVert"/>
    <n v="16203704"/>
    <s v="SG"/>
    <m/>
    <m/>
    <m/>
    <n v="0"/>
    <n v="0"/>
    <n v="0"/>
    <n v="-16203704"/>
    <n v="0"/>
  </r>
  <r>
    <x v="3"/>
    <x v="21"/>
    <s v=" "/>
    <x v="0"/>
    <x v="5"/>
    <x v="15"/>
    <x v="3"/>
    <x v="0"/>
    <s v=" "/>
    <n v="0"/>
    <s v=" "/>
    <s v="Pick swaps '21, '23, '25, '27"/>
    <n v="0"/>
    <s v=" "/>
    <s v=" "/>
    <n v="0"/>
    <s v=" "/>
    <s v=" "/>
    <n v="0"/>
    <s v=" "/>
    <s v=" "/>
    <s v=" "/>
    <s v=" "/>
    <m/>
    <n v="0"/>
    <m/>
    <m/>
    <m/>
    <m/>
    <m/>
    <m/>
    <m/>
    <s v="Rodions Kurucs"/>
    <n v="1780152"/>
    <s v="SF"/>
    <m/>
    <m/>
    <m/>
    <n v="0"/>
    <n v="0"/>
    <n v="0"/>
    <n v="-1780152"/>
    <n v="0"/>
  </r>
  <r>
    <x v="3"/>
    <x v="21"/>
    <s v=" "/>
    <x v="0"/>
    <x v="5"/>
    <x v="15"/>
    <x v="3"/>
    <x v="0"/>
    <s v=" "/>
    <n v="0"/>
    <s v=" "/>
    <s v="Dante Exum"/>
    <n v="9600000"/>
    <s v="PG"/>
    <s v=" "/>
    <n v="0"/>
    <s v=" "/>
    <s v=" "/>
    <n v="0"/>
    <s v=" "/>
    <s v=" "/>
    <s v=" "/>
    <s v=" "/>
    <m/>
    <n v="0"/>
    <m/>
    <m/>
    <m/>
    <m/>
    <m/>
    <m/>
    <m/>
    <s v="Pick swaps '21, '23, '25, '27"/>
    <m/>
    <m/>
    <m/>
    <m/>
    <m/>
    <n v="0"/>
    <n v="9600000"/>
    <n v="0"/>
    <n v="0"/>
    <n v="0"/>
  </r>
  <r>
    <x v="3"/>
    <x v="21"/>
    <s v=" "/>
    <x v="0"/>
    <x v="5"/>
    <x v="15"/>
    <x v="3"/>
    <x v="0"/>
    <s v=" "/>
    <n v="0"/>
    <s v=" "/>
    <s v="Rodions Kurucs"/>
    <n v="1780152"/>
    <s v="SF"/>
    <s v=" "/>
    <n v="0"/>
    <s v=" "/>
    <s v=" "/>
    <n v="0"/>
    <s v=" "/>
    <s v=" "/>
    <s v=" "/>
    <s v=" "/>
    <m/>
    <n v="0"/>
    <m/>
    <m/>
    <m/>
    <m/>
    <m/>
    <m/>
    <m/>
    <s v="2022 1st round pick"/>
    <m/>
    <m/>
    <m/>
    <m/>
    <m/>
    <n v="0"/>
    <n v="1780152"/>
    <n v="0"/>
    <n v="0"/>
    <n v="0"/>
  </r>
  <r>
    <x v="3"/>
    <x v="21"/>
    <s v=" "/>
    <x v="0"/>
    <x v="5"/>
    <x v="15"/>
    <x v="3"/>
    <x v="0"/>
    <s v=" "/>
    <n v="0"/>
    <s v=" "/>
    <s v="Victor Oladipo"/>
    <n v="21000000"/>
    <s v="SG"/>
    <s v=" "/>
    <n v="0"/>
    <s v=" "/>
    <s v=" "/>
    <n v="0"/>
    <s v=" "/>
    <s v=" "/>
    <s v=" "/>
    <s v=" "/>
    <m/>
    <n v="0"/>
    <m/>
    <m/>
    <m/>
    <m/>
    <m/>
    <m/>
    <m/>
    <s v="2024 1st round pick"/>
    <m/>
    <m/>
    <m/>
    <m/>
    <m/>
    <n v="0"/>
    <n v="21000000"/>
    <n v="0"/>
    <n v="0"/>
    <n v="0"/>
  </r>
  <r>
    <x v="3"/>
    <x v="22"/>
    <m/>
    <x v="0"/>
    <x v="5"/>
    <x v="15"/>
    <x v="3"/>
    <x v="1"/>
    <m/>
    <n v="0"/>
    <m/>
    <m/>
    <n v="0"/>
    <m/>
    <m/>
    <n v="0"/>
    <m/>
    <m/>
    <n v="0"/>
    <m/>
    <m/>
    <m/>
    <m/>
    <m/>
    <n v="0"/>
    <m/>
    <m/>
    <m/>
    <m/>
    <m/>
    <m/>
    <m/>
    <s v="2026 1st round pick"/>
    <m/>
    <m/>
    <m/>
    <m/>
    <m/>
    <n v="0"/>
    <n v="0"/>
    <n v="0"/>
    <n v="0"/>
    <n v="0"/>
  </r>
  <r>
    <x v="3"/>
    <x v="23"/>
    <d v="2021-03-25T00:00:00"/>
    <x v="12"/>
    <x v="3"/>
    <x v="3"/>
    <x v="0"/>
    <x v="0"/>
    <s v="Terrance Ferguson"/>
    <n v="3944013"/>
    <s v="SF"/>
    <s v="George Hill"/>
    <n v="9590602"/>
    <s v="PG"/>
    <s v="Tony Bradley"/>
    <n v="3542060"/>
    <s v="C"/>
    <s v=" "/>
    <n v="0"/>
    <s v=" "/>
    <s v=" "/>
    <s v=" "/>
    <s v=" "/>
    <s v="Ignas Brazdeikis"/>
    <n v="0"/>
    <m/>
    <s v="Terrance Ferguson"/>
    <m/>
    <m/>
    <s v="George Hill"/>
    <m/>
    <m/>
    <m/>
    <m/>
    <m/>
    <m/>
    <m/>
    <m/>
    <n v="3944013"/>
    <n v="9590602"/>
    <n v="3542060"/>
    <n v="0"/>
    <n v="0"/>
  </r>
  <r>
    <x v="3"/>
    <x v="23"/>
    <s v=" "/>
    <x v="12"/>
    <x v="3"/>
    <x v="3"/>
    <x v="0"/>
    <x v="0"/>
    <s v="Vincent Poirier"/>
    <n v="2619207"/>
    <s v="C"/>
    <s v="Ignas Brazdeikis"/>
    <n v="1517981"/>
    <s v="SF"/>
    <s v="2025 2nd round pick"/>
    <n v="0"/>
    <s v=" "/>
    <s v=" "/>
    <n v="0"/>
    <s v=" "/>
    <s v=" "/>
    <s v=" "/>
    <s v=" "/>
    <s v="Austin Rivers"/>
    <n v="0"/>
    <m/>
    <s v="Vincent Poirier"/>
    <m/>
    <m/>
    <m/>
    <m/>
    <m/>
    <m/>
    <m/>
    <m/>
    <m/>
    <m/>
    <m/>
    <n v="2619207"/>
    <n v="1517981"/>
    <n v="0"/>
    <n v="0"/>
    <n v="0"/>
  </r>
  <r>
    <x v="3"/>
    <x v="23"/>
    <s v=" "/>
    <x v="12"/>
    <x v="3"/>
    <x v="3"/>
    <x v="0"/>
    <x v="0"/>
    <s v="2024 2nd round pick"/>
    <n v="0"/>
    <s v=" "/>
    <s v=" "/>
    <n v="0"/>
    <s v=" "/>
    <s v="Austin Rivers"/>
    <n v="3500000"/>
    <s v="SG"/>
    <s v=" "/>
    <n v="0"/>
    <s v=" "/>
    <s v=" "/>
    <s v=" "/>
    <s v=" "/>
    <m/>
    <n v="0"/>
    <m/>
    <s v="2024 2nd round pick"/>
    <m/>
    <m/>
    <m/>
    <m/>
    <m/>
    <m/>
    <m/>
    <m/>
    <m/>
    <m/>
    <m/>
    <n v="0"/>
    <n v="0"/>
    <n v="3500000"/>
    <n v="0"/>
    <n v="0"/>
  </r>
  <r>
    <x v="3"/>
    <x v="23"/>
    <s v=" "/>
    <x v="12"/>
    <x v="3"/>
    <x v="3"/>
    <x v="0"/>
    <x v="0"/>
    <s v="2024 2nd round pick"/>
    <n v="0"/>
    <s v=" "/>
    <s v=" "/>
    <n v="0"/>
    <s v=" "/>
    <s v="2026 2nd round pick"/>
    <n v="0"/>
    <s v=" "/>
    <s v=" "/>
    <n v="0"/>
    <s v=" "/>
    <s v=" "/>
    <s v=" "/>
    <s v=" "/>
    <m/>
    <n v="0"/>
    <m/>
    <s v="2024 2nd round pick"/>
    <m/>
    <m/>
    <m/>
    <m/>
    <m/>
    <m/>
    <m/>
    <m/>
    <m/>
    <m/>
    <m/>
    <n v="0"/>
    <n v="0"/>
    <n v="0"/>
    <n v="0"/>
    <n v="0"/>
  </r>
  <r>
    <x v="3"/>
    <x v="23"/>
    <s v=" "/>
    <x v="12"/>
    <x v="3"/>
    <x v="3"/>
    <x v="0"/>
    <x v="0"/>
    <s v="Emir Preldzic"/>
    <n v="0"/>
    <s v="SF"/>
    <s v=" "/>
    <n v="0"/>
    <s v=" "/>
    <s v=" "/>
    <n v="0"/>
    <s v=" "/>
    <m/>
    <n v="0"/>
    <m/>
    <s v=" "/>
    <s v=" "/>
    <s v=" "/>
    <m/>
    <n v="0"/>
    <m/>
    <s v="Emir Preldzic"/>
    <m/>
    <m/>
    <m/>
    <m/>
    <m/>
    <m/>
    <m/>
    <m/>
    <m/>
    <m/>
    <m/>
    <n v="0"/>
    <n v="0"/>
    <n v="0"/>
    <n v="0"/>
    <n v="0"/>
  </r>
  <r>
    <x v="3"/>
    <x v="23"/>
    <m/>
    <x v="12"/>
    <x v="3"/>
    <x v="3"/>
    <x v="1"/>
    <x v="1"/>
    <m/>
    <n v="0"/>
    <m/>
    <m/>
    <n v="0"/>
    <m/>
    <m/>
    <n v="0"/>
    <m/>
    <m/>
    <n v="0"/>
    <m/>
    <m/>
    <m/>
    <m/>
    <m/>
    <n v="0"/>
    <m/>
    <s v="Tony Bradley"/>
    <m/>
    <m/>
    <m/>
    <m/>
    <m/>
    <m/>
    <m/>
    <m/>
    <m/>
    <m/>
    <m/>
    <n v="0"/>
    <n v="0"/>
    <n v="0"/>
    <n v="0"/>
    <n v="0"/>
  </r>
  <r>
    <x v="3"/>
    <x v="23"/>
    <m/>
    <x v="12"/>
    <x v="3"/>
    <x v="3"/>
    <x v="1"/>
    <x v="1"/>
    <m/>
    <n v="0"/>
    <m/>
    <m/>
    <n v="0"/>
    <m/>
    <m/>
    <n v="0"/>
    <m/>
    <m/>
    <n v="0"/>
    <m/>
    <m/>
    <m/>
    <m/>
    <m/>
    <n v="0"/>
    <m/>
    <s v="2025 2nd round pick"/>
    <m/>
    <m/>
    <m/>
    <m/>
    <m/>
    <m/>
    <m/>
    <m/>
    <m/>
    <m/>
    <m/>
    <n v="0"/>
    <n v="0"/>
    <n v="0"/>
    <n v="0"/>
    <n v="0"/>
  </r>
  <r>
    <x v="3"/>
    <x v="23"/>
    <m/>
    <x v="12"/>
    <x v="3"/>
    <x v="3"/>
    <x v="1"/>
    <x v="1"/>
    <m/>
    <n v="0"/>
    <m/>
    <m/>
    <n v="0"/>
    <m/>
    <m/>
    <n v="0"/>
    <m/>
    <m/>
    <n v="0"/>
    <m/>
    <m/>
    <m/>
    <m/>
    <m/>
    <n v="0"/>
    <m/>
    <s v="2026 2nd round pick"/>
    <m/>
    <m/>
    <m/>
    <m/>
    <m/>
    <m/>
    <m/>
    <m/>
    <m/>
    <m/>
    <m/>
    <n v="0"/>
    <n v="0"/>
    <n v="0"/>
    <n v="0"/>
    <n v="0"/>
  </r>
  <r>
    <x v="3"/>
    <x v="24"/>
    <d v="2021-03-25T00:00:00"/>
    <x v="2"/>
    <x v="12"/>
    <x v="4"/>
    <x v="0"/>
    <x v="0"/>
    <s v="Troy Brown Jr."/>
    <n v="3372840"/>
    <s v="SG"/>
    <s v="Moritz Wagner"/>
    <n v="2161920"/>
    <s v="C"/>
    <s v="Chandler Hutchison"/>
    <n v="2443440"/>
    <s v="SF"/>
    <s v=" "/>
    <n v="0"/>
    <s v=" "/>
    <s v=" "/>
    <s v=" "/>
    <s v=" "/>
    <s v="Chandler Hutchison"/>
    <n v="2443440"/>
    <s v="SF"/>
    <s v="Daniel Theis"/>
    <n v="5000000"/>
    <s v="C"/>
    <s v="Troy Brown Jr."/>
    <n v="3372840"/>
    <s v="SG"/>
    <m/>
    <m/>
    <m/>
    <m/>
    <m/>
    <m/>
    <n v="929400"/>
    <n v="-2838080"/>
    <n v="-929400"/>
    <n v="0"/>
    <n v="0"/>
  </r>
  <r>
    <x v="3"/>
    <x v="24"/>
    <s v=" "/>
    <x v="2"/>
    <x v="12"/>
    <x v="4"/>
    <x v="0"/>
    <x v="0"/>
    <s v="Daniel Theis"/>
    <n v="5000000"/>
    <s v="C"/>
    <s v="Luke Kornet"/>
    <n v="2250000"/>
    <s v="C"/>
    <s v="Daniel Gafford"/>
    <n v="1517981"/>
    <s v="C"/>
    <s v=" "/>
    <n v="0"/>
    <s v=" "/>
    <s v=" "/>
    <s v=" "/>
    <s v=" "/>
    <s v="Daniel Gafford"/>
    <n v="1517981"/>
    <s v="C"/>
    <s v="Luke Kornet"/>
    <n v="2250000"/>
    <s v="C"/>
    <s v="Moritz Wagner"/>
    <n v="2161920"/>
    <s v="C"/>
    <m/>
    <m/>
    <m/>
    <m/>
    <m/>
    <m/>
    <n v="3482019"/>
    <n v="0"/>
    <n v="-643939"/>
    <n v="0"/>
    <n v="0"/>
  </r>
  <r>
    <x v="3"/>
    <x v="24"/>
    <s v=" "/>
    <x v="2"/>
    <x v="12"/>
    <x v="4"/>
    <x v="0"/>
    <x v="0"/>
    <n v="1300000"/>
    <n v="0"/>
    <s v=" "/>
    <s v=" "/>
    <n v="0"/>
    <s v=" "/>
    <s v=" "/>
    <n v="0"/>
    <s v=" "/>
    <s v=" "/>
    <n v="0"/>
    <s v=" "/>
    <s v=" "/>
    <s v=" "/>
    <s v=" "/>
    <m/>
    <n v="0"/>
    <m/>
    <m/>
    <m/>
    <m/>
    <m/>
    <m/>
    <m/>
    <m/>
    <m/>
    <m/>
    <m/>
    <m/>
    <m/>
    <n v="0"/>
    <n v="0"/>
    <n v="0"/>
    <n v="0"/>
    <n v="0"/>
  </r>
  <r>
    <x v="3"/>
    <x v="24"/>
    <s v=" "/>
    <x v="2"/>
    <x v="12"/>
    <x v="4"/>
    <x v="0"/>
    <x v="0"/>
    <n v="250000"/>
    <n v="0"/>
    <s v=" "/>
    <s v=" "/>
    <n v="0"/>
    <s v=" "/>
    <s v=" "/>
    <n v="0"/>
    <s v=" "/>
    <s v=" "/>
    <n v="0"/>
    <s v=" "/>
    <s v=" "/>
    <s v=" "/>
    <s v=" "/>
    <m/>
    <n v="0"/>
    <m/>
    <m/>
    <m/>
    <m/>
    <m/>
    <m/>
    <m/>
    <m/>
    <m/>
    <m/>
    <m/>
    <m/>
    <m/>
    <n v="0"/>
    <n v="0"/>
    <n v="0"/>
    <n v="0"/>
    <n v="0"/>
  </r>
  <r>
    <x v="3"/>
    <x v="24"/>
    <s v=" "/>
    <x v="2"/>
    <x v="12"/>
    <x v="4"/>
    <x v="0"/>
    <x v="0"/>
    <s v="Javonte Green"/>
    <n v="1517981"/>
    <s v="SG"/>
    <s v=" "/>
    <n v="0"/>
    <s v=" "/>
    <s v=" "/>
    <n v="0"/>
    <s v=" "/>
    <s v=" "/>
    <n v="0"/>
    <s v=" "/>
    <s v=" "/>
    <s v=" "/>
    <s v=" "/>
    <m/>
    <n v="0"/>
    <m/>
    <m/>
    <m/>
    <m/>
    <m/>
    <m/>
    <m/>
    <m/>
    <m/>
    <m/>
    <m/>
    <m/>
    <m/>
    <n v="1517981"/>
    <n v="0"/>
    <n v="0"/>
    <n v="0"/>
    <n v="0"/>
  </r>
  <r>
    <x v="3"/>
    <x v="25"/>
    <d v="2021-08-06T00:00:00"/>
    <x v="6"/>
    <x v="13"/>
    <x v="16"/>
    <x v="4"/>
    <x v="2"/>
    <s v="Isaiah Jackson"/>
    <n v="0"/>
    <s v="PF"/>
    <s v="Russell Westbrook"/>
    <n v="44211146"/>
    <s v="PG"/>
    <s v="Chandler Hutchison"/>
    <n v="0"/>
    <s v="SF"/>
    <s v="Kyle Kuzma"/>
    <n v="13000000"/>
    <s v="PF"/>
    <s v="2024 2nd round pick"/>
    <n v="0"/>
    <s v=" "/>
    <s v="Aaron Holiday"/>
    <n v="3980551"/>
    <s v="PG"/>
    <s v="Kyle Kuzma"/>
    <n v="13000000"/>
    <s v="PF"/>
    <s v="Nikola Milutinov"/>
    <s v=" "/>
    <s v="C"/>
    <s v="2024 2nd round pick"/>
    <n v="0"/>
    <s v=" "/>
    <s v="Spencer Dinwiddie"/>
    <n v="17142857"/>
    <s v="PG"/>
    <n v="-3980551"/>
    <n v="31211146"/>
    <n v="0"/>
    <n v="13000000"/>
    <n v="-17142857"/>
  </r>
  <r>
    <x v="3"/>
    <x v="25"/>
    <s v=" "/>
    <x v="6"/>
    <x v="13"/>
    <x v="16"/>
    <x v="4"/>
    <x v="2"/>
    <s v=" "/>
    <n v="0"/>
    <s v=" "/>
    <s v="2023 2nd round pick"/>
    <n v="0"/>
    <s v=" "/>
    <s v="2022 2nd round pick"/>
    <n v="0"/>
    <s v=" "/>
    <s v="Kentavious Caldwell-Pope"/>
    <n v="13038862"/>
    <s v="SG"/>
    <s v="2024 2nd round pick"/>
    <s v=" "/>
    <s v=" "/>
    <s v="Isaiah Todd"/>
    <n v="0"/>
    <s v="PF"/>
    <s v="Kentavious Caldwell-Pope"/>
    <n v="13038862"/>
    <s v="SG"/>
    <m/>
    <m/>
    <m/>
    <s v="2024 2nd round pick"/>
    <s v=" "/>
    <s v=" "/>
    <m/>
    <m/>
    <m/>
    <n v="0"/>
    <n v="-13038862"/>
    <n v="0"/>
    <n v="0"/>
    <n v="0"/>
  </r>
  <r>
    <x v="3"/>
    <x v="25"/>
    <s v=" "/>
    <x v="6"/>
    <x v="13"/>
    <x v="16"/>
    <x v="4"/>
    <x v="2"/>
    <s v=" "/>
    <n v="0"/>
    <s v=" "/>
    <s v="2029 2nd round pick"/>
    <n v="0"/>
    <s v=" "/>
    <s v=" "/>
    <n v="0"/>
    <s v=" "/>
    <s v="Montrezl Harrell"/>
    <n v="9720900"/>
    <s v="C"/>
    <s v="Nikola Milutinov"/>
    <s v=" "/>
    <s v="C"/>
    <s v="Cash"/>
    <n v="0"/>
    <s v=" "/>
    <s v="Montrezl Harrell"/>
    <n v="9720900"/>
    <s v="C"/>
    <m/>
    <m/>
    <m/>
    <s v="2022 2nd round pick"/>
    <n v="0"/>
    <s v=" "/>
    <m/>
    <m/>
    <m/>
    <n v="0"/>
    <n v="-9720900"/>
    <n v="0"/>
    <n v="9720900"/>
    <n v="0"/>
  </r>
  <r>
    <x v="3"/>
    <x v="25"/>
    <s v=" "/>
    <x v="6"/>
    <x v="13"/>
    <x v="16"/>
    <x v="4"/>
    <x v="2"/>
    <s v=" "/>
    <n v="0"/>
    <s v=" "/>
    <s v=" "/>
    <n v="0"/>
    <s v=" "/>
    <s v=" "/>
    <n v="0"/>
    <s v=" "/>
    <s v="Isaiah Todd"/>
    <n v="0"/>
    <s v="PF"/>
    <s v=" "/>
    <s v=" "/>
    <s v=" "/>
    <m/>
    <n v="0"/>
    <m/>
    <s v="Isaiah Jackson"/>
    <n v="0"/>
    <s v="PF"/>
    <m/>
    <m/>
    <m/>
    <s v="Russell Westbrook"/>
    <n v="44211146"/>
    <s v="PG"/>
    <m/>
    <m/>
    <m/>
    <n v="0"/>
    <n v="0"/>
    <n v="0"/>
    <n v="-44211146"/>
    <n v="0"/>
  </r>
  <r>
    <x v="3"/>
    <x v="25"/>
    <s v=" "/>
    <x v="6"/>
    <x v="13"/>
    <x v="16"/>
    <x v="4"/>
    <x v="2"/>
    <s v=" "/>
    <n v="0"/>
    <s v=" "/>
    <s v=" "/>
    <n v="0"/>
    <s v=" "/>
    <s v=" "/>
    <n v="0"/>
    <s v=" "/>
    <s v="Spencer Dinwiddie"/>
    <n v="17142857"/>
    <s v="PG"/>
    <s v=" "/>
    <s v=" "/>
    <s v=" "/>
    <m/>
    <n v="0"/>
    <m/>
    <m/>
    <m/>
    <m/>
    <m/>
    <m/>
    <m/>
    <s v="Chandler Hutchison"/>
    <n v="0"/>
    <s v="SF"/>
    <m/>
    <m/>
    <m/>
    <n v="0"/>
    <n v="0"/>
    <n v="0"/>
    <n v="17142857"/>
    <n v="0"/>
  </r>
  <r>
    <x v="3"/>
    <x v="25"/>
    <s v=" "/>
    <x v="6"/>
    <x v="13"/>
    <x v="16"/>
    <x v="4"/>
    <x v="2"/>
    <s v=" "/>
    <n v="0"/>
    <s v=" "/>
    <s v=" "/>
    <n v="0"/>
    <s v=" "/>
    <s v=" "/>
    <n v="0"/>
    <s v=" "/>
    <s v="Aaron Holiday"/>
    <n v="3980551"/>
    <s v="PG"/>
    <s v=" "/>
    <s v=" "/>
    <s v=" "/>
    <m/>
    <n v="0"/>
    <m/>
    <m/>
    <m/>
    <m/>
    <m/>
    <m/>
    <m/>
    <s v="2023 2nd round pick"/>
    <n v="0"/>
    <s v=" "/>
    <m/>
    <m/>
    <m/>
    <n v="0"/>
    <n v="0"/>
    <n v="0"/>
    <n v="3980551"/>
    <n v="0"/>
  </r>
  <r>
    <x v="3"/>
    <x v="25"/>
    <s v=" "/>
    <x v="6"/>
    <x v="13"/>
    <x v="16"/>
    <x v="4"/>
    <x v="2"/>
    <s v=" "/>
    <n v="0"/>
    <s v=" "/>
    <s v=" "/>
    <n v="0"/>
    <s v=" "/>
    <s v=" "/>
    <n v="0"/>
    <s v=" "/>
    <s v="Cash"/>
    <n v="0"/>
    <s v=" "/>
    <s v=" "/>
    <s v=" "/>
    <s v=" "/>
    <m/>
    <n v="0"/>
    <m/>
    <m/>
    <m/>
    <m/>
    <m/>
    <m/>
    <m/>
    <s v="2029 2nd round pick"/>
    <n v="0"/>
    <s v=" "/>
    <m/>
    <m/>
    <m/>
    <n v="0"/>
    <n v="0"/>
    <n v="0"/>
    <n v="0"/>
    <n v="0"/>
  </r>
  <r>
    <x v="3"/>
    <x v="26"/>
    <d v="2021-08-07T00:00:00"/>
    <x v="3"/>
    <x v="12"/>
    <x v="0"/>
    <x v="0"/>
    <x v="0"/>
    <s v="Delon Wright"/>
    <n v="8526316"/>
    <s v="PG"/>
    <s v="Kris Dunn"/>
    <n v="5005350"/>
    <s v="PG"/>
    <s v="Tristan Thompson"/>
    <n v="9720900"/>
    <s v="C"/>
    <s v=" "/>
    <n v="0"/>
    <s v=" "/>
    <s v=" "/>
    <s v=" "/>
    <s v=" "/>
    <s v="Kris Dunn"/>
    <n v="5005350"/>
    <s v="PG"/>
    <s v="Tristan Thompson"/>
    <n v="9720900"/>
    <s v="C"/>
    <s v="Delon Wright"/>
    <n v="8526316"/>
    <s v="PG"/>
    <m/>
    <m/>
    <m/>
    <m/>
    <m/>
    <m/>
    <n v="3520966"/>
    <n v="-4715550"/>
    <n v="1194584"/>
    <n v="0"/>
    <n v="0"/>
  </r>
  <r>
    <x v="3"/>
    <x v="26"/>
    <s v=" "/>
    <x v="3"/>
    <x v="12"/>
    <x v="0"/>
    <x v="0"/>
    <x v="0"/>
    <s v=" "/>
    <n v="0"/>
    <s v=" "/>
    <s v="2023 2nd round pick"/>
    <n v="0"/>
    <s v=" "/>
    <s v=" "/>
    <n v="0"/>
    <s v=" "/>
    <s v=" "/>
    <n v="0"/>
    <s v=" "/>
    <s v=" "/>
    <s v=" "/>
    <s v=" "/>
    <s v="2023 2nd round pick"/>
    <n v="0"/>
    <m/>
    <m/>
    <m/>
    <m/>
    <m/>
    <m/>
    <m/>
    <m/>
    <m/>
    <m/>
    <m/>
    <m/>
    <m/>
    <n v="0"/>
    <n v="0"/>
    <n v="0"/>
    <n v="0"/>
    <n v="0"/>
  </r>
  <r>
    <x v="3"/>
    <x v="26"/>
    <s v=" "/>
    <x v="3"/>
    <x v="12"/>
    <x v="0"/>
    <x v="0"/>
    <x v="0"/>
    <s v=" "/>
    <n v="0"/>
    <s v=" "/>
    <s v="Bruno Fernando"/>
    <n v="1782621"/>
    <s v="C"/>
    <s v=" "/>
    <n v="0"/>
    <s v=" "/>
    <s v=" "/>
    <n v="0"/>
    <s v=" "/>
    <s v=" "/>
    <s v=" "/>
    <s v=" "/>
    <s v="Bruno Fernando"/>
    <n v="1782621"/>
    <s v="C"/>
    <m/>
    <m/>
    <m/>
    <m/>
    <m/>
    <m/>
    <m/>
    <m/>
    <m/>
    <m/>
    <m/>
    <m/>
    <n v="-1782621"/>
    <n v="1782621"/>
    <n v="0"/>
    <n v="0"/>
    <n v="0"/>
  </r>
  <r>
    <x v="3"/>
    <x v="27"/>
    <d v="2021-08-07T00:00:00"/>
    <x v="9"/>
    <x v="14"/>
    <x v="17"/>
    <x v="0"/>
    <x v="0"/>
    <s v="Steven Adams"/>
    <n v="17073171"/>
    <s v="C"/>
    <s v="Jonas Valanciunas"/>
    <n v="14000000"/>
    <s v="C"/>
    <s v="Wesley Iwundu"/>
    <n v="1824003"/>
    <s v="SF"/>
    <s v=" "/>
    <n v="0"/>
    <s v=" "/>
    <s v=" "/>
    <s v=" "/>
    <s v=" "/>
    <s v="Jonas Valanciunas"/>
    <n v="14000000"/>
    <s v="C"/>
    <s v="Steven Adams"/>
    <n v="17073171"/>
    <s v="C"/>
    <s v="Devonte' Graham"/>
    <n v="11000000"/>
    <s v="PG"/>
    <m/>
    <m/>
    <m/>
    <m/>
    <m/>
    <m/>
    <n v="3073171"/>
    <n v="-3073171"/>
    <n v="-9175997"/>
    <n v="0"/>
    <n v="0"/>
  </r>
  <r>
    <x v="3"/>
    <x v="27"/>
    <s v=" "/>
    <x v="9"/>
    <x v="14"/>
    <x v="17"/>
    <x v="0"/>
    <x v="0"/>
    <s v="Eric Bledsoe"/>
    <n v="18125000"/>
    <s v="PG"/>
    <s v="Devonte' Graham"/>
    <n v="11000000"/>
    <s v="PG"/>
    <s v="2022 1st round pick"/>
    <n v="0"/>
    <s v=" "/>
    <s v=" "/>
    <n v="0"/>
    <s v=" "/>
    <s v=" "/>
    <s v=" "/>
    <s v=" "/>
    <s v="Trey Murphy III"/>
    <n v="0"/>
    <s v="SF"/>
    <s v="Eric Bledsoe"/>
    <n v="18125000"/>
    <s v="PG"/>
    <m/>
    <m/>
    <m/>
    <m/>
    <m/>
    <m/>
    <m/>
    <m/>
    <m/>
    <n v="18125000"/>
    <n v="-7125000"/>
    <n v="0"/>
    <n v="0"/>
    <n v="0"/>
  </r>
  <r>
    <x v="3"/>
    <x v="27"/>
    <s v=" "/>
    <x v="9"/>
    <x v="14"/>
    <x v="17"/>
    <x v="0"/>
    <x v="0"/>
    <s v="2022 1st round pick"/>
    <n v="0"/>
    <s v=" "/>
    <s v="Trey Murphy III"/>
    <n v="0"/>
    <s v="SF"/>
    <s v="Cash"/>
    <n v="0"/>
    <s v=" "/>
    <s v=" "/>
    <n v="0"/>
    <s v=" "/>
    <s v=" "/>
    <s v=" "/>
    <s v=" "/>
    <s v="Brandon Boston Jr"/>
    <n v="0"/>
    <s v="SG"/>
    <s v="2022 1st round pick"/>
    <n v="0"/>
    <s v=" "/>
    <m/>
    <m/>
    <m/>
    <m/>
    <m/>
    <m/>
    <m/>
    <m/>
    <m/>
    <n v="0"/>
    <n v="0"/>
    <n v="0"/>
    <n v="0"/>
    <n v="0"/>
  </r>
  <r>
    <x v="3"/>
    <x v="27"/>
    <s v=" "/>
    <x v="9"/>
    <x v="14"/>
    <x v="17"/>
    <x v="0"/>
    <x v="0"/>
    <s v="Ziaire Williams"/>
    <n v="0"/>
    <s v="SF"/>
    <s v="Brandon Boston Jr"/>
    <n v="0"/>
    <s v="SG"/>
    <s v="Tyler Harvey"/>
    <n v="0"/>
    <s v="SG"/>
    <s v=" "/>
    <n v="0"/>
    <s v=" "/>
    <s v=" "/>
    <s v=" "/>
    <m/>
    <s v="Tyler Harvey"/>
    <n v="0"/>
    <s v="SG"/>
    <s v="Jared Butler"/>
    <n v="0"/>
    <s v="PG"/>
    <m/>
    <m/>
    <m/>
    <m/>
    <m/>
    <m/>
    <m/>
    <m/>
    <m/>
    <n v="0"/>
    <n v="0"/>
    <n v="0"/>
    <n v="0"/>
    <n v="0"/>
  </r>
  <r>
    <x v="3"/>
    <x v="27"/>
    <s v=" "/>
    <x v="9"/>
    <x v="14"/>
    <x v="17"/>
    <x v="0"/>
    <x v="0"/>
    <s v="Jared Butler"/>
    <n v="0"/>
    <s v="PG"/>
    <s v=" "/>
    <n v="0"/>
    <s v=" "/>
    <s v=" "/>
    <n v="0"/>
    <s v=" "/>
    <s v=" "/>
    <n v="0"/>
    <s v=" "/>
    <s v=" "/>
    <s v=" "/>
    <m/>
    <s v="Cash"/>
    <n v="0"/>
    <m/>
    <s v="Wesley Iwundu"/>
    <n v="1824003"/>
    <s v="SF"/>
    <m/>
    <m/>
    <m/>
    <m/>
    <m/>
    <m/>
    <m/>
    <m/>
    <m/>
    <n v="0"/>
    <n v="-1824003"/>
    <n v="0"/>
    <n v="0"/>
    <n v="0"/>
  </r>
  <r>
    <x v="3"/>
    <x v="27"/>
    <m/>
    <x v="9"/>
    <x v="14"/>
    <x v="17"/>
    <x v="1"/>
    <x v="1"/>
    <m/>
    <n v="0"/>
    <m/>
    <m/>
    <n v="0"/>
    <m/>
    <m/>
    <n v="0"/>
    <m/>
    <m/>
    <n v="0"/>
    <m/>
    <m/>
    <m/>
    <m/>
    <m/>
    <n v="0"/>
    <m/>
    <s v="2022 1st round pick"/>
    <m/>
    <m/>
    <m/>
    <m/>
    <m/>
    <m/>
    <m/>
    <m/>
    <m/>
    <m/>
    <m/>
    <n v="0"/>
    <n v="0"/>
    <n v="0"/>
    <n v="0"/>
    <n v="0"/>
  </r>
  <r>
    <x v="3"/>
    <x v="27"/>
    <m/>
    <x v="9"/>
    <x v="14"/>
    <x v="17"/>
    <x v="1"/>
    <x v="1"/>
    <m/>
    <n v="0"/>
    <m/>
    <m/>
    <n v="0"/>
    <m/>
    <m/>
    <n v="0"/>
    <m/>
    <m/>
    <n v="0"/>
    <m/>
    <m/>
    <m/>
    <m/>
    <m/>
    <n v="0"/>
    <m/>
    <s v="Ziaire Williams"/>
    <n v="0"/>
    <s v="SF"/>
    <m/>
    <m/>
    <m/>
    <m/>
    <m/>
    <m/>
    <m/>
    <m/>
    <m/>
    <n v="0"/>
    <n v="0"/>
    <n v="0"/>
    <n v="0"/>
    <n v="0"/>
  </r>
  <r>
    <x v="3"/>
    <x v="28"/>
    <d v="2021-08-28T00:00:00"/>
    <x v="2"/>
    <x v="15"/>
    <x v="18"/>
    <x v="0"/>
    <x v="0"/>
    <s v="Derrick Jones Jr."/>
    <n v="9720900"/>
    <s v="SF"/>
    <s v="Lauri Markkanen"/>
    <n v="15690909"/>
    <s v="PF"/>
    <s v="Larry Nance Jr."/>
    <n v="10690909"/>
    <s v="PF"/>
    <s v=" "/>
    <n v="0"/>
    <s v=" "/>
    <s v=" "/>
    <s v=" "/>
    <m/>
    <s v="Lauri Markkanen"/>
    <n v="15690909"/>
    <s v="PF"/>
    <s v="Larry Nance Jr."/>
    <n v="10690909"/>
    <s v="PF"/>
    <s v="Derrick Jones Jr."/>
    <n v="9720900"/>
    <s v="SF"/>
    <m/>
    <m/>
    <m/>
    <m/>
    <m/>
    <m/>
    <n v="-5970009"/>
    <n v="5000000"/>
    <n v="970009"/>
    <n v="0"/>
    <n v="0"/>
  </r>
  <r>
    <x v="3"/>
    <x v="28"/>
    <s v=" "/>
    <x v="2"/>
    <x v="15"/>
    <x v="18"/>
    <x v="0"/>
    <x v="0"/>
    <s v="2022 1st round pick"/>
    <n v="0"/>
    <s v=" "/>
    <s v=" "/>
    <n v="0"/>
    <s v=" "/>
    <s v=" "/>
    <n v="0"/>
    <s v=" "/>
    <s v=" "/>
    <n v="0"/>
    <s v=" "/>
    <s v=" "/>
    <s v=" "/>
    <m/>
    <m/>
    <n v="0"/>
    <m/>
    <s v="2023 2nd round pick"/>
    <m/>
    <m/>
    <s v="2022 1st round pick"/>
    <n v="0"/>
    <s v=" "/>
    <m/>
    <m/>
    <m/>
    <m/>
    <m/>
    <m/>
    <n v="0"/>
    <n v="0"/>
    <n v="0"/>
    <n v="0"/>
    <n v="0"/>
  </r>
  <r>
    <x v="3"/>
    <x v="28"/>
    <s v=" "/>
    <x v="2"/>
    <x v="15"/>
    <x v="18"/>
    <x v="0"/>
    <x v="0"/>
    <s v="2023 2nd round pick"/>
    <n v="0"/>
    <s v=" "/>
    <s v=" "/>
    <n v="0"/>
    <s v=" "/>
    <s v=" "/>
    <n v="0"/>
    <s v=" "/>
    <s v=" "/>
    <n v="0"/>
    <s v=" "/>
    <s v=" "/>
    <s v=" "/>
    <m/>
    <m/>
    <n v="0"/>
    <m/>
    <m/>
    <m/>
    <m/>
    <m/>
    <m/>
    <m/>
    <m/>
    <m/>
    <m/>
    <m/>
    <m/>
    <m/>
    <n v="0"/>
    <n v="0"/>
    <n v="0"/>
    <n v="0"/>
    <n v="0"/>
  </r>
  <r>
    <x v="4"/>
    <x v="29"/>
    <d v="2022-01-03T00:00:00"/>
    <x v="0"/>
    <x v="13"/>
    <x v="9"/>
    <x v="0"/>
    <x v="0"/>
    <s v="Rajon Rondo"/>
    <n v="1669178"/>
    <s v="PG"/>
    <s v="Louis Labeyrie"/>
    <n v="0"/>
    <s v="PF"/>
    <s v="Denzel Valentine"/>
    <n v="1939350"/>
    <s v="SG"/>
    <s v=" "/>
    <n v="0"/>
    <s v=" "/>
    <s v=" "/>
    <s v=" "/>
    <m/>
    <s v="Denzel Valentine"/>
    <n v="1939350"/>
    <s v="SG"/>
    <s v="Rajon Rondo"/>
    <n v="1669178"/>
    <s v="PG"/>
    <s v="Louis Labeyrie"/>
    <n v="0"/>
    <s v="PF"/>
    <m/>
    <m/>
    <m/>
    <m/>
    <m/>
    <m/>
    <n v="-270172"/>
    <n v="-1669178"/>
    <n v="1939350"/>
    <n v="0"/>
    <n v="0"/>
  </r>
  <r>
    <x v="4"/>
    <x v="29"/>
    <s v=" "/>
    <x v="0"/>
    <x v="13"/>
    <x v="9"/>
    <x v="0"/>
    <x v="0"/>
    <s v=" "/>
    <n v="0"/>
    <s v=" "/>
    <s v=" "/>
    <n v="0"/>
    <s v=" "/>
    <s v="Wang Zhelin"/>
    <n v="0"/>
    <s v="C"/>
    <s v=" "/>
    <n v="0"/>
    <s v=" "/>
    <s v=" "/>
    <s v=" "/>
    <m/>
    <m/>
    <n v="0"/>
    <m/>
    <s v="Wang Zhelin"/>
    <n v="0"/>
    <s v="C"/>
    <m/>
    <m/>
    <m/>
    <m/>
    <m/>
    <m/>
    <m/>
    <m/>
    <m/>
    <n v="0"/>
    <n v="0"/>
    <n v="0"/>
    <n v="0"/>
    <n v="0"/>
  </r>
  <r>
    <x v="4"/>
    <x v="29"/>
    <s v=" "/>
    <x v="0"/>
    <x v="13"/>
    <x v="9"/>
    <x v="0"/>
    <x v="0"/>
    <s v=" "/>
    <n v="0"/>
    <s v=" "/>
    <s v=" "/>
    <n v="0"/>
    <s v=" "/>
    <s v="Brad Newley"/>
    <n v="0"/>
    <s v="F"/>
    <s v=" "/>
    <n v="0"/>
    <s v=" "/>
    <s v=" "/>
    <s v=" "/>
    <s v=" "/>
    <m/>
    <n v="0"/>
    <m/>
    <s v="Brad Newley"/>
    <n v="0"/>
    <s v="F"/>
    <m/>
    <m/>
    <m/>
    <m/>
    <m/>
    <m/>
    <m/>
    <m/>
    <m/>
    <n v="0"/>
    <n v="0"/>
    <n v="0"/>
    <n v="0"/>
    <n v="0"/>
  </r>
  <r>
    <x v="4"/>
    <x v="29"/>
    <s v=" "/>
    <x v="0"/>
    <x v="13"/>
    <x v="9"/>
    <x v="0"/>
    <x v="0"/>
    <s v=" "/>
    <n v="0"/>
    <s v=" "/>
    <s v=" "/>
    <n v="0"/>
    <s v=" "/>
    <n v="1100000"/>
    <n v="0"/>
    <s v=" "/>
    <s v=" "/>
    <n v="0"/>
    <s v=" "/>
    <s v=" "/>
    <s v=" "/>
    <s v=" "/>
    <m/>
    <n v="0"/>
    <m/>
    <n v="1100000"/>
    <n v="0"/>
    <s v=" "/>
    <m/>
    <m/>
    <m/>
    <m/>
    <m/>
    <m/>
    <m/>
    <m/>
    <m/>
    <n v="0"/>
    <n v="0"/>
    <n v="0"/>
    <n v="0"/>
    <n v="0"/>
  </r>
  <r>
    <x v="4"/>
    <x v="30"/>
    <d v="2022-01-19T00:00:00"/>
    <x v="10"/>
    <x v="16"/>
    <x v="16"/>
    <x v="0"/>
    <x v="0"/>
    <s v="Bol Bol"/>
    <n v="2151220"/>
    <s v="PF"/>
    <s v="Bryn Forbes"/>
    <n v="4500000"/>
    <s v="SG"/>
    <s v="Juan Hernangomez"/>
    <n v="6907815"/>
    <s v="PF"/>
    <s v=" "/>
    <n v="0"/>
    <s v=" "/>
    <s v=" "/>
    <s v=" "/>
    <s v=" "/>
    <s v="Juan Hernangomez"/>
    <n v="6907815"/>
    <s v="PF"/>
    <s v="Bol Bol"/>
    <n v="2151220"/>
    <s v="PF"/>
    <s v="Bryn Forbes"/>
    <n v="4500000"/>
    <s v="SG"/>
    <m/>
    <m/>
    <m/>
    <m/>
    <m/>
    <m/>
    <n v="-4756595"/>
    <n v="2348780"/>
    <n v="2407815"/>
    <n v="0"/>
    <n v="0"/>
  </r>
  <r>
    <x v="4"/>
    <x v="30"/>
    <s v=" "/>
    <x v="10"/>
    <x v="16"/>
    <x v="16"/>
    <x v="0"/>
    <x v="0"/>
    <s v="P.J. Dozier"/>
    <n v="1910860"/>
    <s v="PG"/>
    <s v=" "/>
    <n v="0"/>
    <s v=" "/>
    <s v="2028 2nd round pick"/>
    <n v="0"/>
    <s v=" "/>
    <s v=" "/>
    <n v="0"/>
    <s v=" "/>
    <s v=" "/>
    <s v=" "/>
    <s v=" "/>
    <m/>
    <n v="0"/>
    <m/>
    <s v="P.J. Dozier"/>
    <n v="1910860"/>
    <s v="PG"/>
    <m/>
    <m/>
    <m/>
    <m/>
    <m/>
    <m/>
    <m/>
    <m/>
    <m/>
    <n v="1910860"/>
    <n v="-1910860"/>
    <n v="0"/>
    <n v="0"/>
    <n v="0"/>
  </r>
  <r>
    <x v="4"/>
    <x v="30"/>
    <m/>
    <x v="10"/>
    <x v="16"/>
    <x v="16"/>
    <x v="1"/>
    <x v="1"/>
    <m/>
    <n v="0"/>
    <m/>
    <m/>
    <n v="0"/>
    <m/>
    <m/>
    <n v="0"/>
    <m/>
    <m/>
    <n v="0"/>
    <m/>
    <m/>
    <m/>
    <m/>
    <m/>
    <n v="0"/>
    <m/>
    <s v="2028 2nd round pick"/>
    <m/>
    <m/>
    <m/>
    <m/>
    <m/>
    <m/>
    <m/>
    <m/>
    <m/>
    <m/>
    <m/>
    <n v="0"/>
    <n v="0"/>
    <n v="0"/>
    <n v="0"/>
    <n v="0"/>
  </r>
  <r>
    <x v="4"/>
    <x v="31"/>
    <d v="2022-02-09T00:00:00"/>
    <x v="13"/>
    <x v="17"/>
    <x v="19"/>
    <x v="0"/>
    <x v="0"/>
    <s v="Elijah Hughes"/>
    <n v="1517981"/>
    <s v="SF"/>
    <s v="Tomas Satoransky"/>
    <n v="10000000"/>
    <s v="SG"/>
    <s v="Nickeil Alexander-Walker"/>
    <n v="3261480"/>
    <s v="SG"/>
    <s v=" "/>
    <n v="0"/>
    <s v=" "/>
    <s v=" "/>
    <s v=" "/>
    <s v=" "/>
    <s v="Tomas Satoransky"/>
    <n v="10000000"/>
    <s v="SG"/>
    <s v="Juan Hernangomez"/>
    <n v="6907815"/>
    <s v="PF"/>
    <s v="Elijah Hughes"/>
    <n v="1517981"/>
    <s v="SF"/>
    <m/>
    <m/>
    <m/>
    <m/>
    <m/>
    <m/>
    <n v="-8482019"/>
    <n v="3092185"/>
    <n v="1743499"/>
    <n v="0"/>
    <n v="0"/>
  </r>
  <r>
    <x v="4"/>
    <x v="31"/>
    <s v=" "/>
    <x v="13"/>
    <x v="17"/>
    <x v="19"/>
    <x v="0"/>
    <x v="0"/>
    <s v="Joe Ingles"/>
    <n v="12436364"/>
    <s v="SF"/>
    <s v="2027 2nd round pick"/>
    <n v="0"/>
    <s v=" "/>
    <s v="Juan Hernangomez"/>
    <n v="6907815"/>
    <s v="PF"/>
    <s v=" "/>
    <n v="0"/>
    <s v=" "/>
    <s v=" "/>
    <s v=" "/>
    <s v=" "/>
    <s v="Nickeil Alexander-Walker"/>
    <n v="3261480"/>
    <s v="SG"/>
    <m/>
    <m/>
    <m/>
    <s v="Joe Ingles"/>
    <n v="12436364"/>
    <s v="SF"/>
    <m/>
    <m/>
    <m/>
    <m/>
    <m/>
    <m/>
    <n v="9174884"/>
    <n v="0"/>
    <n v="-5528549"/>
    <n v="0"/>
    <n v="0"/>
  </r>
  <r>
    <x v="4"/>
    <x v="31"/>
    <s v=" "/>
    <x v="13"/>
    <x v="17"/>
    <x v="19"/>
    <x v="0"/>
    <x v="0"/>
    <s v="2022 2nd round pick"/>
    <n v="0"/>
    <s v=" "/>
    <s v=" "/>
    <n v="0"/>
    <s v=" "/>
    <s v=" "/>
    <n v="0"/>
    <s v=" "/>
    <s v=" "/>
    <n v="0"/>
    <s v=" "/>
    <s v=" "/>
    <s v=" "/>
    <s v=" "/>
    <m/>
    <n v="0"/>
    <m/>
    <m/>
    <m/>
    <m/>
    <s v="2022 2nd round pick"/>
    <m/>
    <m/>
    <m/>
    <m/>
    <m/>
    <m/>
    <m/>
    <m/>
    <n v="0"/>
    <n v="0"/>
    <n v="0"/>
    <n v="0"/>
    <n v="0"/>
  </r>
  <r>
    <x v="4"/>
    <x v="31"/>
    <m/>
    <x v="13"/>
    <x v="17"/>
    <x v="19"/>
    <x v="1"/>
    <x v="1"/>
    <m/>
    <n v="0"/>
    <m/>
    <m/>
    <n v="0"/>
    <m/>
    <m/>
    <n v="0"/>
    <m/>
    <m/>
    <n v="0"/>
    <m/>
    <m/>
    <m/>
    <m/>
    <m/>
    <n v="0"/>
    <m/>
    <m/>
    <m/>
    <m/>
    <s v="2027 2nd round pick"/>
    <m/>
    <m/>
    <m/>
    <m/>
    <m/>
    <m/>
    <m/>
    <m/>
    <n v="0"/>
    <n v="0"/>
    <n v="0"/>
    <n v="0"/>
    <n v="0"/>
  </r>
  <r>
    <x v="4"/>
    <x v="32"/>
    <d v="2022-02-10T00:00:00"/>
    <x v="4"/>
    <x v="18"/>
    <x v="13"/>
    <x v="5"/>
    <x v="0"/>
    <s v="Marvin Bagley III"/>
    <n v="11312114"/>
    <s v="PF"/>
    <s v="Semi Ojeleye"/>
    <n v="1789256"/>
    <s v="PF"/>
    <s v="Serge Ibaka"/>
    <n v="10223705"/>
    <s v="C"/>
    <s v="Donte DiVincenzo"/>
    <n v="4675830"/>
    <s v="SG"/>
    <s v=" "/>
    <s v=" "/>
    <s v=" "/>
    <s v="2023 2nd round pick"/>
    <n v="0"/>
    <m/>
    <s v="Serge Ibaka"/>
    <n v="10223705"/>
    <s v="C"/>
    <s v="Donte DiVincenzo"/>
    <n v="4675830"/>
    <s v="SG"/>
    <s v="2024 2nd round pick"/>
    <m/>
    <m/>
    <m/>
    <m/>
    <m/>
    <n v="11312114"/>
    <n v="-8434449"/>
    <n v="5547875"/>
    <n v="4675830"/>
    <n v="0"/>
  </r>
  <r>
    <x v="4"/>
    <x v="32"/>
    <s v=" "/>
    <x v="4"/>
    <x v="18"/>
    <x v="13"/>
    <x v="5"/>
    <x v="0"/>
    <s v=" "/>
    <n v="0"/>
    <s v=" "/>
    <s v="Rodney Hood"/>
    <n v="1669178"/>
    <s v="SF"/>
    <s v="2023 2nd round pick"/>
    <n v="0"/>
    <s v=" "/>
    <s v="Josh Jackson"/>
    <n v="5005350"/>
    <s v="SG"/>
    <s v=" "/>
    <s v=" "/>
    <s v=" "/>
    <s v="Josh Jackson"/>
    <n v="5005350"/>
    <s v="SG"/>
    <s v="Cash considerations"/>
    <m/>
    <m/>
    <s v="Semi Ojeleye"/>
    <n v="1789256"/>
    <s v="PF"/>
    <s v="Marvin Bagley III"/>
    <n v="11312114"/>
    <s v="PF"/>
    <m/>
    <m/>
    <m/>
    <n v="-5005350"/>
    <n v="1669178"/>
    <n v="-1789256"/>
    <n v="-6306764"/>
    <n v="0"/>
  </r>
  <r>
    <x v="4"/>
    <x v="32"/>
    <s v=" "/>
    <x v="4"/>
    <x v="18"/>
    <x v="13"/>
    <x v="5"/>
    <x v="0"/>
    <s v=" "/>
    <n v="0"/>
    <s v=" "/>
    <s v="Vanja Markinkivic"/>
    <n v="0"/>
    <s v="SG"/>
    <s v="2024 2nd round pick"/>
    <n v="0"/>
    <s v=" "/>
    <s v="Trey Lyles"/>
    <n v="2500000"/>
    <s v="PF"/>
    <s v=" "/>
    <s v=" "/>
    <s v=" "/>
    <s v="Trey Lyles"/>
    <n v="2500000"/>
    <s v="PF"/>
    <s v="David Michineau"/>
    <n v="0"/>
    <s v="PG"/>
    <s v="Rodney Hood"/>
    <n v="1669178"/>
    <s v="SF"/>
    <s v="Vanja Markinkivic"/>
    <n v="0"/>
    <s v="SG"/>
    <m/>
    <m/>
    <m/>
    <n v="-2500000"/>
    <n v="0"/>
    <n v="-1669178"/>
    <n v="2500000"/>
    <n v="0"/>
  </r>
  <r>
    <x v="4"/>
    <x v="32"/>
    <s v=" "/>
    <x v="4"/>
    <x v="18"/>
    <x v="13"/>
    <x v="5"/>
    <x v="0"/>
    <s v=" "/>
    <n v="0"/>
    <s v=" "/>
    <s v=" "/>
    <n v="0"/>
    <s v=" "/>
    <s v="Cash considerations"/>
    <n v="0"/>
    <s v=" "/>
    <s v="David Michineau"/>
    <n v="0"/>
    <s v="PG"/>
    <s v=" "/>
    <s v=" "/>
    <s v=" "/>
    <m/>
    <m/>
    <m/>
    <m/>
    <m/>
    <m/>
    <s v="Ilkan Karaman"/>
    <n v="0"/>
    <s v="SF"/>
    <m/>
    <m/>
    <m/>
    <m/>
    <m/>
    <m/>
    <n v="0"/>
    <n v="0"/>
    <n v="0"/>
    <n v="0"/>
    <n v="0"/>
  </r>
  <r>
    <x v="4"/>
    <x v="32"/>
    <s v=" "/>
    <x v="4"/>
    <x v="18"/>
    <x v="13"/>
    <x v="5"/>
    <x v="0"/>
    <s v=" "/>
    <n v="0"/>
    <s v=" "/>
    <s v=" "/>
    <n v="0"/>
    <s v=" "/>
    <s v=" "/>
    <n v="0"/>
    <s v=" "/>
    <s v="Ilkan Karaman"/>
    <n v="0"/>
    <s v="SF"/>
    <s v=" "/>
    <s v=" "/>
    <s v=" "/>
    <m/>
    <m/>
    <m/>
    <m/>
    <m/>
    <m/>
    <m/>
    <m/>
    <m/>
    <m/>
    <m/>
    <m/>
    <m/>
    <m/>
    <m/>
    <n v="0"/>
    <n v="0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AE63E9-B617-45CB-B314-8B4C72F762DD}" name="PivotTable9" cacheId="30" applyNumberFormats="0" applyBorderFormats="0" applyFontFormats="0" applyPatternFormats="0" applyAlignmentFormats="0" applyWidthHeightFormats="1" dataCaption="Values" grandTotalCaption="Total" updatedVersion="8" minRefreshableVersion="3" useAutoFormatting="1" itemPrintTitles="1" createdVersion="8" indent="0" outline="1" outlineData="1" multipleFieldFilters="0">
  <location ref="G3:J25" firstHeaderRow="0" firstDataRow="1" firstDataCol="1" rowPageCount="1" colPageCount="1"/>
  <pivotFields count="25">
    <pivotField axis="axisPage" showAll="0">
      <items count="6">
        <item x="0"/>
        <item x="1"/>
        <item x="2"/>
        <item x="3"/>
        <item x="4"/>
        <item t="default"/>
      </items>
    </pivotField>
    <pivotField showAll="0">
      <items count="25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t="default"/>
      </items>
    </pivotField>
    <pivotField showAll="0"/>
    <pivotField showAll="0">
      <items count="34">
        <item x="17"/>
        <item x="20"/>
        <item x="11"/>
        <item x="2"/>
        <item x="1"/>
        <item x="7"/>
        <item x="21"/>
        <item x="14"/>
        <item x="18"/>
        <item x="5"/>
        <item x="24"/>
        <item x="16"/>
        <item x="29"/>
        <item x="32"/>
        <item x="6"/>
        <item x="3"/>
        <item x="15"/>
        <item x="8"/>
        <item x="9"/>
        <item x="4"/>
        <item x="13"/>
        <item x="27"/>
        <item x="30"/>
        <item x="0"/>
        <item x="26"/>
        <item x="10"/>
        <item x="22"/>
        <item x="19"/>
        <item x="31"/>
        <item x="23"/>
        <item x="12"/>
        <item x="28"/>
        <item x="25"/>
        <item t="default"/>
      </items>
    </pivotField>
    <pivotField axis="axisRow" showAll="0">
      <items count="29">
        <item x="19"/>
        <item x="14"/>
        <item x="24"/>
        <item x="21"/>
        <item x="0"/>
        <item x="9"/>
        <item x="4"/>
        <item x="3"/>
        <item x="13"/>
        <item x="15"/>
        <item x="12"/>
        <item x="10"/>
        <item x="16"/>
        <item x="17"/>
        <item x="2"/>
        <item x="27"/>
        <item x="22"/>
        <item x="1"/>
        <item x="6"/>
        <item x="8"/>
        <item x="20"/>
        <item x="26"/>
        <item x="11"/>
        <item x="18"/>
        <item x="25"/>
        <item x="7"/>
        <item x="23"/>
        <item x="5"/>
        <item t="default"/>
      </items>
    </pivotField>
    <pivotField showAll="0"/>
    <pivotField showAll="0"/>
    <pivotField showAll="0"/>
    <pivotField showAll="0"/>
    <pivotField dataField="1" showAll="0">
      <items count="182">
        <item x="91"/>
        <item x="101"/>
        <item x="134"/>
        <item x="62"/>
        <item x="9"/>
        <item x="1"/>
        <item x="49"/>
        <item x="21"/>
        <item x="105"/>
        <item x="6"/>
        <item x="78"/>
        <item x="14"/>
        <item x="4"/>
        <item x="44"/>
        <item x="37"/>
        <item x="104"/>
        <item x="76"/>
        <item x="19"/>
        <item x="165"/>
        <item x="42"/>
        <item x="2"/>
        <item x="93"/>
        <item x="90"/>
        <item x="36"/>
        <item x="118"/>
        <item x="162"/>
        <item x="46"/>
        <item x="7"/>
        <item x="145"/>
        <item x="41"/>
        <item x="97"/>
        <item x="96"/>
        <item x="180"/>
        <item x="75"/>
        <item x="22"/>
        <item x="125"/>
        <item x="59"/>
        <item x="92"/>
        <item x="94"/>
        <item x="8"/>
        <item x="84"/>
        <item x="98"/>
        <item x="67"/>
        <item x="11"/>
        <item x="71"/>
        <item x="31"/>
        <item x="55"/>
        <item x="116"/>
        <item x="51"/>
        <item x="25"/>
        <item x="66"/>
        <item x="12"/>
        <item x="26"/>
        <item x="34"/>
        <item x="15"/>
        <item x="28"/>
        <item x="57"/>
        <item x="10"/>
        <item x="108"/>
        <item x="83"/>
        <item x="144"/>
        <item x="138"/>
        <item x="131"/>
        <item x="114"/>
        <item x="157"/>
        <item x="151"/>
        <item x="179"/>
        <item x="155"/>
        <item x="156"/>
        <item x="120"/>
        <item x="170"/>
        <item x="168"/>
        <item x="48"/>
        <item x="111"/>
        <item x="29"/>
        <item x="64"/>
        <item x="128"/>
        <item x="117"/>
        <item x="38"/>
        <item x="70"/>
        <item x="146"/>
        <item x="52"/>
        <item x="169"/>
        <item x="142"/>
        <item x="119"/>
        <item x="141"/>
        <item x="79"/>
        <item x="81"/>
        <item x="126"/>
        <item x="23"/>
        <item x="68"/>
        <item x="53"/>
        <item x="69"/>
        <item x="20"/>
        <item x="158"/>
        <item x="56"/>
        <item x="58"/>
        <item x="32"/>
        <item x="166"/>
        <item x="173"/>
        <item x="135"/>
        <item x="85"/>
        <item x="82"/>
        <item x="88"/>
        <item x="123"/>
        <item x="143"/>
        <item x="77"/>
        <item x="174"/>
        <item x="102"/>
        <item x="178"/>
        <item x="30"/>
        <item x="5"/>
        <item x="60"/>
        <item x="127"/>
        <item x="33"/>
        <item x="106"/>
        <item x="13"/>
        <item x="50"/>
        <item x="150"/>
        <item x="39"/>
        <item x="18"/>
        <item x="129"/>
        <item x="121"/>
        <item x="35"/>
        <item x="80"/>
        <item x="110"/>
        <item x="47"/>
        <item x="148"/>
        <item x="175"/>
        <item x="130"/>
        <item x="95"/>
        <item x="16"/>
        <item x="167"/>
        <item x="163"/>
        <item x="109"/>
        <item x="27"/>
        <item x="154"/>
        <item x="115"/>
        <item x="103"/>
        <item x="147"/>
        <item x="160"/>
        <item x="107"/>
        <item x="54"/>
        <item x="164"/>
        <item x="136"/>
        <item x="159"/>
        <item x="132"/>
        <item x="149"/>
        <item x="140"/>
        <item x="124"/>
        <item x="65"/>
        <item x="139"/>
        <item x="61"/>
        <item x="89"/>
        <item x="40"/>
        <item x="153"/>
        <item x="112"/>
        <item x="177"/>
        <item x="72"/>
        <item x="45"/>
        <item x="152"/>
        <item x="172"/>
        <item x="17"/>
        <item x="73"/>
        <item x="122"/>
        <item x="43"/>
        <item x="137"/>
        <item x="74"/>
        <item x="133"/>
        <item x="99"/>
        <item x="24"/>
        <item x="100"/>
        <item x="0"/>
        <item x="176"/>
        <item x="63"/>
        <item x="86"/>
        <item x="171"/>
        <item x="87"/>
        <item x="113"/>
        <item x="161"/>
        <item x="3"/>
        <item t="default"/>
      </items>
    </pivotField>
    <pivotField showAll="0"/>
    <pivotField showAll="0"/>
    <pivotField dataField="1" showAll="0">
      <items count="198">
        <item x="149"/>
        <item x="91"/>
        <item x="10"/>
        <item x="22"/>
        <item x="6"/>
        <item x="68"/>
        <item x="81"/>
        <item x="9"/>
        <item x="53"/>
        <item x="122"/>
        <item x="20"/>
        <item x="184"/>
        <item x="24"/>
        <item x="80"/>
        <item x="45"/>
        <item x="109"/>
        <item x="155"/>
        <item x="73"/>
        <item x="128"/>
        <item x="107"/>
        <item x="46"/>
        <item x="186"/>
        <item x="160"/>
        <item x="112"/>
        <item x="135"/>
        <item x="187"/>
        <item x="116"/>
        <item x="88"/>
        <item x="72"/>
        <item x="5"/>
        <item x="74"/>
        <item x="159"/>
        <item x="85"/>
        <item x="7"/>
        <item x="99"/>
        <item x="100"/>
        <item x="113"/>
        <item x="143"/>
        <item x="158"/>
        <item x="62"/>
        <item x="172"/>
        <item x="114"/>
        <item x="8"/>
        <item x="173"/>
        <item x="63"/>
        <item x="147"/>
        <item x="13"/>
        <item x="189"/>
        <item x="33"/>
        <item x="25"/>
        <item x="183"/>
        <item x="38"/>
        <item x="40"/>
        <item x="136"/>
        <item x="151"/>
        <item x="94"/>
        <item x="145"/>
        <item x="131"/>
        <item x="70"/>
        <item x="170"/>
        <item x="196"/>
        <item x="14"/>
        <item x="15"/>
        <item x="37"/>
        <item x="58"/>
        <item x="103"/>
        <item x="171"/>
        <item x="144"/>
        <item x="121"/>
        <item x="132"/>
        <item x="162"/>
        <item x="34"/>
        <item x="192"/>
        <item x="75"/>
        <item x="60"/>
        <item x="83"/>
        <item x="117"/>
        <item x="44"/>
        <item x="102"/>
        <item x="182"/>
        <item x="194"/>
        <item x="148"/>
        <item x="69"/>
        <item x="163"/>
        <item x="138"/>
        <item x="51"/>
        <item x="146"/>
        <item x="195"/>
        <item x="118"/>
        <item x="61"/>
        <item x="21"/>
        <item x="165"/>
        <item x="52"/>
        <item x="157"/>
        <item x="29"/>
        <item x="11"/>
        <item x="42"/>
        <item x="82"/>
        <item x="2"/>
        <item x="12"/>
        <item x="92"/>
        <item x="19"/>
        <item x="67"/>
        <item x="31"/>
        <item x="108"/>
        <item x="111"/>
        <item x="169"/>
        <item x="168"/>
        <item x="124"/>
        <item x="134"/>
        <item x="48"/>
        <item x="185"/>
        <item x="57"/>
        <item x="87"/>
        <item x="174"/>
        <item x="1"/>
        <item x="133"/>
        <item x="115"/>
        <item x="177"/>
        <item x="23"/>
        <item x="110"/>
        <item x="164"/>
        <item x="27"/>
        <item x="54"/>
        <item x="123"/>
        <item x="140"/>
        <item x="188"/>
        <item x="156"/>
        <item x="154"/>
        <item x="161"/>
        <item x="49"/>
        <item x="97"/>
        <item x="129"/>
        <item x="4"/>
        <item x="16"/>
        <item x="65"/>
        <item x="17"/>
        <item x="193"/>
        <item x="181"/>
        <item x="101"/>
        <item x="95"/>
        <item x="78"/>
        <item x="137"/>
        <item x="18"/>
        <item x="139"/>
        <item x="141"/>
        <item x="178"/>
        <item x="179"/>
        <item x="93"/>
        <item x="43"/>
        <item x="32"/>
        <item x="96"/>
        <item x="180"/>
        <item x="89"/>
        <item x="86"/>
        <item x="0"/>
        <item x="126"/>
        <item x="90"/>
        <item x="190"/>
        <item x="191"/>
        <item x="64"/>
        <item x="142"/>
        <item x="71"/>
        <item x="152"/>
        <item x="150"/>
        <item x="79"/>
        <item x="35"/>
        <item x="98"/>
        <item x="120"/>
        <item x="41"/>
        <item x="55"/>
        <item x="130"/>
        <item x="56"/>
        <item x="39"/>
        <item x="176"/>
        <item x="28"/>
        <item x="30"/>
        <item x="125"/>
        <item x="175"/>
        <item x="76"/>
        <item x="36"/>
        <item x="26"/>
        <item x="47"/>
        <item x="50"/>
        <item x="84"/>
        <item x="106"/>
        <item x="119"/>
        <item x="104"/>
        <item x="153"/>
        <item x="166"/>
        <item x="59"/>
        <item x="167"/>
        <item x="127"/>
        <item x="66"/>
        <item x="77"/>
        <item x="105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64" showAll="0"/>
    <pivotField dataField="1" dragToRow="0" dragToCol="0" dragToPage="0" showAll="0" defaultSubtotal="0"/>
  </pivotFields>
  <rowFields count="1">
    <field x="4"/>
  </rowFields>
  <rowItems count="22">
    <i>
      <x/>
    </i>
    <i>
      <x v="1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7"/>
    </i>
    <i>
      <x v="18"/>
    </i>
    <i>
      <x v="19"/>
    </i>
    <i>
      <x v="20"/>
    </i>
    <i>
      <x v="22"/>
    </i>
    <i>
      <x v="23"/>
    </i>
    <i>
      <x v="25"/>
    </i>
    <i>
      <x v="27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0" item="0" hier="-1"/>
  </pageFields>
  <dataFields count="3">
    <dataField name="Sum of Team 1 Salary" fld="9" baseField="4" baseItem="0"/>
    <dataField name="Sum of Team 2 Salary " fld="12" baseField="4" baseItem="0"/>
    <dataField name="Sum of Sum of Team 1 Salary - Team 2 Salary" fld="24" baseField="0" baseItem="0"/>
  </dataFields>
  <formats count="1">
    <format dxfId="12">
      <pivotArea collapsedLevelsAreSubtotals="1" fieldPosition="0">
        <references count="1">
          <reference field="4" count="21">
            <x v="0"/>
            <x v="1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7"/>
            <x v="18"/>
            <x v="19"/>
            <x v="20"/>
            <x v="22"/>
            <x v="23"/>
            <x v="25"/>
            <x v="27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96DD4C-3CC6-4AEF-8A8B-A66663DCA5EA}" name="PivotTable15" cacheId="31" applyNumberFormats="0" applyBorderFormats="0" applyFontFormats="0" applyPatternFormats="0" applyAlignmentFormats="0" applyWidthHeightFormats="1" dataCaption="Values" grandTotalCaption="Total" updatedVersion="8" minRefreshableVersion="3" useAutoFormatting="1" itemPrintTitles="1" createdVersion="8" indent="0" outline="1" outlineData="1" multipleFieldFilters="0">
  <location ref="E34:F40" firstHeaderRow="1" firstDataRow="1" firstDataCol="1" rowPageCount="1" colPageCount="1"/>
  <pivotFields count="43">
    <pivotField axis="axisPage" showAll="0">
      <items count="6">
        <item x="0"/>
        <item x="1"/>
        <item x="2"/>
        <item x="3"/>
        <item x="4"/>
        <item t="default"/>
      </items>
    </pivotField>
    <pivotField showAll="0">
      <items count="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showAll="0"/>
    <pivotField showAll="0"/>
    <pivotField axis="axisRow" showAll="0">
      <items count="20">
        <item x="3"/>
        <item x="4"/>
        <item x="15"/>
        <item x="12"/>
        <item x="18"/>
        <item x="6"/>
        <item x="2"/>
        <item x="0"/>
        <item x="1"/>
        <item x="13"/>
        <item x="9"/>
        <item x="16"/>
        <item x="14"/>
        <item x="5"/>
        <item x="17"/>
        <item x="11"/>
        <item x="8"/>
        <item x="10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164" showAll="0"/>
    <pivotField showAll="0"/>
    <pivotField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64" showAll="0"/>
    <pivotField dataField="1" numFmtId="164" showAll="0"/>
    <pivotField numFmtId="164" showAll="0"/>
    <pivotField showAll="0"/>
    <pivotField showAll="0"/>
  </pivotFields>
  <rowFields count="1">
    <field x="4"/>
  </rowFields>
  <rowItems count="6">
    <i>
      <x/>
    </i>
    <i>
      <x v="1"/>
    </i>
    <i>
      <x v="6"/>
    </i>
    <i>
      <x v="7"/>
    </i>
    <i>
      <x v="8"/>
    </i>
    <i t="grand">
      <x/>
    </i>
  </rowItems>
  <colItems count="1">
    <i/>
  </colItems>
  <pageFields count="1">
    <pageField fld="0" item="0" hier="-1"/>
  </pageFields>
  <dataFields count="1">
    <dataField name="Sum of Team  2 In - Out" fld="39" baseField="0" baseItem="0" numFmtId="165"/>
  </dataFields>
  <formats count="1">
    <format dxfId="2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752AFD-825A-4E98-A415-3B1FC46748B4}" name="PivotTable10" cacheId="30" applyNumberFormats="0" applyBorderFormats="0" applyFontFormats="0" applyPatternFormats="0" applyAlignmentFormats="0" applyWidthHeightFormats="1" dataCaption="Values" grandTotalCaption="Total" updatedVersion="8" minRefreshableVersion="3" useAutoFormatting="1" itemPrintTitles="1" createdVersion="8" indent="0" outline="1" outlineData="1" multipleFieldFilters="0">
  <location ref="B4:E29" firstHeaderRow="0" firstDataRow="1" firstDataCol="1" rowPageCount="1" colPageCount="1"/>
  <pivotFields count="25">
    <pivotField axis="axisPage" showAll="0">
      <items count="6">
        <item x="0"/>
        <item x="1"/>
        <item x="2"/>
        <item x="3"/>
        <item x="4"/>
        <item t="default"/>
      </items>
    </pivotField>
    <pivotField showAll="0">
      <items count="25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t="default"/>
      </items>
    </pivotField>
    <pivotField showAll="0"/>
    <pivotField axis="axisRow" showAll="0">
      <items count="34">
        <item x="17"/>
        <item x="20"/>
        <item x="11"/>
        <item x="2"/>
        <item x="1"/>
        <item x="7"/>
        <item x="21"/>
        <item x="14"/>
        <item x="18"/>
        <item x="5"/>
        <item x="24"/>
        <item x="16"/>
        <item x="29"/>
        <item x="32"/>
        <item x="6"/>
        <item x="3"/>
        <item x="15"/>
        <item x="8"/>
        <item x="9"/>
        <item x="4"/>
        <item x="13"/>
        <item x="27"/>
        <item x="30"/>
        <item x="0"/>
        <item x="26"/>
        <item x="10"/>
        <item x="22"/>
        <item x="19"/>
        <item x="31"/>
        <item x="23"/>
        <item x="12"/>
        <item x="28"/>
        <item x="25"/>
        <item t="default"/>
      </items>
    </pivotField>
    <pivotField showAll="0">
      <items count="29">
        <item x="19"/>
        <item x="14"/>
        <item x="24"/>
        <item x="21"/>
        <item x="0"/>
        <item x="9"/>
        <item x="4"/>
        <item x="3"/>
        <item x="13"/>
        <item x="15"/>
        <item x="12"/>
        <item x="10"/>
        <item x="16"/>
        <item x="17"/>
        <item x="2"/>
        <item x="27"/>
        <item x="22"/>
        <item x="1"/>
        <item x="6"/>
        <item x="8"/>
        <item x="20"/>
        <item x="26"/>
        <item x="11"/>
        <item x="18"/>
        <item x="25"/>
        <item x="7"/>
        <item x="23"/>
        <item x="5"/>
        <item t="default"/>
      </items>
    </pivotField>
    <pivotField showAll="0"/>
    <pivotField showAll="0"/>
    <pivotField showAll="0"/>
    <pivotField showAll="0"/>
    <pivotField dataField="1" showAll="0">
      <items count="182">
        <item x="91"/>
        <item x="101"/>
        <item x="134"/>
        <item x="62"/>
        <item x="9"/>
        <item x="1"/>
        <item x="49"/>
        <item x="21"/>
        <item x="105"/>
        <item x="6"/>
        <item x="78"/>
        <item x="14"/>
        <item x="4"/>
        <item x="44"/>
        <item x="37"/>
        <item x="104"/>
        <item x="76"/>
        <item x="19"/>
        <item x="165"/>
        <item x="42"/>
        <item x="2"/>
        <item x="93"/>
        <item x="90"/>
        <item x="36"/>
        <item x="118"/>
        <item x="162"/>
        <item x="46"/>
        <item x="7"/>
        <item x="145"/>
        <item x="41"/>
        <item x="97"/>
        <item x="96"/>
        <item x="180"/>
        <item x="75"/>
        <item x="22"/>
        <item x="125"/>
        <item x="59"/>
        <item x="92"/>
        <item x="94"/>
        <item x="8"/>
        <item x="84"/>
        <item x="98"/>
        <item x="67"/>
        <item x="11"/>
        <item x="71"/>
        <item x="31"/>
        <item x="55"/>
        <item x="116"/>
        <item x="51"/>
        <item x="25"/>
        <item x="66"/>
        <item x="12"/>
        <item x="26"/>
        <item x="34"/>
        <item x="15"/>
        <item x="28"/>
        <item x="57"/>
        <item x="10"/>
        <item x="108"/>
        <item x="83"/>
        <item x="144"/>
        <item x="138"/>
        <item x="131"/>
        <item x="114"/>
        <item x="157"/>
        <item x="151"/>
        <item x="179"/>
        <item x="155"/>
        <item x="156"/>
        <item x="120"/>
        <item x="170"/>
        <item x="168"/>
        <item x="48"/>
        <item x="111"/>
        <item x="29"/>
        <item x="64"/>
        <item x="128"/>
        <item x="117"/>
        <item x="38"/>
        <item x="70"/>
        <item x="146"/>
        <item x="52"/>
        <item x="169"/>
        <item x="142"/>
        <item x="119"/>
        <item x="141"/>
        <item x="79"/>
        <item x="81"/>
        <item x="126"/>
        <item x="23"/>
        <item x="68"/>
        <item x="53"/>
        <item x="69"/>
        <item x="20"/>
        <item x="158"/>
        <item x="56"/>
        <item x="58"/>
        <item x="32"/>
        <item x="166"/>
        <item x="173"/>
        <item x="135"/>
        <item x="85"/>
        <item x="82"/>
        <item x="88"/>
        <item x="123"/>
        <item x="143"/>
        <item x="77"/>
        <item x="174"/>
        <item x="102"/>
        <item x="178"/>
        <item x="30"/>
        <item x="5"/>
        <item x="60"/>
        <item x="127"/>
        <item x="33"/>
        <item x="106"/>
        <item x="13"/>
        <item x="50"/>
        <item x="150"/>
        <item x="39"/>
        <item x="18"/>
        <item x="129"/>
        <item x="121"/>
        <item x="35"/>
        <item x="80"/>
        <item x="110"/>
        <item x="47"/>
        <item x="148"/>
        <item x="175"/>
        <item x="130"/>
        <item x="95"/>
        <item x="16"/>
        <item x="167"/>
        <item x="163"/>
        <item x="109"/>
        <item x="27"/>
        <item x="154"/>
        <item x="115"/>
        <item x="103"/>
        <item x="147"/>
        <item x="160"/>
        <item x="107"/>
        <item x="54"/>
        <item x="164"/>
        <item x="136"/>
        <item x="159"/>
        <item x="132"/>
        <item x="149"/>
        <item x="140"/>
        <item x="124"/>
        <item x="65"/>
        <item x="139"/>
        <item x="61"/>
        <item x="89"/>
        <item x="40"/>
        <item x="153"/>
        <item x="112"/>
        <item x="177"/>
        <item x="72"/>
        <item x="45"/>
        <item x="152"/>
        <item x="172"/>
        <item x="17"/>
        <item x="73"/>
        <item x="122"/>
        <item x="43"/>
        <item x="137"/>
        <item x="74"/>
        <item x="133"/>
        <item x="99"/>
        <item x="24"/>
        <item x="100"/>
        <item x="0"/>
        <item x="176"/>
        <item x="63"/>
        <item x="86"/>
        <item x="171"/>
        <item x="87"/>
        <item x="113"/>
        <item x="161"/>
        <item x="3"/>
        <item t="default"/>
      </items>
    </pivotField>
    <pivotField showAll="0"/>
    <pivotField showAll="0"/>
    <pivotField dataField="1" showAll="0">
      <items count="198">
        <item x="149"/>
        <item x="91"/>
        <item x="10"/>
        <item x="22"/>
        <item x="6"/>
        <item x="68"/>
        <item x="81"/>
        <item x="9"/>
        <item x="53"/>
        <item x="122"/>
        <item x="20"/>
        <item x="184"/>
        <item x="24"/>
        <item x="80"/>
        <item x="45"/>
        <item x="109"/>
        <item x="155"/>
        <item x="73"/>
        <item x="128"/>
        <item x="107"/>
        <item x="46"/>
        <item x="186"/>
        <item x="160"/>
        <item x="112"/>
        <item x="135"/>
        <item x="187"/>
        <item x="116"/>
        <item x="88"/>
        <item x="72"/>
        <item x="5"/>
        <item x="74"/>
        <item x="159"/>
        <item x="85"/>
        <item x="7"/>
        <item x="99"/>
        <item x="100"/>
        <item x="113"/>
        <item x="143"/>
        <item x="158"/>
        <item x="62"/>
        <item x="172"/>
        <item x="114"/>
        <item x="8"/>
        <item x="173"/>
        <item x="63"/>
        <item x="147"/>
        <item x="13"/>
        <item x="189"/>
        <item x="33"/>
        <item x="25"/>
        <item x="183"/>
        <item x="38"/>
        <item x="40"/>
        <item x="136"/>
        <item x="151"/>
        <item x="94"/>
        <item x="145"/>
        <item x="131"/>
        <item x="70"/>
        <item x="170"/>
        <item x="196"/>
        <item x="14"/>
        <item x="15"/>
        <item x="37"/>
        <item x="58"/>
        <item x="103"/>
        <item x="171"/>
        <item x="144"/>
        <item x="121"/>
        <item x="132"/>
        <item x="162"/>
        <item x="34"/>
        <item x="192"/>
        <item x="75"/>
        <item x="60"/>
        <item x="83"/>
        <item x="117"/>
        <item x="44"/>
        <item x="102"/>
        <item x="182"/>
        <item x="194"/>
        <item x="148"/>
        <item x="69"/>
        <item x="163"/>
        <item x="138"/>
        <item x="51"/>
        <item x="146"/>
        <item x="195"/>
        <item x="118"/>
        <item x="61"/>
        <item x="21"/>
        <item x="165"/>
        <item x="52"/>
        <item x="157"/>
        <item x="29"/>
        <item x="11"/>
        <item x="42"/>
        <item x="82"/>
        <item x="2"/>
        <item x="12"/>
        <item x="92"/>
        <item x="19"/>
        <item x="67"/>
        <item x="31"/>
        <item x="108"/>
        <item x="111"/>
        <item x="169"/>
        <item x="168"/>
        <item x="124"/>
        <item x="134"/>
        <item x="48"/>
        <item x="185"/>
        <item x="57"/>
        <item x="87"/>
        <item x="174"/>
        <item x="1"/>
        <item x="133"/>
        <item x="115"/>
        <item x="177"/>
        <item x="23"/>
        <item x="110"/>
        <item x="164"/>
        <item x="27"/>
        <item x="54"/>
        <item x="123"/>
        <item x="140"/>
        <item x="188"/>
        <item x="156"/>
        <item x="154"/>
        <item x="161"/>
        <item x="49"/>
        <item x="97"/>
        <item x="129"/>
        <item x="4"/>
        <item x="16"/>
        <item x="65"/>
        <item x="17"/>
        <item x="193"/>
        <item x="181"/>
        <item x="101"/>
        <item x="95"/>
        <item x="78"/>
        <item x="137"/>
        <item x="18"/>
        <item x="139"/>
        <item x="141"/>
        <item x="178"/>
        <item x="179"/>
        <item x="93"/>
        <item x="43"/>
        <item x="32"/>
        <item x="96"/>
        <item x="180"/>
        <item x="89"/>
        <item x="86"/>
        <item x="0"/>
        <item x="126"/>
        <item x="90"/>
        <item x="190"/>
        <item x="191"/>
        <item x="64"/>
        <item x="142"/>
        <item x="71"/>
        <item x="152"/>
        <item x="150"/>
        <item x="79"/>
        <item x="35"/>
        <item x="98"/>
        <item x="120"/>
        <item x="41"/>
        <item x="55"/>
        <item x="130"/>
        <item x="56"/>
        <item x="39"/>
        <item x="176"/>
        <item x="28"/>
        <item x="30"/>
        <item x="125"/>
        <item x="175"/>
        <item x="76"/>
        <item x="36"/>
        <item x="26"/>
        <item x="47"/>
        <item x="50"/>
        <item x="84"/>
        <item x="106"/>
        <item x="119"/>
        <item x="104"/>
        <item x="153"/>
        <item x="166"/>
        <item x="59"/>
        <item x="167"/>
        <item x="127"/>
        <item x="66"/>
        <item x="77"/>
        <item x="105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64" showAll="0"/>
    <pivotField dataField="1" dragToRow="0" dragToCol="0" dragToPage="0" showAll="0" defaultSubtotal="0"/>
  </pivotFields>
  <rowFields count="1">
    <field x="3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1"/>
    </i>
    <i>
      <x v="14"/>
    </i>
    <i>
      <x v="15"/>
    </i>
    <i>
      <x v="16"/>
    </i>
    <i>
      <x v="17"/>
    </i>
    <i>
      <x v="18"/>
    </i>
    <i>
      <x v="19"/>
    </i>
    <i>
      <x v="20"/>
    </i>
    <i>
      <x v="23"/>
    </i>
    <i>
      <x v="25"/>
    </i>
    <i>
      <x v="26"/>
    </i>
    <i>
      <x v="27"/>
    </i>
    <i>
      <x v="29"/>
    </i>
    <i>
      <x v="30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0" item="0" hier="-1"/>
  </pageFields>
  <dataFields count="3">
    <dataField name="Sum of Team 1 Salary" fld="9" baseField="3" baseItem="0"/>
    <dataField name="Sum of Team 2 Salary " fld="12" baseField="3" baseItem="18"/>
    <dataField name="Sum of Sum of Team 1 Salary - Team 2 Salary" fld="24" baseField="0" baseItem="0"/>
  </dataFields>
  <formats count="1">
    <format dxfId="3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782F4C-DC8A-4E9B-86B2-8F60FFA9F1EC}" name="PivotTable14" cacheId="31" applyNumberFormats="0" applyBorderFormats="0" applyFontFormats="0" applyPatternFormats="0" applyAlignmentFormats="0" applyWidthHeightFormats="1" dataCaption="Values" grandTotalCaption="Total" updatedVersion="8" minRefreshableVersion="3" useAutoFormatting="1" itemPrintTitles="1" createdVersion="8" indent="0" outline="1" outlineData="1" multipleFieldFilters="0">
  <location ref="H34:I40" firstHeaderRow="1" firstDataRow="1" firstDataCol="1" rowPageCount="1" colPageCount="1"/>
  <pivotFields count="43">
    <pivotField axis="axisPage" showAll="0">
      <items count="6">
        <item x="0"/>
        <item x="1"/>
        <item x="2"/>
        <item x="3"/>
        <item x="4"/>
        <item t="default"/>
      </items>
    </pivotField>
    <pivotField showAll="0">
      <items count="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showAll="0"/>
    <pivotField showAll="0"/>
    <pivotField showAll="0"/>
    <pivotField axis="axisRow" showAll="0">
      <items count="21">
        <item x="6"/>
        <item x="13"/>
        <item x="11"/>
        <item x="12"/>
        <item x="10"/>
        <item x="17"/>
        <item x="19"/>
        <item x="0"/>
        <item x="9"/>
        <item x="2"/>
        <item x="8"/>
        <item x="1"/>
        <item x="15"/>
        <item x="5"/>
        <item x="14"/>
        <item x="16"/>
        <item x="7"/>
        <item x="3"/>
        <item x="18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numFmtId="164" showAll="0"/>
    <pivotField showAll="0"/>
    <pivotField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64" showAll="0"/>
    <pivotField numFmtId="164" showAll="0"/>
    <pivotField dataField="1" numFmtId="164" showAll="0"/>
    <pivotField showAll="0"/>
    <pivotField showAll="0"/>
  </pivotFields>
  <rowFields count="1">
    <field x="5"/>
  </rowFields>
  <rowItems count="6">
    <i>
      <x v="7"/>
    </i>
    <i>
      <x v="9"/>
    </i>
    <i>
      <x v="11"/>
    </i>
    <i>
      <x v="17"/>
    </i>
    <i>
      <x v="19"/>
    </i>
    <i t="grand">
      <x/>
    </i>
  </rowItems>
  <colItems count="1">
    <i/>
  </colItems>
  <pageFields count="1">
    <pageField fld="0" item="0" hier="-1"/>
  </pageFields>
  <dataFields count="1">
    <dataField name="Sum of Team  3 In - Out" fld="40" baseField="0" baseItem="0" numFmtId="165"/>
  </dataFields>
  <formats count="1">
    <format dxfId="4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1B00FF-61D6-4ECC-92FD-BB8C2E3FCE49}" name="PivotTable13" cacheId="31" applyNumberFormats="0" applyBorderFormats="0" applyFontFormats="0" applyPatternFormats="0" applyAlignmentFormats="0" applyWidthHeightFormats="1" dataCaption="Values" grandTotalCaption="Total" updatedVersion="8" minRefreshableVersion="3" useAutoFormatting="1" itemPrintTitles="1" createdVersion="8" indent="0" outline="1" outlineData="1" multipleFieldFilters="0">
  <location ref="K34:L37" firstHeaderRow="1" firstDataRow="1" firstDataCol="1" rowPageCount="1" colPageCount="1"/>
  <pivotFields count="43">
    <pivotField axis="axisPage" showAll="0">
      <items count="6">
        <item x="0"/>
        <item x="1"/>
        <item x="2"/>
        <item x="3"/>
        <item x="4"/>
        <item t="default"/>
      </items>
    </pivotField>
    <pivotField showAll="0">
      <items count="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showAll="0"/>
    <pivotField showAll="0"/>
    <pivotField showAll="0"/>
    <pivotField showAll="0"/>
    <pivotField axis="axisRow" showAll="0">
      <items count="7">
        <item x="0"/>
        <item x="5"/>
        <item x="3"/>
        <item x="2"/>
        <item x="4"/>
        <item x="1"/>
        <item t="default"/>
      </items>
    </pivotField>
    <pivotField showAll="0"/>
    <pivotField showAll="0"/>
    <pivotField showAll="0"/>
    <pivotField showAll="0"/>
    <pivotField showAll="0"/>
    <pivotField numFmtId="164" showAll="0"/>
    <pivotField showAll="0"/>
    <pivotField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64" showAll="0"/>
    <pivotField numFmtId="164" showAll="0"/>
    <pivotField numFmtId="164" showAll="0"/>
    <pivotField dataField="1" showAll="0"/>
    <pivotField showAll="0"/>
  </pivotFields>
  <rowFields count="1">
    <field x="6"/>
  </rowFields>
  <rowItems count="3">
    <i>
      <x/>
    </i>
    <i>
      <x v="5"/>
    </i>
    <i t="grand">
      <x/>
    </i>
  </rowItems>
  <colItems count="1">
    <i/>
  </colItems>
  <pageFields count="1">
    <pageField fld="0" item="0" hier="-1"/>
  </pageFields>
  <dataFields count="1">
    <dataField name="Sum of Team  4 In - Out" fld="41" baseField="0" baseItem="0" numFmtId="165"/>
  </dataFields>
  <formats count="1">
    <format dxfId="5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E573CB-D5A7-43D1-BE3D-4922BC333982}" name="PivotTable12" cacheId="31" applyNumberFormats="0" applyBorderFormats="0" applyFontFormats="0" applyPatternFormats="0" applyAlignmentFormats="0" applyWidthHeightFormats="1" dataCaption="Values" grandTotalCaption="Total" updatedVersion="8" minRefreshableVersion="3" useAutoFormatting="1" itemPrintTitles="1" createdVersion="8" indent="0" outline="1" outlineData="1" multipleFieldFilters="0">
  <location ref="N34:O37" firstHeaderRow="1" firstDataRow="1" firstDataCol="1" rowPageCount="1" colPageCount="1"/>
  <pivotFields count="43">
    <pivotField axis="axisPage" showAll="0">
      <items count="6">
        <item x="0"/>
        <item x="1"/>
        <item x="2"/>
        <item x="3"/>
        <item x="4"/>
        <item t="default"/>
      </items>
    </pivotField>
    <pivotField showAll="0">
      <items count="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showAll="0"/>
    <pivotField showAll="0"/>
    <pivotField showAll="0"/>
    <pivotField showAll="0"/>
    <pivotField showAll="0"/>
    <pivotField axis="axisRow"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/>
    <pivotField numFmtId="164" showAll="0"/>
    <pivotField showAll="0"/>
    <pivotField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64" showAll="0"/>
    <pivotField numFmtId="164" showAll="0"/>
    <pivotField numFmtId="164" showAll="0"/>
    <pivotField showAll="0"/>
    <pivotField dataField="1" showAll="0"/>
  </pivotFields>
  <rowFields count="1">
    <field x="7"/>
  </rowFields>
  <rowItems count="3">
    <i>
      <x/>
    </i>
    <i>
      <x v="2"/>
    </i>
    <i t="grand">
      <x/>
    </i>
  </rowItems>
  <colItems count="1">
    <i/>
  </colItems>
  <pageFields count="1">
    <pageField fld="0" item="0" hier="-1"/>
  </pageFields>
  <dataFields count="1">
    <dataField name="Sum of Team 5 In - Out" fld="42" baseField="0" baseItem="0" numFmtId="165"/>
  </dataFields>
  <formats count="1">
    <format dxfId="6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944DFC0-50D0-4F4E-B52B-3DC63BFEE605}" name="PivotTable8" cacheId="30" applyNumberFormats="0" applyBorderFormats="0" applyFontFormats="0" applyPatternFormats="0" applyAlignmentFormats="0" applyWidthHeightFormats="1" dataCaption="Values" grandTotalCaption="Total" updatedVersion="8" minRefreshableVersion="3" useAutoFormatting="1" itemPrintTitles="1" createdVersion="8" indent="0" outline="1" outlineData="1" multipleFieldFilters="0">
  <location ref="A3:D28" firstHeaderRow="0" firstDataRow="1" firstDataCol="1" rowPageCount="1" colPageCount="1"/>
  <pivotFields count="25">
    <pivotField axis="axisPage" showAll="0">
      <items count="6">
        <item x="0"/>
        <item x="1"/>
        <item x="2"/>
        <item x="3"/>
        <item x="4"/>
        <item t="default"/>
      </items>
    </pivotField>
    <pivotField showAll="0">
      <items count="25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t="default"/>
      </items>
    </pivotField>
    <pivotField showAll="0"/>
    <pivotField axis="axisRow" showAll="0">
      <items count="34">
        <item x="17"/>
        <item x="20"/>
        <item x="11"/>
        <item x="2"/>
        <item x="1"/>
        <item x="7"/>
        <item x="21"/>
        <item x="14"/>
        <item x="18"/>
        <item x="5"/>
        <item x="24"/>
        <item x="16"/>
        <item x="29"/>
        <item x="32"/>
        <item x="6"/>
        <item x="3"/>
        <item x="15"/>
        <item x="8"/>
        <item x="9"/>
        <item x="4"/>
        <item x="13"/>
        <item x="27"/>
        <item x="30"/>
        <item x="0"/>
        <item x="26"/>
        <item x="10"/>
        <item x="22"/>
        <item x="19"/>
        <item x="31"/>
        <item x="23"/>
        <item x="12"/>
        <item x="28"/>
        <item x="25"/>
        <item t="default"/>
      </items>
    </pivotField>
    <pivotField showAll="0">
      <items count="29">
        <item x="19"/>
        <item x="14"/>
        <item x="24"/>
        <item x="21"/>
        <item x="0"/>
        <item x="9"/>
        <item x="4"/>
        <item x="3"/>
        <item x="13"/>
        <item x="15"/>
        <item x="12"/>
        <item x="10"/>
        <item x="16"/>
        <item x="17"/>
        <item x="2"/>
        <item x="27"/>
        <item x="22"/>
        <item x="1"/>
        <item x="6"/>
        <item x="8"/>
        <item x="20"/>
        <item x="26"/>
        <item x="11"/>
        <item x="18"/>
        <item x="25"/>
        <item x="7"/>
        <item x="23"/>
        <item x="5"/>
        <item t="default"/>
      </items>
    </pivotField>
    <pivotField showAll="0"/>
    <pivotField showAll="0"/>
    <pivotField showAll="0"/>
    <pivotField showAll="0"/>
    <pivotField dataField="1" showAll="0">
      <items count="182">
        <item x="91"/>
        <item x="101"/>
        <item x="134"/>
        <item x="62"/>
        <item x="9"/>
        <item x="1"/>
        <item x="49"/>
        <item x="21"/>
        <item x="105"/>
        <item x="6"/>
        <item x="78"/>
        <item x="14"/>
        <item x="4"/>
        <item x="44"/>
        <item x="37"/>
        <item x="104"/>
        <item x="76"/>
        <item x="19"/>
        <item x="165"/>
        <item x="42"/>
        <item x="2"/>
        <item x="93"/>
        <item x="90"/>
        <item x="36"/>
        <item x="118"/>
        <item x="162"/>
        <item x="46"/>
        <item x="7"/>
        <item x="145"/>
        <item x="41"/>
        <item x="97"/>
        <item x="96"/>
        <item x="180"/>
        <item x="75"/>
        <item x="22"/>
        <item x="125"/>
        <item x="59"/>
        <item x="92"/>
        <item x="94"/>
        <item x="8"/>
        <item x="84"/>
        <item x="98"/>
        <item x="67"/>
        <item x="11"/>
        <item x="71"/>
        <item x="31"/>
        <item x="55"/>
        <item x="116"/>
        <item x="51"/>
        <item x="25"/>
        <item x="66"/>
        <item x="12"/>
        <item x="26"/>
        <item x="34"/>
        <item x="15"/>
        <item x="28"/>
        <item x="57"/>
        <item x="10"/>
        <item x="108"/>
        <item x="83"/>
        <item x="144"/>
        <item x="138"/>
        <item x="131"/>
        <item x="114"/>
        <item x="157"/>
        <item x="151"/>
        <item x="179"/>
        <item x="155"/>
        <item x="156"/>
        <item x="120"/>
        <item x="170"/>
        <item x="168"/>
        <item x="48"/>
        <item x="111"/>
        <item x="29"/>
        <item x="64"/>
        <item x="128"/>
        <item x="117"/>
        <item x="38"/>
        <item x="70"/>
        <item x="146"/>
        <item x="52"/>
        <item x="169"/>
        <item x="142"/>
        <item x="119"/>
        <item x="141"/>
        <item x="79"/>
        <item x="81"/>
        <item x="126"/>
        <item x="23"/>
        <item x="68"/>
        <item x="53"/>
        <item x="69"/>
        <item x="20"/>
        <item x="158"/>
        <item x="56"/>
        <item x="58"/>
        <item x="32"/>
        <item x="166"/>
        <item x="173"/>
        <item x="135"/>
        <item x="85"/>
        <item x="82"/>
        <item x="88"/>
        <item x="123"/>
        <item x="143"/>
        <item x="77"/>
        <item x="174"/>
        <item x="102"/>
        <item x="178"/>
        <item x="30"/>
        <item x="5"/>
        <item x="60"/>
        <item x="127"/>
        <item x="33"/>
        <item x="106"/>
        <item x="13"/>
        <item x="50"/>
        <item x="150"/>
        <item x="39"/>
        <item x="18"/>
        <item x="129"/>
        <item x="121"/>
        <item x="35"/>
        <item x="80"/>
        <item x="110"/>
        <item x="47"/>
        <item x="148"/>
        <item x="175"/>
        <item x="130"/>
        <item x="95"/>
        <item x="16"/>
        <item x="167"/>
        <item x="163"/>
        <item x="109"/>
        <item x="27"/>
        <item x="154"/>
        <item x="115"/>
        <item x="103"/>
        <item x="147"/>
        <item x="160"/>
        <item x="107"/>
        <item x="54"/>
        <item x="164"/>
        <item x="136"/>
        <item x="159"/>
        <item x="132"/>
        <item x="149"/>
        <item x="140"/>
        <item x="124"/>
        <item x="65"/>
        <item x="139"/>
        <item x="61"/>
        <item x="89"/>
        <item x="40"/>
        <item x="153"/>
        <item x="112"/>
        <item x="177"/>
        <item x="72"/>
        <item x="45"/>
        <item x="152"/>
        <item x="172"/>
        <item x="17"/>
        <item x="73"/>
        <item x="122"/>
        <item x="43"/>
        <item x="137"/>
        <item x="74"/>
        <item x="133"/>
        <item x="99"/>
        <item x="24"/>
        <item x="100"/>
        <item x="0"/>
        <item x="176"/>
        <item x="63"/>
        <item x="86"/>
        <item x="171"/>
        <item x="87"/>
        <item x="113"/>
        <item x="161"/>
        <item x="3"/>
        <item t="default"/>
      </items>
    </pivotField>
    <pivotField showAll="0"/>
    <pivotField showAll="0"/>
    <pivotField dataField="1" showAll="0">
      <items count="198">
        <item x="149"/>
        <item x="91"/>
        <item x="10"/>
        <item x="22"/>
        <item x="6"/>
        <item x="68"/>
        <item x="81"/>
        <item x="9"/>
        <item x="53"/>
        <item x="122"/>
        <item x="20"/>
        <item x="184"/>
        <item x="24"/>
        <item x="80"/>
        <item x="45"/>
        <item x="109"/>
        <item x="155"/>
        <item x="73"/>
        <item x="128"/>
        <item x="107"/>
        <item x="46"/>
        <item x="186"/>
        <item x="160"/>
        <item x="112"/>
        <item x="135"/>
        <item x="187"/>
        <item x="116"/>
        <item x="88"/>
        <item x="72"/>
        <item x="5"/>
        <item x="74"/>
        <item x="159"/>
        <item x="85"/>
        <item x="7"/>
        <item x="99"/>
        <item x="100"/>
        <item x="113"/>
        <item x="143"/>
        <item x="158"/>
        <item x="62"/>
        <item x="172"/>
        <item x="114"/>
        <item x="8"/>
        <item x="173"/>
        <item x="63"/>
        <item x="147"/>
        <item x="13"/>
        <item x="189"/>
        <item x="33"/>
        <item x="25"/>
        <item x="183"/>
        <item x="38"/>
        <item x="40"/>
        <item x="136"/>
        <item x="151"/>
        <item x="94"/>
        <item x="145"/>
        <item x="131"/>
        <item x="70"/>
        <item x="170"/>
        <item x="196"/>
        <item x="14"/>
        <item x="15"/>
        <item x="37"/>
        <item x="58"/>
        <item x="103"/>
        <item x="171"/>
        <item x="144"/>
        <item x="121"/>
        <item x="132"/>
        <item x="162"/>
        <item x="34"/>
        <item x="192"/>
        <item x="75"/>
        <item x="60"/>
        <item x="83"/>
        <item x="117"/>
        <item x="44"/>
        <item x="102"/>
        <item x="182"/>
        <item x="194"/>
        <item x="148"/>
        <item x="69"/>
        <item x="163"/>
        <item x="138"/>
        <item x="51"/>
        <item x="146"/>
        <item x="195"/>
        <item x="118"/>
        <item x="61"/>
        <item x="21"/>
        <item x="165"/>
        <item x="52"/>
        <item x="157"/>
        <item x="29"/>
        <item x="11"/>
        <item x="42"/>
        <item x="82"/>
        <item x="2"/>
        <item x="12"/>
        <item x="92"/>
        <item x="19"/>
        <item x="67"/>
        <item x="31"/>
        <item x="108"/>
        <item x="111"/>
        <item x="169"/>
        <item x="168"/>
        <item x="124"/>
        <item x="134"/>
        <item x="48"/>
        <item x="185"/>
        <item x="57"/>
        <item x="87"/>
        <item x="174"/>
        <item x="1"/>
        <item x="133"/>
        <item x="115"/>
        <item x="177"/>
        <item x="23"/>
        <item x="110"/>
        <item x="164"/>
        <item x="27"/>
        <item x="54"/>
        <item x="123"/>
        <item x="140"/>
        <item x="188"/>
        <item x="156"/>
        <item x="154"/>
        <item x="161"/>
        <item x="49"/>
        <item x="97"/>
        <item x="129"/>
        <item x="4"/>
        <item x="16"/>
        <item x="65"/>
        <item x="17"/>
        <item x="193"/>
        <item x="181"/>
        <item x="101"/>
        <item x="95"/>
        <item x="78"/>
        <item x="137"/>
        <item x="18"/>
        <item x="139"/>
        <item x="141"/>
        <item x="178"/>
        <item x="179"/>
        <item x="93"/>
        <item x="43"/>
        <item x="32"/>
        <item x="96"/>
        <item x="180"/>
        <item x="89"/>
        <item x="86"/>
        <item x="0"/>
        <item x="126"/>
        <item x="90"/>
        <item x="190"/>
        <item x="191"/>
        <item x="64"/>
        <item x="142"/>
        <item x="71"/>
        <item x="152"/>
        <item x="150"/>
        <item x="79"/>
        <item x="35"/>
        <item x="98"/>
        <item x="120"/>
        <item x="41"/>
        <item x="55"/>
        <item x="130"/>
        <item x="56"/>
        <item x="39"/>
        <item x="176"/>
        <item x="28"/>
        <item x="30"/>
        <item x="125"/>
        <item x="175"/>
        <item x="76"/>
        <item x="36"/>
        <item x="26"/>
        <item x="47"/>
        <item x="50"/>
        <item x="84"/>
        <item x="106"/>
        <item x="119"/>
        <item x="104"/>
        <item x="153"/>
        <item x="166"/>
        <item x="59"/>
        <item x="167"/>
        <item x="127"/>
        <item x="66"/>
        <item x="77"/>
        <item x="105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64" showAll="0"/>
    <pivotField dataField="1" dragToRow="0" dragToCol="0" dragToPage="0" showAll="0" defaultSubtotal="0"/>
  </pivotFields>
  <rowFields count="1">
    <field x="3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1"/>
    </i>
    <i>
      <x v="14"/>
    </i>
    <i>
      <x v="15"/>
    </i>
    <i>
      <x v="16"/>
    </i>
    <i>
      <x v="17"/>
    </i>
    <i>
      <x v="18"/>
    </i>
    <i>
      <x v="19"/>
    </i>
    <i>
      <x v="20"/>
    </i>
    <i>
      <x v="23"/>
    </i>
    <i>
      <x v="25"/>
    </i>
    <i>
      <x v="26"/>
    </i>
    <i>
      <x v="27"/>
    </i>
    <i>
      <x v="29"/>
    </i>
    <i>
      <x v="30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0" item="0" hier="-1"/>
  </pageFields>
  <dataFields count="3">
    <dataField name="Sum of Team 1 Salary" fld="9" baseField="3" baseItem="0"/>
    <dataField name="Sum of Team 2 Salary " fld="12" baseField="3" baseItem="18"/>
    <dataField name="Sum of Sum of Team 1 Salary - Team 2 Salary" fld="24" baseField="0" baseItem="0"/>
  </dataFields>
  <formats count="1">
    <format dxfId="13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DE00BF-CC97-4816-9DFA-855686109B6D}" name="PivotTable7" cacheId="31" applyNumberFormats="0" applyBorderFormats="0" applyFontFormats="0" applyPatternFormats="0" applyAlignmentFormats="0" applyWidthHeightFormats="1" dataCaption="Values" grandTotalCaption="Total" updatedVersion="8" minRefreshableVersion="3" useAutoFormatting="1" itemPrintTitles="1" createdVersion="8" indent="0" outline="1" outlineData="1" multipleFieldFilters="0">
  <location ref="N3:O6" firstHeaderRow="1" firstDataRow="1" firstDataCol="1" rowPageCount="1" colPageCount="1"/>
  <pivotFields count="43">
    <pivotField axis="axisPage" showAll="0">
      <items count="6">
        <item x="0"/>
        <item x="1"/>
        <item x="2"/>
        <item x="3"/>
        <item x="4"/>
        <item t="default"/>
      </items>
    </pivotField>
    <pivotField showAll="0">
      <items count="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showAll="0"/>
    <pivotField showAll="0"/>
    <pivotField showAll="0"/>
    <pivotField showAll="0"/>
    <pivotField showAll="0"/>
    <pivotField axis="axisRow"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/>
    <pivotField numFmtId="164" showAll="0"/>
    <pivotField showAll="0"/>
    <pivotField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64" showAll="0"/>
    <pivotField numFmtId="164" showAll="0"/>
    <pivotField numFmtId="164" showAll="0"/>
    <pivotField showAll="0"/>
    <pivotField dataField="1" showAll="0"/>
  </pivotFields>
  <rowFields count="1">
    <field x="7"/>
  </rowFields>
  <rowItems count="3">
    <i>
      <x/>
    </i>
    <i>
      <x v="2"/>
    </i>
    <i t="grand">
      <x/>
    </i>
  </rowItems>
  <colItems count="1">
    <i/>
  </colItems>
  <pageFields count="1">
    <pageField fld="0" item="0" hier="-1"/>
  </pageFields>
  <dataFields count="1">
    <dataField name="Sum of Team 5 In - Out" fld="42" baseField="0" baseItem="0" numFmtId="165"/>
  </dataFields>
  <formats count="1">
    <format dxfId="7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D7C78A-188B-463B-A06A-3A971EAE3405}" name="PivotTable6" cacheId="31" applyNumberFormats="0" applyBorderFormats="0" applyFontFormats="0" applyPatternFormats="0" applyAlignmentFormats="0" applyWidthHeightFormats="1" dataCaption="Values" grandTotalCaption="Total" updatedVersion="8" minRefreshableVersion="3" useAutoFormatting="1" itemPrintTitles="1" createdVersion="8" indent="0" outline="1" outlineData="1" multipleFieldFilters="0">
  <location ref="K3:L6" firstHeaderRow="1" firstDataRow="1" firstDataCol="1" rowPageCount="1" colPageCount="1"/>
  <pivotFields count="43">
    <pivotField axis="axisPage" showAll="0">
      <items count="6">
        <item x="0"/>
        <item x="1"/>
        <item x="2"/>
        <item x="3"/>
        <item x="4"/>
        <item t="default"/>
      </items>
    </pivotField>
    <pivotField showAll="0">
      <items count="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showAll="0"/>
    <pivotField showAll="0"/>
    <pivotField showAll="0"/>
    <pivotField showAll="0"/>
    <pivotField axis="axisRow" showAll="0">
      <items count="7">
        <item x="0"/>
        <item x="5"/>
        <item x="3"/>
        <item x="2"/>
        <item x="4"/>
        <item x="1"/>
        <item t="default"/>
      </items>
    </pivotField>
    <pivotField showAll="0"/>
    <pivotField showAll="0"/>
    <pivotField showAll="0"/>
    <pivotField showAll="0"/>
    <pivotField showAll="0"/>
    <pivotField numFmtId="164" showAll="0"/>
    <pivotField showAll="0"/>
    <pivotField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64" showAll="0"/>
    <pivotField numFmtId="164" showAll="0"/>
    <pivotField numFmtId="164" showAll="0"/>
    <pivotField dataField="1" showAll="0"/>
    <pivotField showAll="0"/>
  </pivotFields>
  <rowFields count="1">
    <field x="6"/>
  </rowFields>
  <rowItems count="3">
    <i>
      <x/>
    </i>
    <i>
      <x v="5"/>
    </i>
    <i t="grand">
      <x/>
    </i>
  </rowItems>
  <colItems count="1">
    <i/>
  </colItems>
  <pageFields count="1">
    <pageField fld="0" item="0" hier="-1"/>
  </pageFields>
  <dataFields count="1">
    <dataField name="Sum of Team  4 In - Out" fld="41" baseField="0" baseItem="0" numFmtId="165"/>
  </dataFields>
  <formats count="1">
    <format dxfId="8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F33124-AB97-4BF8-BBA8-9DB30786DC95}" name="PivotTable5" cacheId="31" applyNumberFormats="0" applyBorderFormats="0" applyFontFormats="0" applyPatternFormats="0" applyAlignmentFormats="0" applyWidthHeightFormats="1" dataCaption="Values" grandTotalCaption="Total" updatedVersion="8" minRefreshableVersion="3" useAutoFormatting="1" itemPrintTitles="1" createdVersion="8" indent="0" outline="1" outlineData="1" multipleFieldFilters="0">
  <location ref="H3:I9" firstHeaderRow="1" firstDataRow="1" firstDataCol="1" rowPageCount="1" colPageCount="1"/>
  <pivotFields count="43">
    <pivotField axis="axisPage" showAll="0">
      <items count="6">
        <item x="0"/>
        <item x="1"/>
        <item x="2"/>
        <item x="3"/>
        <item x="4"/>
        <item t="default"/>
      </items>
    </pivotField>
    <pivotField showAll="0">
      <items count="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showAll="0"/>
    <pivotField showAll="0"/>
    <pivotField showAll="0"/>
    <pivotField axis="axisRow" showAll="0">
      <items count="21">
        <item x="6"/>
        <item x="13"/>
        <item x="11"/>
        <item x="12"/>
        <item x="10"/>
        <item x="17"/>
        <item x="19"/>
        <item x="0"/>
        <item x="9"/>
        <item x="2"/>
        <item x="8"/>
        <item x="1"/>
        <item x="15"/>
        <item x="5"/>
        <item x="14"/>
        <item x="16"/>
        <item x="7"/>
        <item x="3"/>
        <item x="18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numFmtId="164" showAll="0"/>
    <pivotField showAll="0"/>
    <pivotField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64" showAll="0"/>
    <pivotField numFmtId="164" showAll="0"/>
    <pivotField dataField="1" numFmtId="164" showAll="0"/>
    <pivotField showAll="0"/>
    <pivotField showAll="0"/>
  </pivotFields>
  <rowFields count="1">
    <field x="5"/>
  </rowFields>
  <rowItems count="6">
    <i>
      <x v="7"/>
    </i>
    <i>
      <x v="9"/>
    </i>
    <i>
      <x v="11"/>
    </i>
    <i>
      <x v="17"/>
    </i>
    <i>
      <x v="19"/>
    </i>
    <i t="grand">
      <x/>
    </i>
  </rowItems>
  <colItems count="1">
    <i/>
  </colItems>
  <pageFields count="1">
    <pageField fld="0" item="0" hier="-1"/>
  </pageFields>
  <dataFields count="1">
    <dataField name="Sum of Team  3 In - Out" fld="40" baseField="0" baseItem="0" numFmtId="165"/>
  </dataFields>
  <formats count="1">
    <format dxfId="9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401B17-F769-442E-992F-DA87B3D59311}" name="PivotTable4" cacheId="31" applyNumberFormats="0" applyBorderFormats="0" applyFontFormats="0" applyPatternFormats="0" applyAlignmentFormats="0" applyWidthHeightFormats="1" dataCaption="Values" grandTotalCaption="Total" updatedVersion="8" minRefreshableVersion="3" useAutoFormatting="1" itemPrintTitles="1" createdVersion="8" indent="0" outline="1" outlineData="1" multipleFieldFilters="0">
  <location ref="E3:F9" firstHeaderRow="1" firstDataRow="1" firstDataCol="1" rowPageCount="1" colPageCount="1"/>
  <pivotFields count="43">
    <pivotField axis="axisPage" showAll="0">
      <items count="6">
        <item x="0"/>
        <item x="1"/>
        <item x="2"/>
        <item x="3"/>
        <item x="4"/>
        <item t="default"/>
      </items>
    </pivotField>
    <pivotField showAll="0">
      <items count="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showAll="0"/>
    <pivotField showAll="0"/>
    <pivotField axis="axisRow" showAll="0">
      <items count="20">
        <item x="3"/>
        <item x="4"/>
        <item x="15"/>
        <item x="12"/>
        <item x="18"/>
        <item x="6"/>
        <item x="2"/>
        <item x="0"/>
        <item x="1"/>
        <item x="13"/>
        <item x="9"/>
        <item x="16"/>
        <item x="14"/>
        <item x="5"/>
        <item x="17"/>
        <item x="11"/>
        <item x="8"/>
        <item x="10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164" showAll="0"/>
    <pivotField showAll="0"/>
    <pivotField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64" showAll="0"/>
    <pivotField dataField="1" numFmtId="164" showAll="0"/>
    <pivotField numFmtId="164" showAll="0"/>
    <pivotField showAll="0"/>
    <pivotField showAll="0"/>
  </pivotFields>
  <rowFields count="1">
    <field x="4"/>
  </rowFields>
  <rowItems count="6">
    <i>
      <x/>
    </i>
    <i>
      <x v="1"/>
    </i>
    <i>
      <x v="6"/>
    </i>
    <i>
      <x v="7"/>
    </i>
    <i>
      <x v="8"/>
    </i>
    <i t="grand">
      <x/>
    </i>
  </rowItems>
  <colItems count="1">
    <i/>
  </colItems>
  <pageFields count="1">
    <pageField fld="0" item="0" hier="-1"/>
  </pageFields>
  <dataFields count="1">
    <dataField name="Sum of Team  2 In - Out" fld="39" baseField="0" baseItem="0" numFmtId="165"/>
  </dataFields>
  <formats count="1">
    <format dxfId="1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E2AE3D-529D-41DA-B3B9-7BCD33215922}" name="PivotTable3" cacheId="31" applyNumberFormats="0" applyBorderFormats="0" applyFontFormats="0" applyPatternFormats="0" applyAlignmentFormats="0" applyWidthHeightFormats="1" dataCaption="Values" grandTotalCaption="Total" updatedVersion="8" minRefreshableVersion="3" useAutoFormatting="1" itemPrintTitles="1" createdVersion="8" indent="0" outline="1" outlineData="1" multipleFieldFilters="0">
  <location ref="B3:C8" firstHeaderRow="1" firstDataRow="1" firstDataCol="1" rowPageCount="1" colPageCount="1"/>
  <pivotFields count="43">
    <pivotField axis="axisPage" showAll="0">
      <items count="6">
        <item x="0"/>
        <item x="1"/>
        <item x="2"/>
        <item x="3"/>
        <item x="4"/>
        <item t="default"/>
      </items>
    </pivotField>
    <pivotField showAll="0">
      <items count="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showAll="0"/>
    <pivotField axis="axisRow" showAll="0">
      <items count="15">
        <item x="2"/>
        <item x="0"/>
        <item x="10"/>
        <item x="5"/>
        <item x="9"/>
        <item x="3"/>
        <item x="12"/>
        <item x="8"/>
        <item x="1"/>
        <item x="11"/>
        <item x="6"/>
        <item x="4"/>
        <item x="7"/>
        <item x="13"/>
        <item t="default"/>
      </items>
    </pivotField>
    <pivotField showAll="0">
      <items count="20">
        <item x="3"/>
        <item x="4"/>
        <item x="15"/>
        <item x="12"/>
        <item x="18"/>
        <item x="6"/>
        <item x="2"/>
        <item x="0"/>
        <item x="1"/>
        <item x="13"/>
        <item x="9"/>
        <item x="16"/>
        <item x="14"/>
        <item x="5"/>
        <item x="17"/>
        <item x="11"/>
        <item x="8"/>
        <item x="10"/>
        <item x="7"/>
        <item t="default"/>
      </items>
    </pivotField>
    <pivotField showAll="0">
      <items count="21">
        <item x="6"/>
        <item x="13"/>
        <item x="11"/>
        <item x="12"/>
        <item x="10"/>
        <item x="17"/>
        <item x="19"/>
        <item x="0"/>
        <item x="9"/>
        <item x="2"/>
        <item x="8"/>
        <item x="1"/>
        <item x="15"/>
        <item x="5"/>
        <item x="14"/>
        <item x="16"/>
        <item x="7"/>
        <item x="3"/>
        <item x="18"/>
        <item x="4"/>
        <item t="default"/>
      </items>
    </pivotField>
    <pivotField showAll="0">
      <items count="7">
        <item x="0"/>
        <item x="5"/>
        <item x="3"/>
        <item x="2"/>
        <item x="4"/>
        <item x="1"/>
        <item t="default"/>
      </items>
    </pivotField>
    <pivotField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/>
    <pivotField numFmtId="164" showAll="0"/>
    <pivotField showAll="0"/>
    <pivotField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numFmtId="164" showAll="0"/>
    <pivotField numFmtId="164" showAll="0"/>
    <pivotField numFmtId="164" showAll="0"/>
    <pivotField showAll="0"/>
    <pivotField showAll="0"/>
  </pivotFields>
  <rowFields count="1">
    <field x="3"/>
  </rowFields>
  <rowItems count="5">
    <i>
      <x/>
    </i>
    <i>
      <x v="1"/>
    </i>
    <i>
      <x v="5"/>
    </i>
    <i>
      <x v="8"/>
    </i>
    <i t="grand">
      <x/>
    </i>
  </rowItems>
  <colItems count="1">
    <i/>
  </colItems>
  <pageFields count="1">
    <pageField fld="0" item="0" hier="-1"/>
  </pageFields>
  <dataFields count="1">
    <dataField name="Sum of Team  1 In - Out" fld="38" baseField="0" baseItem="0" numFmtId="165"/>
  </dataFields>
  <formats count="1">
    <format dxfId="1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31B8E6-2456-4994-A97F-0F8C76CAE4B9}" name="PivotTable11" cacheId="30" applyNumberFormats="0" applyBorderFormats="0" applyFontFormats="0" applyPatternFormats="0" applyAlignmentFormats="0" applyWidthHeightFormats="1" dataCaption="Values" grandTotalCaption="Total" updatedVersion="8" minRefreshableVersion="3" useAutoFormatting="1" itemPrintTitles="1" createdVersion="8" indent="0" outline="1" outlineData="1" multipleFieldFilters="0">
  <location ref="G4:J26" firstHeaderRow="0" firstDataRow="1" firstDataCol="1" rowPageCount="1" colPageCount="1"/>
  <pivotFields count="25">
    <pivotField axis="axisPage" showAll="0">
      <items count="6">
        <item x="0"/>
        <item x="1"/>
        <item x="2"/>
        <item x="3"/>
        <item x="4"/>
        <item t="default"/>
      </items>
    </pivotField>
    <pivotField showAll="0">
      <items count="25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t="default"/>
      </items>
    </pivotField>
    <pivotField showAll="0"/>
    <pivotField showAll="0">
      <items count="34">
        <item x="17"/>
        <item x="20"/>
        <item x="11"/>
        <item x="2"/>
        <item x="1"/>
        <item x="7"/>
        <item x="21"/>
        <item x="14"/>
        <item x="18"/>
        <item x="5"/>
        <item x="24"/>
        <item x="16"/>
        <item x="29"/>
        <item x="32"/>
        <item x="6"/>
        <item x="3"/>
        <item x="15"/>
        <item x="8"/>
        <item x="9"/>
        <item x="4"/>
        <item x="13"/>
        <item x="27"/>
        <item x="30"/>
        <item x="0"/>
        <item x="26"/>
        <item x="10"/>
        <item x="22"/>
        <item x="19"/>
        <item x="31"/>
        <item x="23"/>
        <item x="12"/>
        <item x="28"/>
        <item x="25"/>
        <item t="default"/>
      </items>
    </pivotField>
    <pivotField axis="axisRow" showAll="0">
      <items count="29">
        <item x="19"/>
        <item x="14"/>
        <item x="24"/>
        <item x="21"/>
        <item x="0"/>
        <item x="9"/>
        <item x="4"/>
        <item x="3"/>
        <item x="13"/>
        <item x="15"/>
        <item x="12"/>
        <item x="10"/>
        <item x="16"/>
        <item x="17"/>
        <item x="2"/>
        <item x="27"/>
        <item x="22"/>
        <item x="1"/>
        <item x="6"/>
        <item x="8"/>
        <item x="20"/>
        <item x="26"/>
        <item x="11"/>
        <item x="18"/>
        <item x="25"/>
        <item x="7"/>
        <item x="23"/>
        <item x="5"/>
        <item t="default"/>
      </items>
    </pivotField>
    <pivotField showAll="0"/>
    <pivotField showAll="0"/>
    <pivotField showAll="0"/>
    <pivotField showAll="0"/>
    <pivotField dataField="1" showAll="0">
      <items count="182">
        <item x="91"/>
        <item x="101"/>
        <item x="134"/>
        <item x="62"/>
        <item x="9"/>
        <item x="1"/>
        <item x="49"/>
        <item x="21"/>
        <item x="105"/>
        <item x="6"/>
        <item x="78"/>
        <item x="14"/>
        <item x="4"/>
        <item x="44"/>
        <item x="37"/>
        <item x="104"/>
        <item x="76"/>
        <item x="19"/>
        <item x="165"/>
        <item x="42"/>
        <item x="2"/>
        <item x="93"/>
        <item x="90"/>
        <item x="36"/>
        <item x="118"/>
        <item x="162"/>
        <item x="46"/>
        <item x="7"/>
        <item x="145"/>
        <item x="41"/>
        <item x="97"/>
        <item x="96"/>
        <item x="180"/>
        <item x="75"/>
        <item x="22"/>
        <item x="125"/>
        <item x="59"/>
        <item x="92"/>
        <item x="94"/>
        <item x="8"/>
        <item x="84"/>
        <item x="98"/>
        <item x="67"/>
        <item x="11"/>
        <item x="71"/>
        <item x="31"/>
        <item x="55"/>
        <item x="116"/>
        <item x="51"/>
        <item x="25"/>
        <item x="66"/>
        <item x="12"/>
        <item x="26"/>
        <item x="34"/>
        <item x="15"/>
        <item x="28"/>
        <item x="57"/>
        <item x="10"/>
        <item x="108"/>
        <item x="83"/>
        <item x="144"/>
        <item x="138"/>
        <item x="131"/>
        <item x="114"/>
        <item x="157"/>
        <item x="151"/>
        <item x="179"/>
        <item x="155"/>
        <item x="156"/>
        <item x="120"/>
        <item x="170"/>
        <item x="168"/>
        <item x="48"/>
        <item x="111"/>
        <item x="29"/>
        <item x="64"/>
        <item x="128"/>
        <item x="117"/>
        <item x="38"/>
        <item x="70"/>
        <item x="146"/>
        <item x="52"/>
        <item x="169"/>
        <item x="142"/>
        <item x="119"/>
        <item x="141"/>
        <item x="79"/>
        <item x="81"/>
        <item x="126"/>
        <item x="23"/>
        <item x="68"/>
        <item x="53"/>
        <item x="69"/>
        <item x="20"/>
        <item x="158"/>
        <item x="56"/>
        <item x="58"/>
        <item x="32"/>
        <item x="166"/>
        <item x="173"/>
        <item x="135"/>
        <item x="85"/>
        <item x="82"/>
        <item x="88"/>
        <item x="123"/>
        <item x="143"/>
        <item x="77"/>
        <item x="174"/>
        <item x="102"/>
        <item x="178"/>
        <item x="30"/>
        <item x="5"/>
        <item x="60"/>
        <item x="127"/>
        <item x="33"/>
        <item x="106"/>
        <item x="13"/>
        <item x="50"/>
        <item x="150"/>
        <item x="39"/>
        <item x="18"/>
        <item x="129"/>
        <item x="121"/>
        <item x="35"/>
        <item x="80"/>
        <item x="110"/>
        <item x="47"/>
        <item x="148"/>
        <item x="175"/>
        <item x="130"/>
        <item x="95"/>
        <item x="16"/>
        <item x="167"/>
        <item x="163"/>
        <item x="109"/>
        <item x="27"/>
        <item x="154"/>
        <item x="115"/>
        <item x="103"/>
        <item x="147"/>
        <item x="160"/>
        <item x="107"/>
        <item x="54"/>
        <item x="164"/>
        <item x="136"/>
        <item x="159"/>
        <item x="132"/>
        <item x="149"/>
        <item x="140"/>
        <item x="124"/>
        <item x="65"/>
        <item x="139"/>
        <item x="61"/>
        <item x="89"/>
        <item x="40"/>
        <item x="153"/>
        <item x="112"/>
        <item x="177"/>
        <item x="72"/>
        <item x="45"/>
        <item x="152"/>
        <item x="172"/>
        <item x="17"/>
        <item x="73"/>
        <item x="122"/>
        <item x="43"/>
        <item x="137"/>
        <item x="74"/>
        <item x="133"/>
        <item x="99"/>
        <item x="24"/>
        <item x="100"/>
        <item x="0"/>
        <item x="176"/>
        <item x="63"/>
        <item x="86"/>
        <item x="171"/>
        <item x="87"/>
        <item x="113"/>
        <item x="161"/>
        <item x="3"/>
        <item t="default"/>
      </items>
    </pivotField>
    <pivotField showAll="0"/>
    <pivotField showAll="0"/>
    <pivotField dataField="1" showAll="0">
      <items count="198">
        <item x="149"/>
        <item x="91"/>
        <item x="10"/>
        <item x="22"/>
        <item x="6"/>
        <item x="68"/>
        <item x="81"/>
        <item x="9"/>
        <item x="53"/>
        <item x="122"/>
        <item x="20"/>
        <item x="184"/>
        <item x="24"/>
        <item x="80"/>
        <item x="45"/>
        <item x="109"/>
        <item x="155"/>
        <item x="73"/>
        <item x="128"/>
        <item x="107"/>
        <item x="46"/>
        <item x="186"/>
        <item x="160"/>
        <item x="112"/>
        <item x="135"/>
        <item x="187"/>
        <item x="116"/>
        <item x="88"/>
        <item x="72"/>
        <item x="5"/>
        <item x="74"/>
        <item x="159"/>
        <item x="85"/>
        <item x="7"/>
        <item x="99"/>
        <item x="100"/>
        <item x="113"/>
        <item x="143"/>
        <item x="158"/>
        <item x="62"/>
        <item x="172"/>
        <item x="114"/>
        <item x="8"/>
        <item x="173"/>
        <item x="63"/>
        <item x="147"/>
        <item x="13"/>
        <item x="189"/>
        <item x="33"/>
        <item x="25"/>
        <item x="183"/>
        <item x="38"/>
        <item x="40"/>
        <item x="136"/>
        <item x="151"/>
        <item x="94"/>
        <item x="145"/>
        <item x="131"/>
        <item x="70"/>
        <item x="170"/>
        <item x="196"/>
        <item x="14"/>
        <item x="15"/>
        <item x="37"/>
        <item x="58"/>
        <item x="103"/>
        <item x="171"/>
        <item x="144"/>
        <item x="121"/>
        <item x="132"/>
        <item x="162"/>
        <item x="34"/>
        <item x="192"/>
        <item x="75"/>
        <item x="60"/>
        <item x="83"/>
        <item x="117"/>
        <item x="44"/>
        <item x="102"/>
        <item x="182"/>
        <item x="194"/>
        <item x="148"/>
        <item x="69"/>
        <item x="163"/>
        <item x="138"/>
        <item x="51"/>
        <item x="146"/>
        <item x="195"/>
        <item x="118"/>
        <item x="61"/>
        <item x="21"/>
        <item x="165"/>
        <item x="52"/>
        <item x="157"/>
        <item x="29"/>
        <item x="11"/>
        <item x="42"/>
        <item x="82"/>
        <item x="2"/>
        <item x="12"/>
        <item x="92"/>
        <item x="19"/>
        <item x="67"/>
        <item x="31"/>
        <item x="108"/>
        <item x="111"/>
        <item x="169"/>
        <item x="168"/>
        <item x="124"/>
        <item x="134"/>
        <item x="48"/>
        <item x="185"/>
        <item x="57"/>
        <item x="87"/>
        <item x="174"/>
        <item x="1"/>
        <item x="133"/>
        <item x="115"/>
        <item x="177"/>
        <item x="23"/>
        <item x="110"/>
        <item x="164"/>
        <item x="27"/>
        <item x="54"/>
        <item x="123"/>
        <item x="140"/>
        <item x="188"/>
        <item x="156"/>
        <item x="154"/>
        <item x="161"/>
        <item x="49"/>
        <item x="97"/>
        <item x="129"/>
        <item x="4"/>
        <item x="16"/>
        <item x="65"/>
        <item x="17"/>
        <item x="193"/>
        <item x="181"/>
        <item x="101"/>
        <item x="95"/>
        <item x="78"/>
        <item x="137"/>
        <item x="18"/>
        <item x="139"/>
        <item x="141"/>
        <item x="178"/>
        <item x="179"/>
        <item x="93"/>
        <item x="43"/>
        <item x="32"/>
        <item x="96"/>
        <item x="180"/>
        <item x="89"/>
        <item x="86"/>
        <item x="0"/>
        <item x="126"/>
        <item x="90"/>
        <item x="190"/>
        <item x="191"/>
        <item x="64"/>
        <item x="142"/>
        <item x="71"/>
        <item x="152"/>
        <item x="150"/>
        <item x="79"/>
        <item x="35"/>
        <item x="98"/>
        <item x="120"/>
        <item x="41"/>
        <item x="55"/>
        <item x="130"/>
        <item x="56"/>
        <item x="39"/>
        <item x="176"/>
        <item x="28"/>
        <item x="30"/>
        <item x="125"/>
        <item x="175"/>
        <item x="76"/>
        <item x="36"/>
        <item x="26"/>
        <item x="47"/>
        <item x="50"/>
        <item x="84"/>
        <item x="106"/>
        <item x="119"/>
        <item x="104"/>
        <item x="153"/>
        <item x="166"/>
        <item x="59"/>
        <item x="167"/>
        <item x="127"/>
        <item x="66"/>
        <item x="77"/>
        <item x="105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64" showAll="0"/>
    <pivotField dataField="1" dragToRow="0" dragToCol="0" dragToPage="0" showAll="0" defaultSubtotal="0"/>
  </pivotFields>
  <rowFields count="1">
    <field x="4"/>
  </rowFields>
  <rowItems count="22">
    <i>
      <x/>
    </i>
    <i>
      <x v="1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7"/>
    </i>
    <i>
      <x v="18"/>
    </i>
    <i>
      <x v="19"/>
    </i>
    <i>
      <x v="20"/>
    </i>
    <i>
      <x v="22"/>
    </i>
    <i>
      <x v="23"/>
    </i>
    <i>
      <x v="25"/>
    </i>
    <i>
      <x v="27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0" item="0" hier="-1"/>
  </pageFields>
  <dataFields count="3">
    <dataField name="Sum of Team 1 Salary" fld="9" baseField="4" baseItem="0"/>
    <dataField name="Sum of Team 2 Salary " fld="12" baseField="4" baseItem="0"/>
    <dataField name="Sum of Sum of Team 1 Salary - Team 2 Salary" fld="24" baseField="0" baseItem="0"/>
  </dataFields>
  <formats count="1">
    <format dxfId="0">
      <pivotArea collapsedLevelsAreSubtotals="1" fieldPosition="0">
        <references count="1">
          <reference field="4" count="21">
            <x v="0"/>
            <x v="1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7"/>
            <x v="18"/>
            <x v="19"/>
            <x v="20"/>
            <x v="22"/>
            <x v="23"/>
            <x v="25"/>
            <x v="27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0BDB2A-DEC5-458C-9361-1FCE4BE2F059}" name="PivotTable16" cacheId="31" applyNumberFormats="0" applyBorderFormats="0" applyFontFormats="0" applyPatternFormats="0" applyAlignmentFormats="0" applyWidthHeightFormats="1" dataCaption="Values" grandTotalCaption="Total" updatedVersion="8" minRefreshableVersion="3" useAutoFormatting="1" itemPrintTitles="1" createdVersion="8" indent="0" outline="1" outlineData="1" multipleFieldFilters="0">
  <location ref="B34:C39" firstHeaderRow="1" firstDataRow="1" firstDataCol="1" rowPageCount="1" colPageCount="1"/>
  <pivotFields count="43">
    <pivotField axis="axisPage" showAll="0">
      <items count="6">
        <item x="0"/>
        <item x="1"/>
        <item x="2"/>
        <item x="3"/>
        <item x="4"/>
        <item t="default"/>
      </items>
    </pivotField>
    <pivotField showAll="0">
      <items count="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showAll="0"/>
    <pivotField axis="axisRow" showAll="0">
      <items count="15">
        <item x="2"/>
        <item x="0"/>
        <item x="10"/>
        <item x="5"/>
        <item x="9"/>
        <item x="3"/>
        <item x="12"/>
        <item x="8"/>
        <item x="1"/>
        <item x="11"/>
        <item x="6"/>
        <item x="4"/>
        <item x="7"/>
        <item x="13"/>
        <item t="default"/>
      </items>
    </pivotField>
    <pivotField showAll="0">
      <items count="20">
        <item x="3"/>
        <item x="4"/>
        <item x="15"/>
        <item x="12"/>
        <item x="18"/>
        <item x="6"/>
        <item x="2"/>
        <item x="0"/>
        <item x="1"/>
        <item x="13"/>
        <item x="9"/>
        <item x="16"/>
        <item x="14"/>
        <item x="5"/>
        <item x="17"/>
        <item x="11"/>
        <item x="8"/>
        <item x="10"/>
        <item x="7"/>
        <item t="default"/>
      </items>
    </pivotField>
    <pivotField showAll="0">
      <items count="21">
        <item x="6"/>
        <item x="13"/>
        <item x="11"/>
        <item x="12"/>
        <item x="10"/>
        <item x="17"/>
        <item x="19"/>
        <item x="0"/>
        <item x="9"/>
        <item x="2"/>
        <item x="8"/>
        <item x="1"/>
        <item x="15"/>
        <item x="5"/>
        <item x="14"/>
        <item x="16"/>
        <item x="7"/>
        <item x="3"/>
        <item x="18"/>
        <item x="4"/>
        <item t="default"/>
      </items>
    </pivotField>
    <pivotField showAll="0">
      <items count="7">
        <item x="0"/>
        <item x="5"/>
        <item x="3"/>
        <item x="2"/>
        <item x="4"/>
        <item x="1"/>
        <item t="default"/>
      </items>
    </pivotField>
    <pivotField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/>
    <pivotField numFmtId="164" showAll="0"/>
    <pivotField showAll="0"/>
    <pivotField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numFmtId="164" showAll="0"/>
    <pivotField numFmtId="164" showAll="0"/>
    <pivotField numFmtId="164" showAll="0"/>
    <pivotField showAll="0"/>
    <pivotField showAll="0"/>
  </pivotFields>
  <rowFields count="1">
    <field x="3"/>
  </rowFields>
  <rowItems count="5">
    <i>
      <x/>
    </i>
    <i>
      <x v="1"/>
    </i>
    <i>
      <x v="5"/>
    </i>
    <i>
      <x v="8"/>
    </i>
    <i t="grand">
      <x/>
    </i>
  </rowItems>
  <colItems count="1">
    <i/>
  </colItems>
  <pageFields count="1">
    <pageField fld="0" item="0" hier="-1"/>
  </pageFields>
  <dataFields count="1">
    <dataField name="Sum of Team  1 In - Out" fld="38" baseField="0" baseItem="0" numFmtId="165"/>
  </dataFields>
  <formats count="1">
    <format dxfId="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5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Relationship Id="rId5" Type="http://schemas.openxmlformats.org/officeDocument/2006/relationships/pivotTable" Target="../pivotTables/pivotTable7.xml"/><Relationship Id="rId4" Type="http://schemas.openxmlformats.org/officeDocument/2006/relationships/pivotTable" Target="../pivotTables/pivotTable6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0.xml"/><Relationship Id="rId7" Type="http://schemas.openxmlformats.org/officeDocument/2006/relationships/pivotTable" Target="../pivotTables/pivotTable14.xml"/><Relationship Id="rId2" Type="http://schemas.openxmlformats.org/officeDocument/2006/relationships/pivotTable" Target="../pivotTables/pivotTable9.xml"/><Relationship Id="rId1" Type="http://schemas.openxmlformats.org/officeDocument/2006/relationships/pivotTable" Target="../pivotTables/pivotTable8.xml"/><Relationship Id="rId6" Type="http://schemas.openxmlformats.org/officeDocument/2006/relationships/pivotTable" Target="../pivotTables/pivotTable13.xml"/><Relationship Id="rId5" Type="http://schemas.openxmlformats.org/officeDocument/2006/relationships/pivotTable" Target="../pivotTables/pivotTable12.xml"/><Relationship Id="rId4" Type="http://schemas.openxmlformats.org/officeDocument/2006/relationships/pivotTable" Target="../pivotTables/pivotTable1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espn.com/nba/team/_/name/phx/phoenix-suns" TargetMode="External"/><Relationship Id="rId21" Type="http://schemas.openxmlformats.org/officeDocument/2006/relationships/hyperlink" Target="https://www.espn.com/nba/standings/_/sort/avgpointsagainst/dir/asc" TargetMode="External"/><Relationship Id="rId63" Type="http://schemas.openxmlformats.org/officeDocument/2006/relationships/hyperlink" Target="https://www.espn.com/nba/standings/_/sort/losses/dir/asc/season/2022" TargetMode="External"/><Relationship Id="rId159" Type="http://schemas.openxmlformats.org/officeDocument/2006/relationships/hyperlink" Target="https://www.espn.com/nba/standings/_/sort/avgpointsagainst/dir/asc/season/2020" TargetMode="External"/><Relationship Id="rId170" Type="http://schemas.openxmlformats.org/officeDocument/2006/relationships/hyperlink" Target="https://www.espn.com/nba/team/_/name/mem/memphis-grizzlies" TargetMode="External"/><Relationship Id="rId226" Type="http://schemas.openxmlformats.org/officeDocument/2006/relationships/hyperlink" Target="https://www.espn.com/nba/standings/_/sort/gamesbehind/dir/desc/season/2019" TargetMode="External"/><Relationship Id="rId268" Type="http://schemas.openxmlformats.org/officeDocument/2006/relationships/hyperlink" Target="https://www.espn.com/nba/team/_/name/phx/phoenix-suns" TargetMode="External"/><Relationship Id="rId32" Type="http://schemas.openxmlformats.org/officeDocument/2006/relationships/hyperlink" Target="https://www.espn.com/nba/team/_/name/okc/oklahoma-city-thunder" TargetMode="External"/><Relationship Id="rId74" Type="http://schemas.openxmlformats.org/officeDocument/2006/relationships/hyperlink" Target="https://www.espn.com/nba/team/_/name/utah/utah-jazz" TargetMode="External"/><Relationship Id="rId128" Type="http://schemas.openxmlformats.org/officeDocument/2006/relationships/hyperlink" Target="https://www.espn.com/nba/team/_/name/min/minnesota-timberwolves" TargetMode="External"/><Relationship Id="rId5" Type="http://schemas.openxmlformats.org/officeDocument/2006/relationships/hyperlink" Target="https://www.espn.com/nba/team/_/name/ny/new-york-knicks" TargetMode="External"/><Relationship Id="rId95" Type="http://schemas.openxmlformats.org/officeDocument/2006/relationships/hyperlink" Target="https://www.espn.com/nba/team/_/name/mil/milwaukee-bucks" TargetMode="External"/><Relationship Id="rId160" Type="http://schemas.openxmlformats.org/officeDocument/2006/relationships/hyperlink" Target="https://www.espn.com/nba/standings/_/sort/differential/dir/desc/season/2020" TargetMode="External"/><Relationship Id="rId181" Type="http://schemas.openxmlformats.org/officeDocument/2006/relationships/hyperlink" Target="https://www.espn.com/nba/standings/_/sort/avgpointsfor/dir/desc/season/2020" TargetMode="External"/><Relationship Id="rId216" Type="http://schemas.openxmlformats.org/officeDocument/2006/relationships/hyperlink" Target="https://www.espn.com/nba/team/_/name/sac/sacramento-kings" TargetMode="External"/><Relationship Id="rId237" Type="http://schemas.openxmlformats.org/officeDocument/2006/relationships/hyperlink" Target="https://www.espn.com/nba/team/_/name/mil/milwaukee-bucks" TargetMode="External"/><Relationship Id="rId258" Type="http://schemas.openxmlformats.org/officeDocument/2006/relationships/hyperlink" Target="https://www.espn.com/nba/team/_/name/utah/utah-jazz" TargetMode="External"/><Relationship Id="rId22" Type="http://schemas.openxmlformats.org/officeDocument/2006/relationships/hyperlink" Target="https://www.espn.com/nba/standings/_/sort/differential/dir/desc" TargetMode="External"/><Relationship Id="rId43" Type="http://schemas.openxmlformats.org/officeDocument/2006/relationships/hyperlink" Target="https://www.espn.com/nba/standings/_/sort/avgpointsfor/dir/desc" TargetMode="External"/><Relationship Id="rId64" Type="http://schemas.openxmlformats.org/officeDocument/2006/relationships/hyperlink" Target="https://www.espn.com/nba/standings/_/sort/winpercent/dir/desc/season/2022" TargetMode="External"/><Relationship Id="rId118" Type="http://schemas.openxmlformats.org/officeDocument/2006/relationships/hyperlink" Target="https://www.espn.com/nba/team/_/name/den/denver-nuggets" TargetMode="External"/><Relationship Id="rId139" Type="http://schemas.openxmlformats.org/officeDocument/2006/relationships/hyperlink" Target="https://www.espn.com/nba/team/_/name/mil/milwaukee-bucks" TargetMode="External"/><Relationship Id="rId85" Type="http://schemas.openxmlformats.org/officeDocument/2006/relationships/hyperlink" Target="https://www.espn.com/nba/standings/_/sort/wins/dir/desc/season/2022" TargetMode="External"/><Relationship Id="rId150" Type="http://schemas.openxmlformats.org/officeDocument/2006/relationships/hyperlink" Target="https://www.espn.com/nba/team/_/name/ny/new-york-knicks" TargetMode="External"/><Relationship Id="rId171" Type="http://schemas.openxmlformats.org/officeDocument/2006/relationships/hyperlink" Target="https://www.espn.com/nba/team/_/name/phx/phoenix-suns" TargetMode="External"/><Relationship Id="rId192" Type="http://schemas.openxmlformats.org/officeDocument/2006/relationships/hyperlink" Target="https://www.espn.com/nba/team/_/name/det/detroit-pistons" TargetMode="External"/><Relationship Id="rId206" Type="http://schemas.openxmlformats.org/officeDocument/2006/relationships/hyperlink" Target="https://www.espn.com/nba/standings/_/sort/differential/dir/desc/season/2019" TargetMode="External"/><Relationship Id="rId227" Type="http://schemas.openxmlformats.org/officeDocument/2006/relationships/hyperlink" Target="https://www.espn.com/nba/standings/_/sort/avgpointsfor/dir/desc/season/2019" TargetMode="External"/><Relationship Id="rId248" Type="http://schemas.openxmlformats.org/officeDocument/2006/relationships/hyperlink" Target="https://www.espn.com/nba/standings/_/sort/winpercent/dir/desc/season/2018" TargetMode="External"/><Relationship Id="rId269" Type="http://schemas.openxmlformats.org/officeDocument/2006/relationships/hyperlink" Target="https://www.espn.com/nba/standings/_/sort/wins/dir/desc/season/2018" TargetMode="External"/><Relationship Id="rId12" Type="http://schemas.openxmlformats.org/officeDocument/2006/relationships/hyperlink" Target="https://www.espn.com/nba/team/_/name/wsh/washington-wizards" TargetMode="External"/><Relationship Id="rId33" Type="http://schemas.openxmlformats.org/officeDocument/2006/relationships/hyperlink" Target="https://www.espn.com/nba/team/_/name/no/new-orleans-pelicans" TargetMode="External"/><Relationship Id="rId108" Type="http://schemas.openxmlformats.org/officeDocument/2006/relationships/hyperlink" Target="https://www.espn.com/nba/standings/_/sort/wins/dir/desc/season/2021" TargetMode="External"/><Relationship Id="rId129" Type="http://schemas.openxmlformats.org/officeDocument/2006/relationships/hyperlink" Target="https://www.espn.com/nba/team/_/name/okc/oklahoma-city-thunder" TargetMode="External"/><Relationship Id="rId54" Type="http://schemas.openxmlformats.org/officeDocument/2006/relationships/hyperlink" Target="https://www.espn.com/nba/team/_/name/atl/atlanta-hawks" TargetMode="External"/><Relationship Id="rId75" Type="http://schemas.openxmlformats.org/officeDocument/2006/relationships/hyperlink" Target="https://www.espn.com/nba/team/_/name/den/denver-nuggets" TargetMode="External"/><Relationship Id="rId96" Type="http://schemas.openxmlformats.org/officeDocument/2006/relationships/hyperlink" Target="https://www.espn.com/nba/team/_/name/ny/new-york-knicks" TargetMode="External"/><Relationship Id="rId140" Type="http://schemas.openxmlformats.org/officeDocument/2006/relationships/hyperlink" Target="https://www.espn.com/nba/team/_/name/tor/toronto-raptors" TargetMode="External"/><Relationship Id="rId161" Type="http://schemas.openxmlformats.org/officeDocument/2006/relationships/hyperlink" Target="https://www.espn.com/nba/standings/_/sort/streak/dir/desc/season/2020" TargetMode="External"/><Relationship Id="rId182" Type="http://schemas.openxmlformats.org/officeDocument/2006/relationships/hyperlink" Target="https://www.espn.com/nba/standings/_/sort/avgpointsagainst/dir/asc/season/2020" TargetMode="External"/><Relationship Id="rId217" Type="http://schemas.openxmlformats.org/officeDocument/2006/relationships/hyperlink" Target="https://www.espn.com/nba/team/_/name/lal/los-angeles-lakers" TargetMode="External"/><Relationship Id="rId6" Type="http://schemas.openxmlformats.org/officeDocument/2006/relationships/hyperlink" Target="https://www.espn.com/nba/team/_/name/bkn/brooklyn-nets" TargetMode="External"/><Relationship Id="rId238" Type="http://schemas.openxmlformats.org/officeDocument/2006/relationships/hyperlink" Target="https://www.espn.com/nba/team/_/name/wsh/washington-wizards" TargetMode="External"/><Relationship Id="rId259" Type="http://schemas.openxmlformats.org/officeDocument/2006/relationships/hyperlink" Target="https://www.espn.com/nba/team/_/name/no/new-orleans-pelicans" TargetMode="External"/><Relationship Id="rId23" Type="http://schemas.openxmlformats.org/officeDocument/2006/relationships/hyperlink" Target="https://www.espn.com/nba/standings/_/sort/streak/dir/desc" TargetMode="External"/><Relationship Id="rId119" Type="http://schemas.openxmlformats.org/officeDocument/2006/relationships/hyperlink" Target="https://www.espn.com/nba/team/_/name/lac/la-clippers" TargetMode="External"/><Relationship Id="rId270" Type="http://schemas.openxmlformats.org/officeDocument/2006/relationships/hyperlink" Target="https://www.espn.com/nba/standings/_/sort/losses/dir/asc/season/2018" TargetMode="External"/><Relationship Id="rId44" Type="http://schemas.openxmlformats.org/officeDocument/2006/relationships/hyperlink" Target="https://www.espn.com/nba/standings/_/sort/avgpointsagainst/dir/asc" TargetMode="External"/><Relationship Id="rId65" Type="http://schemas.openxmlformats.org/officeDocument/2006/relationships/hyperlink" Target="https://www.espn.com/nba/standings/_/sort/gamesbehind/dir/desc/season/2022" TargetMode="External"/><Relationship Id="rId86" Type="http://schemas.openxmlformats.org/officeDocument/2006/relationships/hyperlink" Target="https://www.espn.com/nba/standings/_/sort/losses/dir/asc/season/2022" TargetMode="External"/><Relationship Id="rId130" Type="http://schemas.openxmlformats.org/officeDocument/2006/relationships/hyperlink" Target="https://www.espn.com/nba/team/_/name/hou/houston-rockets" TargetMode="External"/><Relationship Id="rId151" Type="http://schemas.openxmlformats.org/officeDocument/2006/relationships/hyperlink" Target="https://www.espn.com/nba/team/_/name/det/detroit-pistons" TargetMode="External"/><Relationship Id="rId172" Type="http://schemas.openxmlformats.org/officeDocument/2006/relationships/hyperlink" Target="https://www.espn.com/nba/team/_/name/sa/san-antonio-spurs" TargetMode="External"/><Relationship Id="rId193" Type="http://schemas.openxmlformats.org/officeDocument/2006/relationships/hyperlink" Target="https://www.espn.com/nba/team/_/name/cha/charlotte-hornets" TargetMode="External"/><Relationship Id="rId207" Type="http://schemas.openxmlformats.org/officeDocument/2006/relationships/hyperlink" Target="https://www.espn.com/nba/standings/_/sort/streak/dir/desc/season/2019" TargetMode="External"/><Relationship Id="rId228" Type="http://schemas.openxmlformats.org/officeDocument/2006/relationships/hyperlink" Target="https://www.espn.com/nba/standings/_/sort/avgpointsagainst/dir/asc/season/2019" TargetMode="External"/><Relationship Id="rId249" Type="http://schemas.openxmlformats.org/officeDocument/2006/relationships/hyperlink" Target="https://www.espn.com/nba/standings/_/sort/gamesbehind/dir/desc/season/2018" TargetMode="External"/><Relationship Id="rId13" Type="http://schemas.openxmlformats.org/officeDocument/2006/relationships/hyperlink" Target="https://www.espn.com/nba/team/_/name/orl/orlando-magic" TargetMode="External"/><Relationship Id="rId109" Type="http://schemas.openxmlformats.org/officeDocument/2006/relationships/hyperlink" Target="https://www.espn.com/nba/standings/_/sort/losses/dir/asc/season/2021" TargetMode="External"/><Relationship Id="rId260" Type="http://schemas.openxmlformats.org/officeDocument/2006/relationships/hyperlink" Target="https://www.espn.com/nba/team/_/name/sa/san-antonio-spurs" TargetMode="External"/><Relationship Id="rId34" Type="http://schemas.openxmlformats.org/officeDocument/2006/relationships/hyperlink" Target="https://www.espn.com/nba/team/_/name/dal/dallas-mavericks" TargetMode="External"/><Relationship Id="rId55" Type="http://schemas.openxmlformats.org/officeDocument/2006/relationships/hyperlink" Target="https://www.espn.com/nba/team/_/name/cle/cleveland-cavaliers" TargetMode="External"/><Relationship Id="rId76" Type="http://schemas.openxmlformats.org/officeDocument/2006/relationships/hyperlink" Target="https://www.espn.com/nba/team/_/name/min/minnesota-timberwolves" TargetMode="External"/><Relationship Id="rId97" Type="http://schemas.openxmlformats.org/officeDocument/2006/relationships/hyperlink" Target="https://www.espn.com/nba/team/_/name/atl/atlanta-hawks" TargetMode="External"/><Relationship Id="rId120" Type="http://schemas.openxmlformats.org/officeDocument/2006/relationships/hyperlink" Target="https://www.espn.com/nba/team/_/name/dal/dallas-mavericks" TargetMode="External"/><Relationship Id="rId141" Type="http://schemas.openxmlformats.org/officeDocument/2006/relationships/hyperlink" Target="https://www.espn.com/nba/team/_/name/bos/boston-celtics" TargetMode="External"/><Relationship Id="rId7" Type="http://schemas.openxmlformats.org/officeDocument/2006/relationships/hyperlink" Target="https://www.espn.com/nba/team/_/name/atl/atlanta-hawks" TargetMode="External"/><Relationship Id="rId162" Type="http://schemas.openxmlformats.org/officeDocument/2006/relationships/hyperlink" Target="https://www.espn.com/nba/team/_/name/lal/los-angeles-lakers" TargetMode="External"/><Relationship Id="rId183" Type="http://schemas.openxmlformats.org/officeDocument/2006/relationships/hyperlink" Target="https://www.espn.com/nba/standings/_/sort/differential/dir/desc/season/2020" TargetMode="External"/><Relationship Id="rId218" Type="http://schemas.openxmlformats.org/officeDocument/2006/relationships/hyperlink" Target="https://www.espn.com/nba/team/_/name/min/minnesota-timberwolves" TargetMode="External"/><Relationship Id="rId239" Type="http://schemas.openxmlformats.org/officeDocument/2006/relationships/hyperlink" Target="https://www.espn.com/nba/team/_/name/det/detroit-pistons" TargetMode="External"/><Relationship Id="rId250" Type="http://schemas.openxmlformats.org/officeDocument/2006/relationships/hyperlink" Target="https://www.espn.com/nba/standings/_/sort/avgpointsfor/dir/desc/season/2018" TargetMode="External"/><Relationship Id="rId271" Type="http://schemas.openxmlformats.org/officeDocument/2006/relationships/hyperlink" Target="https://www.espn.com/nba/standings/_/sort/winpercent/dir/desc/season/2018" TargetMode="External"/><Relationship Id="rId24" Type="http://schemas.openxmlformats.org/officeDocument/2006/relationships/hyperlink" Target="https://www.espn.com/nba/team/_/name/den/denver-nuggets" TargetMode="External"/><Relationship Id="rId45" Type="http://schemas.openxmlformats.org/officeDocument/2006/relationships/hyperlink" Target="https://www.espn.com/nba/standings/_/sort/differential/dir/desc" TargetMode="External"/><Relationship Id="rId66" Type="http://schemas.openxmlformats.org/officeDocument/2006/relationships/hyperlink" Target="https://www.espn.com/nba/standings/_/sort/avgpointsfor/dir/desc/season/2022" TargetMode="External"/><Relationship Id="rId87" Type="http://schemas.openxmlformats.org/officeDocument/2006/relationships/hyperlink" Target="https://www.espn.com/nba/standings/_/sort/winpercent/dir/desc/season/2022" TargetMode="External"/><Relationship Id="rId110" Type="http://schemas.openxmlformats.org/officeDocument/2006/relationships/hyperlink" Target="https://www.espn.com/nba/standings/_/sort/winpercent/dir/desc/season/2021" TargetMode="External"/><Relationship Id="rId131" Type="http://schemas.openxmlformats.org/officeDocument/2006/relationships/hyperlink" Target="https://www.espn.com/nba/standings/_/sort/wins/dir/desc/season/2021" TargetMode="External"/><Relationship Id="rId152" Type="http://schemas.openxmlformats.org/officeDocument/2006/relationships/hyperlink" Target="https://www.espn.com/nba/team/_/name/atl/atlanta-hawks" TargetMode="External"/><Relationship Id="rId173" Type="http://schemas.openxmlformats.org/officeDocument/2006/relationships/hyperlink" Target="https://www.espn.com/nba/team/_/name/sac/sacramento-kings" TargetMode="External"/><Relationship Id="rId194" Type="http://schemas.openxmlformats.org/officeDocument/2006/relationships/hyperlink" Target="https://www.espn.com/nba/team/_/name/mia/miami-heat" TargetMode="External"/><Relationship Id="rId208" Type="http://schemas.openxmlformats.org/officeDocument/2006/relationships/hyperlink" Target="https://www.espn.com/nba/team/_/name/gs/golden-state-warriors" TargetMode="External"/><Relationship Id="rId229" Type="http://schemas.openxmlformats.org/officeDocument/2006/relationships/hyperlink" Target="https://www.espn.com/nba/standings/_/sort/differential/dir/desc/season/2019" TargetMode="External"/><Relationship Id="rId240" Type="http://schemas.openxmlformats.org/officeDocument/2006/relationships/hyperlink" Target="https://www.espn.com/nba/team/_/name/cha/charlotte-hornets" TargetMode="External"/><Relationship Id="rId261" Type="http://schemas.openxmlformats.org/officeDocument/2006/relationships/hyperlink" Target="https://www.espn.com/nba/team/_/name/min/minnesota-timberwolves" TargetMode="External"/><Relationship Id="rId14" Type="http://schemas.openxmlformats.org/officeDocument/2006/relationships/hyperlink" Target="https://www.espn.com/nba/team/_/name/cha/charlotte-hornets" TargetMode="External"/><Relationship Id="rId35" Type="http://schemas.openxmlformats.org/officeDocument/2006/relationships/hyperlink" Target="https://www.espn.com/nba/team/_/name/utah/utah-jazz" TargetMode="External"/><Relationship Id="rId56" Type="http://schemas.openxmlformats.org/officeDocument/2006/relationships/hyperlink" Target="https://www.espn.com/nba/team/_/name/cha/charlotte-hornets" TargetMode="External"/><Relationship Id="rId77" Type="http://schemas.openxmlformats.org/officeDocument/2006/relationships/hyperlink" Target="https://www.espn.com/nba/team/_/name/no/new-orleans-pelicans" TargetMode="External"/><Relationship Id="rId100" Type="http://schemas.openxmlformats.org/officeDocument/2006/relationships/hyperlink" Target="https://www.espn.com/nba/team/_/name/wsh/washington-wizards" TargetMode="External"/><Relationship Id="rId8" Type="http://schemas.openxmlformats.org/officeDocument/2006/relationships/hyperlink" Target="https://www.espn.com/nba/team/_/name/mia/miami-heat" TargetMode="External"/><Relationship Id="rId98" Type="http://schemas.openxmlformats.org/officeDocument/2006/relationships/hyperlink" Target="https://www.espn.com/nba/team/_/name/mia/miami-heat" TargetMode="External"/><Relationship Id="rId121" Type="http://schemas.openxmlformats.org/officeDocument/2006/relationships/hyperlink" Target="https://www.espn.com/nba/team/_/name/por/portland-trail-blazers" TargetMode="External"/><Relationship Id="rId142" Type="http://schemas.openxmlformats.org/officeDocument/2006/relationships/hyperlink" Target="https://www.espn.com/nba/team/_/name/ind/indiana-pacers" TargetMode="External"/><Relationship Id="rId163" Type="http://schemas.openxmlformats.org/officeDocument/2006/relationships/hyperlink" Target="https://www.espn.com/nba/team/_/name/lac/la-clippers" TargetMode="External"/><Relationship Id="rId184" Type="http://schemas.openxmlformats.org/officeDocument/2006/relationships/hyperlink" Target="https://www.espn.com/nba/standings/_/sort/streak/dir/desc/season/2020" TargetMode="External"/><Relationship Id="rId219" Type="http://schemas.openxmlformats.org/officeDocument/2006/relationships/hyperlink" Target="https://www.espn.com/nba/team/_/name/mem/memphis-grizzlies" TargetMode="External"/><Relationship Id="rId230" Type="http://schemas.openxmlformats.org/officeDocument/2006/relationships/hyperlink" Target="https://www.espn.com/nba/standings/_/sort/streak/dir/desc/season/2019" TargetMode="External"/><Relationship Id="rId251" Type="http://schemas.openxmlformats.org/officeDocument/2006/relationships/hyperlink" Target="https://www.espn.com/nba/standings/_/sort/avgpointsagainst/dir/asc/season/2018" TargetMode="External"/><Relationship Id="rId25" Type="http://schemas.openxmlformats.org/officeDocument/2006/relationships/hyperlink" Target="https://www.espn.com/nba/team/_/name/mem/memphis-grizzlies" TargetMode="External"/><Relationship Id="rId46" Type="http://schemas.openxmlformats.org/officeDocument/2006/relationships/hyperlink" Target="https://www.espn.com/nba/standings/_/sort/streak/dir/desc" TargetMode="External"/><Relationship Id="rId67" Type="http://schemas.openxmlformats.org/officeDocument/2006/relationships/hyperlink" Target="https://www.espn.com/nba/standings/_/sort/avgpointsagainst/dir/asc/season/2022" TargetMode="External"/><Relationship Id="rId272" Type="http://schemas.openxmlformats.org/officeDocument/2006/relationships/hyperlink" Target="https://www.espn.com/nba/standings/_/sort/gamesbehind/dir/desc/season/2018" TargetMode="External"/><Relationship Id="rId88" Type="http://schemas.openxmlformats.org/officeDocument/2006/relationships/hyperlink" Target="https://www.espn.com/nba/standings/_/sort/gamesbehind/dir/desc/season/2022" TargetMode="External"/><Relationship Id="rId111" Type="http://schemas.openxmlformats.org/officeDocument/2006/relationships/hyperlink" Target="https://www.espn.com/nba/standings/_/sort/gamesbehind/dir/desc/season/2021" TargetMode="External"/><Relationship Id="rId132" Type="http://schemas.openxmlformats.org/officeDocument/2006/relationships/hyperlink" Target="https://www.espn.com/nba/standings/_/sort/losses/dir/asc/season/2021" TargetMode="External"/><Relationship Id="rId153" Type="http://schemas.openxmlformats.org/officeDocument/2006/relationships/hyperlink" Target="https://www.espn.com/nba/team/_/name/cle/cleveland-cavaliers" TargetMode="External"/><Relationship Id="rId174" Type="http://schemas.openxmlformats.org/officeDocument/2006/relationships/hyperlink" Target="https://www.espn.com/nba/team/_/name/no/new-orleans-pelicans" TargetMode="External"/><Relationship Id="rId195" Type="http://schemas.openxmlformats.org/officeDocument/2006/relationships/hyperlink" Target="https://www.espn.com/nba/team/_/name/wsh/washington-wizards" TargetMode="External"/><Relationship Id="rId209" Type="http://schemas.openxmlformats.org/officeDocument/2006/relationships/hyperlink" Target="https://www.espn.com/nba/team/_/name/den/denver-nuggets" TargetMode="External"/><Relationship Id="rId220" Type="http://schemas.openxmlformats.org/officeDocument/2006/relationships/hyperlink" Target="https://www.espn.com/nba/team/_/name/no/new-orleans-pelicans" TargetMode="External"/><Relationship Id="rId241" Type="http://schemas.openxmlformats.org/officeDocument/2006/relationships/hyperlink" Target="https://www.espn.com/nba/team/_/name/ny/new-york-knicks" TargetMode="External"/><Relationship Id="rId15" Type="http://schemas.openxmlformats.org/officeDocument/2006/relationships/hyperlink" Target="https://www.espn.com/nba/team/_/name/det/detroit-pistons" TargetMode="External"/><Relationship Id="rId36" Type="http://schemas.openxmlformats.org/officeDocument/2006/relationships/hyperlink" Target="https://www.espn.com/nba/team/_/name/por/portland-trail-blazers" TargetMode="External"/><Relationship Id="rId57" Type="http://schemas.openxmlformats.org/officeDocument/2006/relationships/hyperlink" Target="https://www.espn.com/nba/team/_/name/ny/new-york-knicks" TargetMode="External"/><Relationship Id="rId262" Type="http://schemas.openxmlformats.org/officeDocument/2006/relationships/hyperlink" Target="https://www.espn.com/nba/team/_/name/den/denver-nuggets" TargetMode="External"/><Relationship Id="rId78" Type="http://schemas.openxmlformats.org/officeDocument/2006/relationships/hyperlink" Target="https://www.espn.com/nba/team/_/name/lac/la-clippers" TargetMode="External"/><Relationship Id="rId99" Type="http://schemas.openxmlformats.org/officeDocument/2006/relationships/hyperlink" Target="https://www.espn.com/nba/team/_/name/bos/boston-celtics" TargetMode="External"/><Relationship Id="rId101" Type="http://schemas.openxmlformats.org/officeDocument/2006/relationships/hyperlink" Target="https://www.espn.com/nba/team/_/name/ind/indiana-pacers" TargetMode="External"/><Relationship Id="rId122" Type="http://schemas.openxmlformats.org/officeDocument/2006/relationships/hyperlink" Target="https://www.espn.com/nba/team/_/name/lal/los-angeles-lakers" TargetMode="External"/><Relationship Id="rId143" Type="http://schemas.openxmlformats.org/officeDocument/2006/relationships/hyperlink" Target="https://www.espn.com/nba/team/_/name/mia/miami-heat" TargetMode="External"/><Relationship Id="rId164" Type="http://schemas.openxmlformats.org/officeDocument/2006/relationships/hyperlink" Target="https://www.espn.com/nba/team/_/name/den/denver-nuggets" TargetMode="External"/><Relationship Id="rId185" Type="http://schemas.openxmlformats.org/officeDocument/2006/relationships/hyperlink" Target="https://www.espn.com/nba/team/_/name/mil/milwaukee-bucks" TargetMode="External"/><Relationship Id="rId9" Type="http://schemas.openxmlformats.org/officeDocument/2006/relationships/hyperlink" Target="https://www.espn.com/nba/team/_/name/chi/chicago-bulls" TargetMode="External"/><Relationship Id="rId210" Type="http://schemas.openxmlformats.org/officeDocument/2006/relationships/hyperlink" Target="https://www.espn.com/nba/team/_/name/por/portland-trail-blazers" TargetMode="External"/><Relationship Id="rId26" Type="http://schemas.openxmlformats.org/officeDocument/2006/relationships/hyperlink" Target="https://www.espn.com/nba/team/_/name/sac/sacramento-kings" TargetMode="External"/><Relationship Id="rId231" Type="http://schemas.openxmlformats.org/officeDocument/2006/relationships/hyperlink" Target="https://www.espn.com/nba/team/_/name/tor/toronto-raptors" TargetMode="External"/><Relationship Id="rId252" Type="http://schemas.openxmlformats.org/officeDocument/2006/relationships/hyperlink" Target="https://www.espn.com/nba/standings/_/sort/differential/dir/desc/season/2018" TargetMode="External"/><Relationship Id="rId273" Type="http://schemas.openxmlformats.org/officeDocument/2006/relationships/hyperlink" Target="https://www.espn.com/nba/standings/_/sort/avgpointsfor/dir/desc/season/2018" TargetMode="External"/><Relationship Id="rId47" Type="http://schemas.openxmlformats.org/officeDocument/2006/relationships/hyperlink" Target="https://www.espn.com/nba/team/_/name/mia/miami-heat" TargetMode="External"/><Relationship Id="rId68" Type="http://schemas.openxmlformats.org/officeDocument/2006/relationships/hyperlink" Target="https://www.espn.com/nba/standings/_/sort/differential/dir/desc/season/2022" TargetMode="External"/><Relationship Id="rId89" Type="http://schemas.openxmlformats.org/officeDocument/2006/relationships/hyperlink" Target="https://www.espn.com/nba/standings/_/sort/avgpointsfor/dir/desc/season/2022" TargetMode="External"/><Relationship Id="rId112" Type="http://schemas.openxmlformats.org/officeDocument/2006/relationships/hyperlink" Target="https://www.espn.com/nba/standings/_/sort/avgpointsfor/dir/desc/season/2021" TargetMode="External"/><Relationship Id="rId133" Type="http://schemas.openxmlformats.org/officeDocument/2006/relationships/hyperlink" Target="https://www.espn.com/nba/standings/_/sort/winpercent/dir/desc/season/2021" TargetMode="External"/><Relationship Id="rId154" Type="http://schemas.openxmlformats.org/officeDocument/2006/relationships/hyperlink" Target="https://www.espn.com/nba/standings/_/sort/wins/dir/desc/season/2020" TargetMode="External"/><Relationship Id="rId175" Type="http://schemas.openxmlformats.org/officeDocument/2006/relationships/hyperlink" Target="https://www.espn.com/nba/team/_/name/min/minnesota-timberwolves" TargetMode="External"/><Relationship Id="rId196" Type="http://schemas.openxmlformats.org/officeDocument/2006/relationships/hyperlink" Target="https://www.espn.com/nba/team/_/name/atl/atlanta-hawks" TargetMode="External"/><Relationship Id="rId200" Type="http://schemas.openxmlformats.org/officeDocument/2006/relationships/hyperlink" Target="https://www.espn.com/nba/standings/_/sort/wins/dir/desc/season/2019" TargetMode="External"/><Relationship Id="rId16" Type="http://schemas.openxmlformats.org/officeDocument/2006/relationships/hyperlink" Target="https://www.espn.com/nba/standings/_/sort/wins/dir/desc" TargetMode="External"/><Relationship Id="rId221" Type="http://schemas.openxmlformats.org/officeDocument/2006/relationships/hyperlink" Target="https://www.espn.com/nba/team/_/name/dal/dallas-mavericks" TargetMode="External"/><Relationship Id="rId242" Type="http://schemas.openxmlformats.org/officeDocument/2006/relationships/hyperlink" Target="https://www.espn.com/nba/team/_/name/bkn/brooklyn-nets" TargetMode="External"/><Relationship Id="rId263" Type="http://schemas.openxmlformats.org/officeDocument/2006/relationships/hyperlink" Target="https://www.espn.com/nba/team/_/name/lac/la-clippers" TargetMode="External"/><Relationship Id="rId37" Type="http://schemas.openxmlformats.org/officeDocument/2006/relationships/hyperlink" Target="https://www.espn.com/nba/team/_/name/hou/houston-rockets" TargetMode="External"/><Relationship Id="rId58" Type="http://schemas.openxmlformats.org/officeDocument/2006/relationships/hyperlink" Target="https://www.espn.com/nba/team/_/name/wsh/washington-wizards" TargetMode="External"/><Relationship Id="rId79" Type="http://schemas.openxmlformats.org/officeDocument/2006/relationships/hyperlink" Target="https://www.espn.com/nba/team/_/name/sa/san-antonio-spurs" TargetMode="External"/><Relationship Id="rId102" Type="http://schemas.openxmlformats.org/officeDocument/2006/relationships/hyperlink" Target="https://www.espn.com/nba/team/_/name/cha/charlotte-hornets" TargetMode="External"/><Relationship Id="rId123" Type="http://schemas.openxmlformats.org/officeDocument/2006/relationships/hyperlink" Target="https://www.espn.com/nba/team/_/name/mem/memphis-grizzlies" TargetMode="External"/><Relationship Id="rId144" Type="http://schemas.openxmlformats.org/officeDocument/2006/relationships/hyperlink" Target="https://www.espn.com/nba/team/_/name/phi/philadelphia-76ers" TargetMode="External"/><Relationship Id="rId90" Type="http://schemas.openxmlformats.org/officeDocument/2006/relationships/hyperlink" Target="https://www.espn.com/nba/standings/_/sort/avgpointsagainst/dir/asc/season/2022" TargetMode="External"/><Relationship Id="rId165" Type="http://schemas.openxmlformats.org/officeDocument/2006/relationships/hyperlink" Target="https://www.espn.com/nba/team/_/name/hou/houston-rockets" TargetMode="External"/><Relationship Id="rId186" Type="http://schemas.openxmlformats.org/officeDocument/2006/relationships/hyperlink" Target="https://www.espn.com/nba/team/_/name/tor/toronto-raptors" TargetMode="External"/><Relationship Id="rId211" Type="http://schemas.openxmlformats.org/officeDocument/2006/relationships/hyperlink" Target="https://www.espn.com/nba/team/_/name/hou/houston-rockets" TargetMode="External"/><Relationship Id="rId232" Type="http://schemas.openxmlformats.org/officeDocument/2006/relationships/hyperlink" Target="https://www.espn.com/nba/team/_/name/bos/boston-celtics" TargetMode="External"/><Relationship Id="rId253" Type="http://schemas.openxmlformats.org/officeDocument/2006/relationships/hyperlink" Target="https://www.espn.com/nba/standings/_/sort/streak/dir/desc/season/2018" TargetMode="External"/><Relationship Id="rId274" Type="http://schemas.openxmlformats.org/officeDocument/2006/relationships/hyperlink" Target="https://www.espn.com/nba/standings/_/sort/avgpointsagainst/dir/asc/season/2018" TargetMode="External"/><Relationship Id="rId27" Type="http://schemas.openxmlformats.org/officeDocument/2006/relationships/hyperlink" Target="https://www.espn.com/nba/team/_/name/phx/phoenix-suns" TargetMode="External"/><Relationship Id="rId48" Type="http://schemas.openxmlformats.org/officeDocument/2006/relationships/hyperlink" Target="https://www.espn.com/nba/team/_/name/bos/boston-celtics" TargetMode="External"/><Relationship Id="rId69" Type="http://schemas.openxmlformats.org/officeDocument/2006/relationships/hyperlink" Target="https://www.espn.com/nba/standings/_/sort/streak/dir/desc/season/2022" TargetMode="External"/><Relationship Id="rId113" Type="http://schemas.openxmlformats.org/officeDocument/2006/relationships/hyperlink" Target="https://www.espn.com/nba/standings/_/sort/avgpointsagainst/dir/asc/season/2021" TargetMode="External"/><Relationship Id="rId134" Type="http://schemas.openxmlformats.org/officeDocument/2006/relationships/hyperlink" Target="https://www.espn.com/nba/standings/_/sort/gamesbehind/dir/desc/season/2021" TargetMode="External"/><Relationship Id="rId80" Type="http://schemas.openxmlformats.org/officeDocument/2006/relationships/hyperlink" Target="https://www.espn.com/nba/team/_/name/lal/los-angeles-lakers" TargetMode="External"/><Relationship Id="rId155" Type="http://schemas.openxmlformats.org/officeDocument/2006/relationships/hyperlink" Target="https://www.espn.com/nba/standings/_/sort/losses/dir/asc/season/2020" TargetMode="External"/><Relationship Id="rId176" Type="http://schemas.openxmlformats.org/officeDocument/2006/relationships/hyperlink" Target="https://www.espn.com/nba/team/_/name/gs/golden-state-warriors" TargetMode="External"/><Relationship Id="rId197" Type="http://schemas.openxmlformats.org/officeDocument/2006/relationships/hyperlink" Target="https://www.espn.com/nba/team/_/name/chi/chicago-bulls" TargetMode="External"/><Relationship Id="rId201" Type="http://schemas.openxmlformats.org/officeDocument/2006/relationships/hyperlink" Target="https://www.espn.com/nba/standings/_/sort/losses/dir/asc/season/2019" TargetMode="External"/><Relationship Id="rId222" Type="http://schemas.openxmlformats.org/officeDocument/2006/relationships/hyperlink" Target="https://www.espn.com/nba/team/_/name/phx/phoenix-suns" TargetMode="External"/><Relationship Id="rId243" Type="http://schemas.openxmlformats.org/officeDocument/2006/relationships/hyperlink" Target="https://www.espn.com/nba/team/_/name/chi/chicago-bulls" TargetMode="External"/><Relationship Id="rId264" Type="http://schemas.openxmlformats.org/officeDocument/2006/relationships/hyperlink" Target="https://www.espn.com/nba/team/_/name/lal/los-angeles-lakers" TargetMode="External"/><Relationship Id="rId17" Type="http://schemas.openxmlformats.org/officeDocument/2006/relationships/hyperlink" Target="https://www.espn.com/nba/standings/_/sort/losses/dir/asc" TargetMode="External"/><Relationship Id="rId38" Type="http://schemas.openxmlformats.org/officeDocument/2006/relationships/hyperlink" Target="https://www.espn.com/nba/team/_/name/sa/san-antonio-spurs" TargetMode="External"/><Relationship Id="rId59" Type="http://schemas.openxmlformats.org/officeDocument/2006/relationships/hyperlink" Target="https://www.espn.com/nba/team/_/name/ind/indiana-pacers" TargetMode="External"/><Relationship Id="rId103" Type="http://schemas.openxmlformats.org/officeDocument/2006/relationships/hyperlink" Target="https://www.espn.com/nba/team/_/name/chi/chicago-bulls" TargetMode="External"/><Relationship Id="rId124" Type="http://schemas.openxmlformats.org/officeDocument/2006/relationships/hyperlink" Target="https://www.espn.com/nba/team/_/name/gs/golden-state-warriors" TargetMode="External"/><Relationship Id="rId70" Type="http://schemas.openxmlformats.org/officeDocument/2006/relationships/hyperlink" Target="https://www.espn.com/nba/team/_/name/phx/phoenix-suns" TargetMode="External"/><Relationship Id="rId91" Type="http://schemas.openxmlformats.org/officeDocument/2006/relationships/hyperlink" Target="https://www.espn.com/nba/standings/_/sort/differential/dir/desc/season/2022" TargetMode="External"/><Relationship Id="rId145" Type="http://schemas.openxmlformats.org/officeDocument/2006/relationships/hyperlink" Target="https://www.espn.com/nba/team/_/name/bkn/brooklyn-nets" TargetMode="External"/><Relationship Id="rId166" Type="http://schemas.openxmlformats.org/officeDocument/2006/relationships/hyperlink" Target="https://www.espn.com/nba/team/_/name/okc/oklahoma-city-thunder" TargetMode="External"/><Relationship Id="rId187" Type="http://schemas.openxmlformats.org/officeDocument/2006/relationships/hyperlink" Target="https://www.espn.com/nba/team/_/name/phi/philadelphia-76ers" TargetMode="External"/><Relationship Id="rId1" Type="http://schemas.openxmlformats.org/officeDocument/2006/relationships/hyperlink" Target="https://www.espn.com/nba/team/_/name/mil/milwaukee-bucks" TargetMode="External"/><Relationship Id="rId212" Type="http://schemas.openxmlformats.org/officeDocument/2006/relationships/hyperlink" Target="https://www.espn.com/nba/team/_/name/utah/utah-jazz" TargetMode="External"/><Relationship Id="rId233" Type="http://schemas.openxmlformats.org/officeDocument/2006/relationships/hyperlink" Target="https://www.espn.com/nba/team/_/name/phi/philadelphia-76ers" TargetMode="External"/><Relationship Id="rId254" Type="http://schemas.openxmlformats.org/officeDocument/2006/relationships/hyperlink" Target="https://www.espn.com/nba/team/_/name/hou/houston-rockets" TargetMode="External"/><Relationship Id="rId28" Type="http://schemas.openxmlformats.org/officeDocument/2006/relationships/hyperlink" Target="https://www.espn.com/nba/team/_/name/lac/la-clippers" TargetMode="External"/><Relationship Id="rId49" Type="http://schemas.openxmlformats.org/officeDocument/2006/relationships/hyperlink" Target="https://www.espn.com/nba/team/_/name/mil/milwaukee-bucks" TargetMode="External"/><Relationship Id="rId114" Type="http://schemas.openxmlformats.org/officeDocument/2006/relationships/hyperlink" Target="https://www.espn.com/nba/standings/_/sort/differential/dir/desc/season/2021" TargetMode="External"/><Relationship Id="rId275" Type="http://schemas.openxmlformats.org/officeDocument/2006/relationships/hyperlink" Target="https://www.espn.com/nba/standings/_/sort/differential/dir/desc/season/2018" TargetMode="External"/><Relationship Id="rId60" Type="http://schemas.openxmlformats.org/officeDocument/2006/relationships/hyperlink" Target="https://www.espn.com/nba/team/_/name/det/detroit-pistons" TargetMode="External"/><Relationship Id="rId81" Type="http://schemas.openxmlformats.org/officeDocument/2006/relationships/hyperlink" Target="https://www.espn.com/nba/team/_/name/sac/sacramento-kings" TargetMode="External"/><Relationship Id="rId135" Type="http://schemas.openxmlformats.org/officeDocument/2006/relationships/hyperlink" Target="https://www.espn.com/nba/standings/_/sort/avgpointsfor/dir/desc/season/2021" TargetMode="External"/><Relationship Id="rId156" Type="http://schemas.openxmlformats.org/officeDocument/2006/relationships/hyperlink" Target="https://www.espn.com/nba/standings/_/sort/winpercent/dir/desc/season/2020" TargetMode="External"/><Relationship Id="rId177" Type="http://schemas.openxmlformats.org/officeDocument/2006/relationships/hyperlink" Target="https://www.espn.com/nba/standings/_/sort/wins/dir/desc/season/2020" TargetMode="External"/><Relationship Id="rId198" Type="http://schemas.openxmlformats.org/officeDocument/2006/relationships/hyperlink" Target="https://www.espn.com/nba/team/_/name/cle/cleveland-cavaliers" TargetMode="External"/><Relationship Id="rId202" Type="http://schemas.openxmlformats.org/officeDocument/2006/relationships/hyperlink" Target="https://www.espn.com/nba/standings/_/sort/winpercent/dir/desc/season/2019" TargetMode="External"/><Relationship Id="rId223" Type="http://schemas.openxmlformats.org/officeDocument/2006/relationships/hyperlink" Target="https://www.espn.com/nba/standings/_/sort/wins/dir/desc/season/2019" TargetMode="External"/><Relationship Id="rId244" Type="http://schemas.openxmlformats.org/officeDocument/2006/relationships/hyperlink" Target="https://www.espn.com/nba/team/_/name/orl/orlando-magic" TargetMode="External"/><Relationship Id="rId18" Type="http://schemas.openxmlformats.org/officeDocument/2006/relationships/hyperlink" Target="https://www.espn.com/nba/standings/_/sort/winpercent/dir/desc" TargetMode="External"/><Relationship Id="rId39" Type="http://schemas.openxmlformats.org/officeDocument/2006/relationships/hyperlink" Target="https://www.espn.com/nba/standings/_/sort/wins/dir/desc" TargetMode="External"/><Relationship Id="rId265" Type="http://schemas.openxmlformats.org/officeDocument/2006/relationships/hyperlink" Target="https://www.espn.com/nba/team/_/name/sac/sacramento-kings" TargetMode="External"/><Relationship Id="rId50" Type="http://schemas.openxmlformats.org/officeDocument/2006/relationships/hyperlink" Target="https://www.espn.com/nba/team/_/name/phi/philadelphia-76ers" TargetMode="External"/><Relationship Id="rId104" Type="http://schemas.openxmlformats.org/officeDocument/2006/relationships/hyperlink" Target="https://www.espn.com/nba/team/_/name/tor/toronto-raptors" TargetMode="External"/><Relationship Id="rId125" Type="http://schemas.openxmlformats.org/officeDocument/2006/relationships/hyperlink" Target="https://www.espn.com/nba/team/_/name/sa/san-antonio-spurs" TargetMode="External"/><Relationship Id="rId146" Type="http://schemas.openxmlformats.org/officeDocument/2006/relationships/hyperlink" Target="https://www.espn.com/nba/team/_/name/orl/orlando-magic" TargetMode="External"/><Relationship Id="rId167" Type="http://schemas.openxmlformats.org/officeDocument/2006/relationships/hyperlink" Target="https://www.espn.com/nba/team/_/name/utah/utah-jazz" TargetMode="External"/><Relationship Id="rId188" Type="http://schemas.openxmlformats.org/officeDocument/2006/relationships/hyperlink" Target="https://www.espn.com/nba/team/_/name/bos/boston-celtics" TargetMode="External"/><Relationship Id="rId71" Type="http://schemas.openxmlformats.org/officeDocument/2006/relationships/hyperlink" Target="https://www.espn.com/nba/team/_/name/mem/memphis-grizzlies" TargetMode="External"/><Relationship Id="rId92" Type="http://schemas.openxmlformats.org/officeDocument/2006/relationships/hyperlink" Target="https://www.espn.com/nba/standings/_/sort/streak/dir/desc/season/2022" TargetMode="External"/><Relationship Id="rId213" Type="http://schemas.openxmlformats.org/officeDocument/2006/relationships/hyperlink" Target="https://www.espn.com/nba/team/_/name/okc/oklahoma-city-thunder" TargetMode="External"/><Relationship Id="rId234" Type="http://schemas.openxmlformats.org/officeDocument/2006/relationships/hyperlink" Target="https://www.espn.com/nba/team/_/name/cle/cleveland-cavaliers" TargetMode="External"/><Relationship Id="rId2" Type="http://schemas.openxmlformats.org/officeDocument/2006/relationships/hyperlink" Target="https://www.espn.com/nba/team/_/name/bos/boston-celtics" TargetMode="External"/><Relationship Id="rId29" Type="http://schemas.openxmlformats.org/officeDocument/2006/relationships/hyperlink" Target="https://www.espn.com/nba/team/_/name/gs/golden-state-warriors" TargetMode="External"/><Relationship Id="rId255" Type="http://schemas.openxmlformats.org/officeDocument/2006/relationships/hyperlink" Target="https://www.espn.com/nba/team/_/name/gs/golden-state-warriors" TargetMode="External"/><Relationship Id="rId276" Type="http://schemas.openxmlformats.org/officeDocument/2006/relationships/hyperlink" Target="https://www.espn.com/nba/standings/_/sort/streak/dir/desc/season/2018" TargetMode="External"/><Relationship Id="rId40" Type="http://schemas.openxmlformats.org/officeDocument/2006/relationships/hyperlink" Target="https://www.espn.com/nba/standings/_/sort/losses/dir/asc" TargetMode="External"/><Relationship Id="rId115" Type="http://schemas.openxmlformats.org/officeDocument/2006/relationships/hyperlink" Target="https://www.espn.com/nba/standings/_/sort/streak/dir/desc/season/2021" TargetMode="External"/><Relationship Id="rId136" Type="http://schemas.openxmlformats.org/officeDocument/2006/relationships/hyperlink" Target="https://www.espn.com/nba/standings/_/sort/avgpointsagainst/dir/asc/season/2021" TargetMode="External"/><Relationship Id="rId157" Type="http://schemas.openxmlformats.org/officeDocument/2006/relationships/hyperlink" Target="https://www.espn.com/nba/standings/_/sort/gamesbehind/dir/asc/season/2020" TargetMode="External"/><Relationship Id="rId178" Type="http://schemas.openxmlformats.org/officeDocument/2006/relationships/hyperlink" Target="https://www.espn.com/nba/standings/_/sort/losses/dir/asc/season/2020" TargetMode="External"/><Relationship Id="rId61" Type="http://schemas.openxmlformats.org/officeDocument/2006/relationships/hyperlink" Target="https://www.espn.com/nba/team/_/name/orl/orlando-magic" TargetMode="External"/><Relationship Id="rId82" Type="http://schemas.openxmlformats.org/officeDocument/2006/relationships/hyperlink" Target="https://www.espn.com/nba/team/_/name/por/portland-trail-blazers" TargetMode="External"/><Relationship Id="rId199" Type="http://schemas.openxmlformats.org/officeDocument/2006/relationships/hyperlink" Target="https://www.espn.com/nba/team/_/name/ny/new-york-knicks" TargetMode="External"/><Relationship Id="rId203" Type="http://schemas.openxmlformats.org/officeDocument/2006/relationships/hyperlink" Target="https://www.espn.com/nba/standings/_/sort/gamesbehind/dir/desc/season/2019" TargetMode="External"/><Relationship Id="rId19" Type="http://schemas.openxmlformats.org/officeDocument/2006/relationships/hyperlink" Target="https://www.espn.com/nba/standings/_/sort/gamesbehind/dir/desc" TargetMode="External"/><Relationship Id="rId224" Type="http://schemas.openxmlformats.org/officeDocument/2006/relationships/hyperlink" Target="https://www.espn.com/nba/standings/_/sort/losses/dir/asc/season/2019" TargetMode="External"/><Relationship Id="rId245" Type="http://schemas.openxmlformats.org/officeDocument/2006/relationships/hyperlink" Target="https://www.espn.com/nba/team/_/name/atl/atlanta-hawks" TargetMode="External"/><Relationship Id="rId266" Type="http://schemas.openxmlformats.org/officeDocument/2006/relationships/hyperlink" Target="https://www.espn.com/nba/team/_/name/dal/dallas-mavericks" TargetMode="External"/><Relationship Id="rId30" Type="http://schemas.openxmlformats.org/officeDocument/2006/relationships/hyperlink" Target="https://www.espn.com/nba/team/_/name/lal/los-angeles-lakers" TargetMode="External"/><Relationship Id="rId105" Type="http://schemas.openxmlformats.org/officeDocument/2006/relationships/hyperlink" Target="https://www.espn.com/nba/team/_/name/cle/cleveland-cavaliers" TargetMode="External"/><Relationship Id="rId126" Type="http://schemas.openxmlformats.org/officeDocument/2006/relationships/hyperlink" Target="https://www.espn.com/nba/team/_/name/no/new-orleans-pelicans" TargetMode="External"/><Relationship Id="rId147" Type="http://schemas.openxmlformats.org/officeDocument/2006/relationships/hyperlink" Target="https://www.espn.com/nba/team/_/name/cha/charlotte-hornets" TargetMode="External"/><Relationship Id="rId168" Type="http://schemas.openxmlformats.org/officeDocument/2006/relationships/hyperlink" Target="https://www.espn.com/nba/team/_/name/dal/dallas-mavericks" TargetMode="External"/><Relationship Id="rId51" Type="http://schemas.openxmlformats.org/officeDocument/2006/relationships/hyperlink" Target="https://www.espn.com/nba/team/_/name/tor/toronto-raptors" TargetMode="External"/><Relationship Id="rId72" Type="http://schemas.openxmlformats.org/officeDocument/2006/relationships/hyperlink" Target="https://www.espn.com/nba/team/_/name/gs/golden-state-warriors" TargetMode="External"/><Relationship Id="rId93" Type="http://schemas.openxmlformats.org/officeDocument/2006/relationships/hyperlink" Target="https://www.espn.com/nba/team/_/name/phi/philadelphia-76ers" TargetMode="External"/><Relationship Id="rId189" Type="http://schemas.openxmlformats.org/officeDocument/2006/relationships/hyperlink" Target="https://www.espn.com/nba/team/_/name/ind/indiana-pacers" TargetMode="External"/><Relationship Id="rId3" Type="http://schemas.openxmlformats.org/officeDocument/2006/relationships/hyperlink" Target="https://www.espn.com/nba/team/_/name/phi/philadelphia-76ers" TargetMode="External"/><Relationship Id="rId214" Type="http://schemas.openxmlformats.org/officeDocument/2006/relationships/hyperlink" Target="https://www.espn.com/nba/team/_/name/sa/san-antonio-spurs" TargetMode="External"/><Relationship Id="rId235" Type="http://schemas.openxmlformats.org/officeDocument/2006/relationships/hyperlink" Target="https://www.espn.com/nba/team/_/name/ind/indiana-pacers" TargetMode="External"/><Relationship Id="rId256" Type="http://schemas.openxmlformats.org/officeDocument/2006/relationships/hyperlink" Target="https://www.espn.com/nba/team/_/name/por/portland-trail-blazers" TargetMode="External"/><Relationship Id="rId116" Type="http://schemas.openxmlformats.org/officeDocument/2006/relationships/hyperlink" Target="https://www.espn.com/nba/team/_/name/utah/utah-jazz" TargetMode="External"/><Relationship Id="rId137" Type="http://schemas.openxmlformats.org/officeDocument/2006/relationships/hyperlink" Target="https://www.espn.com/nba/standings/_/sort/differential/dir/desc/season/2021" TargetMode="External"/><Relationship Id="rId158" Type="http://schemas.openxmlformats.org/officeDocument/2006/relationships/hyperlink" Target="https://www.espn.com/nba/standings/_/sort/avgpointsfor/dir/desc/season/2020" TargetMode="External"/><Relationship Id="rId20" Type="http://schemas.openxmlformats.org/officeDocument/2006/relationships/hyperlink" Target="https://www.espn.com/nba/standings/_/sort/avgpointsfor/dir/desc" TargetMode="External"/><Relationship Id="rId41" Type="http://schemas.openxmlformats.org/officeDocument/2006/relationships/hyperlink" Target="https://www.espn.com/nba/standings/_/sort/winpercent/dir/desc" TargetMode="External"/><Relationship Id="rId62" Type="http://schemas.openxmlformats.org/officeDocument/2006/relationships/hyperlink" Target="https://www.espn.com/nba/standings/_/sort/wins/dir/desc/season/2022" TargetMode="External"/><Relationship Id="rId83" Type="http://schemas.openxmlformats.org/officeDocument/2006/relationships/hyperlink" Target="https://www.espn.com/nba/team/_/name/okc/oklahoma-city-thunder" TargetMode="External"/><Relationship Id="rId179" Type="http://schemas.openxmlformats.org/officeDocument/2006/relationships/hyperlink" Target="https://www.espn.com/nba/standings/_/sort/winpercent/dir/desc/season/2020" TargetMode="External"/><Relationship Id="rId190" Type="http://schemas.openxmlformats.org/officeDocument/2006/relationships/hyperlink" Target="https://www.espn.com/nba/team/_/name/bkn/brooklyn-nets" TargetMode="External"/><Relationship Id="rId204" Type="http://schemas.openxmlformats.org/officeDocument/2006/relationships/hyperlink" Target="https://www.espn.com/nba/standings/_/sort/avgpointsfor/dir/desc/season/2019" TargetMode="External"/><Relationship Id="rId225" Type="http://schemas.openxmlformats.org/officeDocument/2006/relationships/hyperlink" Target="https://www.espn.com/nba/standings/_/sort/winpercent/dir/desc/season/2019" TargetMode="External"/><Relationship Id="rId246" Type="http://schemas.openxmlformats.org/officeDocument/2006/relationships/hyperlink" Target="https://www.espn.com/nba/standings/_/sort/wins/dir/desc/season/2018" TargetMode="External"/><Relationship Id="rId267" Type="http://schemas.openxmlformats.org/officeDocument/2006/relationships/hyperlink" Target="https://www.espn.com/nba/team/_/name/mem/memphis-grizzlies" TargetMode="External"/><Relationship Id="rId106" Type="http://schemas.openxmlformats.org/officeDocument/2006/relationships/hyperlink" Target="https://www.espn.com/nba/team/_/name/orl/orlando-magic" TargetMode="External"/><Relationship Id="rId127" Type="http://schemas.openxmlformats.org/officeDocument/2006/relationships/hyperlink" Target="https://www.espn.com/nba/team/_/name/sac/sacramento-kings" TargetMode="External"/><Relationship Id="rId10" Type="http://schemas.openxmlformats.org/officeDocument/2006/relationships/hyperlink" Target="https://www.espn.com/nba/team/_/name/tor/toronto-raptors" TargetMode="External"/><Relationship Id="rId31" Type="http://schemas.openxmlformats.org/officeDocument/2006/relationships/hyperlink" Target="https://www.espn.com/nba/team/_/name/min/minnesota-timberwolves" TargetMode="External"/><Relationship Id="rId52" Type="http://schemas.openxmlformats.org/officeDocument/2006/relationships/hyperlink" Target="https://www.espn.com/nba/team/_/name/chi/chicago-bulls" TargetMode="External"/><Relationship Id="rId73" Type="http://schemas.openxmlformats.org/officeDocument/2006/relationships/hyperlink" Target="https://www.espn.com/nba/team/_/name/dal/dallas-mavericks" TargetMode="External"/><Relationship Id="rId94" Type="http://schemas.openxmlformats.org/officeDocument/2006/relationships/hyperlink" Target="https://www.espn.com/nba/team/_/name/bkn/brooklyn-nets" TargetMode="External"/><Relationship Id="rId148" Type="http://schemas.openxmlformats.org/officeDocument/2006/relationships/hyperlink" Target="https://www.espn.com/nba/team/_/name/wsh/washington-wizards" TargetMode="External"/><Relationship Id="rId169" Type="http://schemas.openxmlformats.org/officeDocument/2006/relationships/hyperlink" Target="https://www.espn.com/nba/team/_/name/por/portland-trail-blazers" TargetMode="External"/><Relationship Id="rId4" Type="http://schemas.openxmlformats.org/officeDocument/2006/relationships/hyperlink" Target="https://www.espn.com/nba/team/_/name/cle/cleveland-cavaliers" TargetMode="External"/><Relationship Id="rId180" Type="http://schemas.openxmlformats.org/officeDocument/2006/relationships/hyperlink" Target="https://www.espn.com/nba/standings/_/sort/gamesbehind/dir/asc/season/2020" TargetMode="External"/><Relationship Id="rId215" Type="http://schemas.openxmlformats.org/officeDocument/2006/relationships/hyperlink" Target="https://www.espn.com/nba/team/_/name/lac/la-clippers" TargetMode="External"/><Relationship Id="rId236" Type="http://schemas.openxmlformats.org/officeDocument/2006/relationships/hyperlink" Target="https://www.espn.com/nba/team/_/name/mia/miami-heat" TargetMode="External"/><Relationship Id="rId257" Type="http://schemas.openxmlformats.org/officeDocument/2006/relationships/hyperlink" Target="https://www.espn.com/nba/team/_/name/okc/oklahoma-city-thunder" TargetMode="External"/><Relationship Id="rId42" Type="http://schemas.openxmlformats.org/officeDocument/2006/relationships/hyperlink" Target="https://www.espn.com/nba/standings/_/sort/gamesbehind/dir/desc" TargetMode="External"/><Relationship Id="rId84" Type="http://schemas.openxmlformats.org/officeDocument/2006/relationships/hyperlink" Target="https://www.espn.com/nba/team/_/name/hou/houston-rockets" TargetMode="External"/><Relationship Id="rId138" Type="http://schemas.openxmlformats.org/officeDocument/2006/relationships/hyperlink" Target="https://www.espn.com/nba/standings/_/sort/streak/dir/desc/season/2021" TargetMode="External"/><Relationship Id="rId191" Type="http://schemas.openxmlformats.org/officeDocument/2006/relationships/hyperlink" Target="https://www.espn.com/nba/team/_/name/orl/orlando-magic" TargetMode="External"/><Relationship Id="rId205" Type="http://schemas.openxmlformats.org/officeDocument/2006/relationships/hyperlink" Target="https://www.espn.com/nba/standings/_/sort/avgpointsagainst/dir/asc/season/2019" TargetMode="External"/><Relationship Id="rId247" Type="http://schemas.openxmlformats.org/officeDocument/2006/relationships/hyperlink" Target="https://www.espn.com/nba/standings/_/sort/losses/dir/asc/season/2018" TargetMode="External"/><Relationship Id="rId107" Type="http://schemas.openxmlformats.org/officeDocument/2006/relationships/hyperlink" Target="https://www.espn.com/nba/team/_/name/det/detroit-pistons" TargetMode="External"/><Relationship Id="rId11" Type="http://schemas.openxmlformats.org/officeDocument/2006/relationships/hyperlink" Target="https://www.espn.com/nba/team/_/name/ind/indiana-pacers" TargetMode="External"/><Relationship Id="rId53" Type="http://schemas.openxmlformats.org/officeDocument/2006/relationships/hyperlink" Target="https://www.espn.com/nba/team/_/name/bkn/brooklyn-nets" TargetMode="External"/><Relationship Id="rId149" Type="http://schemas.openxmlformats.org/officeDocument/2006/relationships/hyperlink" Target="https://www.espn.com/nba/team/_/name/chi/chicago-bull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05142-775D-43E8-9CEC-C73C5038CE63}">
  <dimension ref="A1:Y545"/>
  <sheetViews>
    <sheetView zoomScale="90" zoomScaleNormal="90" workbookViewId="0">
      <selection activeCell="C7" sqref="C7"/>
    </sheetView>
  </sheetViews>
  <sheetFormatPr baseColWidth="10" defaultColWidth="8.83203125" defaultRowHeight="15" x14ac:dyDescent="0.2"/>
  <cols>
    <col min="2" max="2" width="11.5" bestFit="1" customWidth="1"/>
    <col min="3" max="3" width="10.6640625" bestFit="1" customWidth="1"/>
    <col min="4" max="4" width="10.33203125" customWidth="1"/>
    <col min="8" max="8" width="9.83203125" bestFit="1" customWidth="1"/>
    <col min="9" max="9" width="19" bestFit="1" customWidth="1"/>
    <col min="10" max="10" width="14.83203125" style="2" bestFit="1" customWidth="1"/>
    <col min="11" max="11" width="14.6640625" bestFit="1" customWidth="1"/>
    <col min="12" max="12" width="31.33203125" bestFit="1" customWidth="1"/>
    <col min="13" max="13" width="14.83203125" bestFit="1" customWidth="1"/>
    <col min="15" max="15" width="13.5" bestFit="1" customWidth="1"/>
    <col min="16" max="16" width="15" bestFit="1" customWidth="1"/>
    <col min="17" max="17" width="10" bestFit="1" customWidth="1"/>
  </cols>
  <sheetData>
    <row r="1" spans="1:25" x14ac:dyDescent="0.2">
      <c r="J1"/>
    </row>
    <row r="2" spans="1:25" x14ac:dyDescent="0.2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3" t="s">
        <v>10</v>
      </c>
      <c r="O2" s="3" t="s">
        <v>13</v>
      </c>
      <c r="P2" s="3" t="s">
        <v>12</v>
      </c>
      <c r="Q2" s="3" t="s">
        <v>10</v>
      </c>
      <c r="R2" s="3" t="s">
        <v>14</v>
      </c>
      <c r="S2" s="3" t="s">
        <v>12</v>
      </c>
      <c r="T2" s="3" t="s">
        <v>10</v>
      </c>
      <c r="U2" s="3" t="s">
        <v>15</v>
      </c>
      <c r="V2" s="3" t="s">
        <v>9</v>
      </c>
      <c r="W2" s="3" t="s">
        <v>10</v>
      </c>
      <c r="X2" s="3"/>
      <c r="Y2" s="3"/>
    </row>
    <row r="3" spans="1:25" x14ac:dyDescent="0.2">
      <c r="A3">
        <v>2018</v>
      </c>
      <c r="B3">
        <v>2018001</v>
      </c>
      <c r="C3" s="1">
        <v>43129</v>
      </c>
      <c r="D3" t="s">
        <v>16</v>
      </c>
      <c r="E3" t="s">
        <v>17</v>
      </c>
      <c r="I3" t="s">
        <v>18</v>
      </c>
      <c r="J3" s="2">
        <v>29512900</v>
      </c>
      <c r="K3" t="s">
        <v>19</v>
      </c>
      <c r="L3" t="s">
        <v>20</v>
      </c>
      <c r="M3" s="2">
        <v>16000000</v>
      </c>
      <c r="N3" t="s">
        <v>21</v>
      </c>
    </row>
    <row r="4" spans="1:25" x14ac:dyDescent="0.2">
      <c r="A4">
        <v>2018</v>
      </c>
      <c r="B4">
        <v>2018001</v>
      </c>
      <c r="I4" t="s">
        <v>22</v>
      </c>
      <c r="J4" s="2">
        <v>1331160</v>
      </c>
      <c r="K4" t="s">
        <v>21</v>
      </c>
      <c r="L4" t="s">
        <v>23</v>
      </c>
      <c r="M4" s="2">
        <v>8808989</v>
      </c>
      <c r="N4" t="s">
        <v>24</v>
      </c>
    </row>
    <row r="5" spans="1:25" x14ac:dyDescent="0.2">
      <c r="A5">
        <v>2018</v>
      </c>
      <c r="B5">
        <v>2018001</v>
      </c>
      <c r="I5" t="s">
        <v>25</v>
      </c>
      <c r="J5" s="2">
        <v>1577230</v>
      </c>
      <c r="K5" t="s">
        <v>19</v>
      </c>
      <c r="L5" t="s">
        <v>26</v>
      </c>
      <c r="M5" s="2">
        <v>7000000</v>
      </c>
      <c r="N5" t="s">
        <v>19</v>
      </c>
    </row>
    <row r="6" spans="1:25" x14ac:dyDescent="0.2">
      <c r="A6">
        <v>2018</v>
      </c>
      <c r="B6">
        <v>2018001</v>
      </c>
      <c r="L6" t="s">
        <v>27</v>
      </c>
      <c r="M6" s="2"/>
    </row>
    <row r="7" spans="1:25" x14ac:dyDescent="0.2">
      <c r="A7">
        <v>2018</v>
      </c>
      <c r="B7">
        <v>2018001</v>
      </c>
      <c r="L7" t="s">
        <v>28</v>
      </c>
      <c r="M7" s="2"/>
    </row>
    <row r="8" spans="1:25" x14ac:dyDescent="0.2">
      <c r="A8">
        <v>2018</v>
      </c>
      <c r="B8">
        <f>B3+1</f>
        <v>2018002</v>
      </c>
      <c r="C8" s="1">
        <v>43132</v>
      </c>
      <c r="D8" t="s">
        <v>29</v>
      </c>
      <c r="E8" t="s">
        <v>30</v>
      </c>
      <c r="I8" t="s">
        <v>31</v>
      </c>
      <c r="J8" s="2">
        <v>1471382</v>
      </c>
      <c r="K8" t="s">
        <v>32</v>
      </c>
      <c r="L8" t="s">
        <v>33</v>
      </c>
      <c r="M8" s="2">
        <v>12500000</v>
      </c>
      <c r="N8" t="s">
        <v>21</v>
      </c>
    </row>
    <row r="9" spans="1:25" x14ac:dyDescent="0.2">
      <c r="A9">
        <v>2018</v>
      </c>
      <c r="B9">
        <f t="shared" ref="B9:B11" si="0">B4+1</f>
        <v>2018002</v>
      </c>
      <c r="I9" t="s">
        <v>34</v>
      </c>
      <c r="J9" s="2">
        <v>10595505</v>
      </c>
      <c r="K9" t="s">
        <v>19</v>
      </c>
      <c r="M9" s="2"/>
    </row>
    <row r="10" spans="1:25" x14ac:dyDescent="0.2">
      <c r="A10">
        <v>2018</v>
      </c>
      <c r="B10">
        <f t="shared" si="0"/>
        <v>2018002</v>
      </c>
      <c r="I10" t="s">
        <v>35</v>
      </c>
      <c r="M10" s="2"/>
    </row>
    <row r="11" spans="1:25" x14ac:dyDescent="0.2">
      <c r="A11">
        <v>2018</v>
      </c>
      <c r="B11">
        <f t="shared" si="0"/>
        <v>2018002</v>
      </c>
      <c r="I11" t="s">
        <v>36</v>
      </c>
      <c r="J11" s="2">
        <v>1429818</v>
      </c>
      <c r="K11" t="s">
        <v>24</v>
      </c>
      <c r="M11" s="2"/>
    </row>
    <row r="12" spans="1:25" x14ac:dyDescent="0.2">
      <c r="A12">
        <v>2018</v>
      </c>
      <c r="B12">
        <f>B8+1</f>
        <v>2018003</v>
      </c>
      <c r="C12" s="1">
        <v>43136</v>
      </c>
      <c r="D12" t="s">
        <v>37</v>
      </c>
      <c r="E12" t="s">
        <v>38</v>
      </c>
      <c r="I12" t="s">
        <v>39</v>
      </c>
      <c r="J12" s="2">
        <v>1709538</v>
      </c>
      <c r="K12" t="s">
        <v>24</v>
      </c>
      <c r="L12" t="s">
        <v>40</v>
      </c>
      <c r="M12" s="2"/>
    </row>
    <row r="13" spans="1:25" x14ac:dyDescent="0.2">
      <c r="A13">
        <v>2018</v>
      </c>
      <c r="B13">
        <f>B9+1</f>
        <v>2018003</v>
      </c>
      <c r="L13" t="s">
        <v>41</v>
      </c>
      <c r="M13" s="2">
        <v>1889040</v>
      </c>
      <c r="N13" t="s">
        <v>32</v>
      </c>
    </row>
    <row r="14" spans="1:25" x14ac:dyDescent="0.2">
      <c r="A14">
        <v>2018</v>
      </c>
      <c r="B14">
        <f>B12+1</f>
        <v>2018004</v>
      </c>
      <c r="C14" s="1">
        <v>43138</v>
      </c>
      <c r="D14" t="s">
        <v>42</v>
      </c>
      <c r="E14" t="s">
        <v>43</v>
      </c>
      <c r="I14" t="s">
        <v>44</v>
      </c>
      <c r="K14" t="s">
        <v>21</v>
      </c>
      <c r="L14" t="s">
        <v>45</v>
      </c>
      <c r="M14" s="2">
        <v>1435750</v>
      </c>
      <c r="N14" t="s">
        <v>19</v>
      </c>
    </row>
    <row r="15" spans="1:25" x14ac:dyDescent="0.2">
      <c r="A15">
        <v>2018</v>
      </c>
      <c r="B15">
        <f t="shared" ref="B15" si="1">B13+1</f>
        <v>2018004</v>
      </c>
      <c r="I15" t="s">
        <v>46</v>
      </c>
      <c r="M15" s="2"/>
    </row>
    <row r="16" spans="1:25" x14ac:dyDescent="0.2">
      <c r="A16">
        <v>2018</v>
      </c>
      <c r="B16">
        <f>B14</f>
        <v>2018004</v>
      </c>
      <c r="I16" t="s">
        <v>47</v>
      </c>
      <c r="M16" s="2"/>
    </row>
    <row r="17" spans="1:17" x14ac:dyDescent="0.2">
      <c r="A17">
        <v>2018</v>
      </c>
      <c r="B17">
        <f>B14+1</f>
        <v>2018005</v>
      </c>
      <c r="C17" s="1">
        <v>43139</v>
      </c>
      <c r="D17" t="s">
        <v>38</v>
      </c>
      <c r="E17" t="s">
        <v>30</v>
      </c>
      <c r="I17" t="s">
        <v>48</v>
      </c>
      <c r="J17" s="2">
        <v>2300000</v>
      </c>
      <c r="K17" t="s">
        <v>21</v>
      </c>
      <c r="L17" t="s">
        <v>41</v>
      </c>
      <c r="M17" s="2">
        <v>1889040</v>
      </c>
      <c r="N17" t="s">
        <v>32</v>
      </c>
    </row>
    <row r="18" spans="1:17" x14ac:dyDescent="0.2">
      <c r="A18">
        <v>2018</v>
      </c>
      <c r="B18">
        <f>B17+1</f>
        <v>2018006</v>
      </c>
      <c r="C18" s="1">
        <v>43139</v>
      </c>
      <c r="D18" t="s">
        <v>49</v>
      </c>
      <c r="E18" t="s">
        <v>50</v>
      </c>
      <c r="I18" t="s">
        <v>51</v>
      </c>
      <c r="J18" s="2">
        <v>1312611</v>
      </c>
      <c r="K18" t="s">
        <v>21</v>
      </c>
      <c r="L18" t="s">
        <v>52</v>
      </c>
      <c r="M18" s="2">
        <v>1974159</v>
      </c>
      <c r="N18" t="s">
        <v>53</v>
      </c>
    </row>
    <row r="19" spans="1:17" x14ac:dyDescent="0.2">
      <c r="A19">
        <v>2018</v>
      </c>
      <c r="B19">
        <f>B18+1</f>
        <v>2018007</v>
      </c>
      <c r="C19" s="1">
        <v>43139</v>
      </c>
      <c r="D19" t="s">
        <v>49</v>
      </c>
      <c r="E19" t="s">
        <v>54</v>
      </c>
      <c r="I19" t="s">
        <v>55</v>
      </c>
      <c r="J19" s="2">
        <v>1312611</v>
      </c>
      <c r="K19" t="s">
        <v>32</v>
      </c>
      <c r="L19" t="s">
        <v>56</v>
      </c>
      <c r="M19" s="2"/>
    </row>
    <row r="20" spans="1:17" x14ac:dyDescent="0.2">
      <c r="A20">
        <v>2018</v>
      </c>
      <c r="B20">
        <f>B19+1</f>
        <v>2018008</v>
      </c>
      <c r="C20" s="1">
        <v>43139</v>
      </c>
      <c r="D20" t="s">
        <v>29</v>
      </c>
      <c r="E20" t="s">
        <v>16</v>
      </c>
      <c r="I20" t="s">
        <v>25</v>
      </c>
      <c r="J20" s="2">
        <v>1471382</v>
      </c>
      <c r="K20" t="s">
        <v>19</v>
      </c>
      <c r="L20" t="s">
        <v>36</v>
      </c>
      <c r="M20" s="2">
        <v>2262871</v>
      </c>
      <c r="N20" t="s">
        <v>24</v>
      </c>
    </row>
    <row r="21" spans="1:17" x14ac:dyDescent="0.2">
      <c r="A21">
        <v>2018</v>
      </c>
      <c r="B21">
        <f>B20</f>
        <v>2018008</v>
      </c>
      <c r="I21" t="s">
        <v>57</v>
      </c>
      <c r="L21" t="s">
        <v>57</v>
      </c>
      <c r="M21" s="2"/>
    </row>
    <row r="22" spans="1:17" x14ac:dyDescent="0.2">
      <c r="A22">
        <v>2018</v>
      </c>
      <c r="B22">
        <f>B20+1</f>
        <v>2018009</v>
      </c>
      <c r="C22" s="1">
        <v>43139</v>
      </c>
      <c r="D22" t="s">
        <v>29</v>
      </c>
      <c r="E22" t="s">
        <v>58</v>
      </c>
      <c r="I22" t="s">
        <v>59</v>
      </c>
      <c r="J22" s="2">
        <v>3505233</v>
      </c>
      <c r="K22" t="s">
        <v>21</v>
      </c>
      <c r="L22" t="s">
        <v>60</v>
      </c>
      <c r="M22" s="2"/>
    </row>
    <row r="23" spans="1:17" x14ac:dyDescent="0.2">
      <c r="A23">
        <v>2018</v>
      </c>
      <c r="B23">
        <f>B22+1</f>
        <v>2018010</v>
      </c>
      <c r="C23" t="s">
        <v>61</v>
      </c>
      <c r="D23" t="s">
        <v>62</v>
      </c>
      <c r="E23" t="s">
        <v>63</v>
      </c>
      <c r="I23" t="s">
        <v>64</v>
      </c>
      <c r="J23" s="2">
        <v>2451225</v>
      </c>
      <c r="K23" t="s">
        <v>53</v>
      </c>
      <c r="L23" t="s">
        <v>65</v>
      </c>
      <c r="M23" s="2">
        <v>1504560</v>
      </c>
      <c r="N23" t="s">
        <v>32</v>
      </c>
    </row>
    <row r="24" spans="1:17" x14ac:dyDescent="0.2">
      <c r="A24">
        <v>2018</v>
      </c>
      <c r="B24">
        <f>B23+1</f>
        <v>2018011</v>
      </c>
      <c r="C24" s="1">
        <v>43139</v>
      </c>
      <c r="D24" t="s">
        <v>16</v>
      </c>
      <c r="E24" t="s">
        <v>66</v>
      </c>
      <c r="I24" t="s">
        <v>67</v>
      </c>
      <c r="J24" s="2">
        <v>3028410</v>
      </c>
      <c r="K24" t="s">
        <v>53</v>
      </c>
      <c r="L24" t="s">
        <v>22</v>
      </c>
      <c r="M24" s="2">
        <v>1331160</v>
      </c>
      <c r="N24" t="s">
        <v>21</v>
      </c>
    </row>
    <row r="25" spans="1:17" x14ac:dyDescent="0.2">
      <c r="A25">
        <v>2018</v>
      </c>
      <c r="B25">
        <f>B24</f>
        <v>2018011</v>
      </c>
      <c r="M25" s="2" t="s">
        <v>57</v>
      </c>
    </row>
    <row r="26" spans="1:17" x14ac:dyDescent="0.2">
      <c r="A26">
        <v>2018</v>
      </c>
      <c r="B26">
        <f>B24+1</f>
        <v>2018012</v>
      </c>
      <c r="C26" s="1">
        <v>43139</v>
      </c>
      <c r="D26" t="s">
        <v>68</v>
      </c>
      <c r="E26" t="s">
        <v>69</v>
      </c>
      <c r="I26" t="s">
        <v>70</v>
      </c>
      <c r="J26" s="2">
        <v>11562500</v>
      </c>
      <c r="K26" t="s">
        <v>32</v>
      </c>
      <c r="L26" t="s">
        <v>71</v>
      </c>
      <c r="M26" s="2">
        <v>6261395</v>
      </c>
      <c r="N26" t="s">
        <v>24</v>
      </c>
    </row>
    <row r="27" spans="1:17" x14ac:dyDescent="0.2">
      <c r="A27">
        <v>2018</v>
      </c>
      <c r="B27">
        <f>B26</f>
        <v>2018012</v>
      </c>
      <c r="I27" t="s">
        <v>72</v>
      </c>
      <c r="J27" s="2">
        <v>1471381</v>
      </c>
      <c r="K27" t="s">
        <v>21</v>
      </c>
      <c r="L27" t="s">
        <v>73</v>
      </c>
      <c r="M27" s="2">
        <v>7420912</v>
      </c>
      <c r="N27" t="s">
        <v>21</v>
      </c>
    </row>
    <row r="28" spans="1:17" x14ac:dyDescent="0.2">
      <c r="A28">
        <v>2018</v>
      </c>
      <c r="B28">
        <f>B27</f>
        <v>2018012</v>
      </c>
      <c r="L28" t="s">
        <v>35</v>
      </c>
      <c r="M28" s="2"/>
    </row>
    <row r="29" spans="1:17" x14ac:dyDescent="0.2">
      <c r="A29">
        <v>2018</v>
      </c>
      <c r="B29">
        <f>B26+1</f>
        <v>2018013</v>
      </c>
      <c r="C29" s="1">
        <v>43139</v>
      </c>
      <c r="D29" t="s">
        <v>68</v>
      </c>
      <c r="E29" t="s">
        <v>74</v>
      </c>
      <c r="F29" t="s">
        <v>62</v>
      </c>
      <c r="I29" t="s">
        <v>75</v>
      </c>
      <c r="J29" s="2">
        <v>2386864</v>
      </c>
      <c r="K29" t="s">
        <v>53</v>
      </c>
      <c r="L29" t="s">
        <v>76</v>
      </c>
      <c r="M29" s="2">
        <v>6796117</v>
      </c>
      <c r="N29" t="s">
        <v>53</v>
      </c>
      <c r="O29" t="s">
        <v>77</v>
      </c>
      <c r="P29" s="2">
        <v>10505000</v>
      </c>
      <c r="Q29" t="s">
        <v>32</v>
      </c>
    </row>
    <row r="30" spans="1:17" x14ac:dyDescent="0.2">
      <c r="A30">
        <v>2018</v>
      </c>
      <c r="B30">
        <f>B29</f>
        <v>2018013</v>
      </c>
      <c r="I30" t="s">
        <v>78</v>
      </c>
      <c r="J30" s="2">
        <v>20000000</v>
      </c>
      <c r="K30" t="s">
        <v>24</v>
      </c>
      <c r="L30" t="s">
        <v>79</v>
      </c>
      <c r="M30" s="2">
        <v>2106470</v>
      </c>
      <c r="N30" t="s">
        <v>24</v>
      </c>
      <c r="O30" t="s">
        <v>80</v>
      </c>
      <c r="P30" s="2">
        <v>10337079</v>
      </c>
      <c r="Q30" t="s">
        <v>32</v>
      </c>
    </row>
    <row r="31" spans="1:17" x14ac:dyDescent="0.2">
      <c r="A31">
        <v>2018</v>
      </c>
      <c r="B31">
        <f t="shared" ref="B31:B32" si="2">B30</f>
        <v>2018013</v>
      </c>
      <c r="I31" t="s">
        <v>81</v>
      </c>
      <c r="L31" t="s">
        <v>82</v>
      </c>
      <c r="M31" s="2"/>
      <c r="O31" t="s">
        <v>83</v>
      </c>
      <c r="P31" s="2"/>
    </row>
    <row r="32" spans="1:17" x14ac:dyDescent="0.2">
      <c r="A32">
        <v>2018</v>
      </c>
      <c r="B32">
        <f t="shared" si="2"/>
        <v>2018013</v>
      </c>
      <c r="I32" t="s">
        <v>82</v>
      </c>
      <c r="M32" s="2"/>
      <c r="O32" t="s">
        <v>46</v>
      </c>
      <c r="P32" s="2"/>
    </row>
    <row r="33" spans="1:17" x14ac:dyDescent="0.2">
      <c r="A33">
        <v>2018</v>
      </c>
      <c r="B33">
        <f>B32</f>
        <v>2018013</v>
      </c>
      <c r="M33" s="2"/>
      <c r="O33" t="s">
        <v>84</v>
      </c>
      <c r="P33" s="2"/>
    </row>
    <row r="34" spans="1:17" x14ac:dyDescent="0.2">
      <c r="A34">
        <v>2018</v>
      </c>
      <c r="B34">
        <f>B33</f>
        <v>2018013</v>
      </c>
      <c r="M34" s="2"/>
      <c r="O34" t="s">
        <v>85</v>
      </c>
      <c r="P34" s="2"/>
      <c r="Q34" t="s">
        <v>21</v>
      </c>
    </row>
    <row r="35" spans="1:17" x14ac:dyDescent="0.2">
      <c r="A35">
        <v>2018</v>
      </c>
      <c r="B35">
        <f>B33+1</f>
        <v>2018014</v>
      </c>
      <c r="C35" s="1">
        <v>43139</v>
      </c>
      <c r="D35" t="s">
        <v>68</v>
      </c>
      <c r="E35" t="s">
        <v>50</v>
      </c>
      <c r="I35" t="s">
        <v>82</v>
      </c>
      <c r="L35" t="s">
        <v>86</v>
      </c>
      <c r="M35" s="2">
        <v>2328652</v>
      </c>
      <c r="N35" t="s">
        <v>32</v>
      </c>
      <c r="P35" s="2"/>
    </row>
    <row r="36" spans="1:17" x14ac:dyDescent="0.2">
      <c r="A36">
        <v>2018</v>
      </c>
      <c r="B36">
        <f>B35+1</f>
        <v>2018015</v>
      </c>
      <c r="C36" s="1">
        <v>43149</v>
      </c>
      <c r="D36" t="s">
        <v>87</v>
      </c>
      <c r="E36" t="s">
        <v>88</v>
      </c>
      <c r="I36" t="s">
        <v>89</v>
      </c>
      <c r="L36" t="s">
        <v>90</v>
      </c>
      <c r="M36" s="2">
        <v>3332340</v>
      </c>
      <c r="N36" t="s">
        <v>24</v>
      </c>
      <c r="P36" s="2"/>
    </row>
    <row r="37" spans="1:17" x14ac:dyDescent="0.2">
      <c r="A37">
        <v>2018</v>
      </c>
      <c r="B37">
        <f>B36+1</f>
        <v>2018016</v>
      </c>
      <c r="C37" s="1">
        <v>43139</v>
      </c>
      <c r="D37" t="s">
        <v>91</v>
      </c>
      <c r="E37" t="s">
        <v>42</v>
      </c>
      <c r="F37" t="s">
        <v>92</v>
      </c>
      <c r="I37" t="s">
        <v>93</v>
      </c>
      <c r="J37" s="2">
        <v>3294994</v>
      </c>
      <c r="K37" t="s">
        <v>53</v>
      </c>
      <c r="L37" t="s">
        <v>94</v>
      </c>
      <c r="M37" s="2">
        <v>3381480</v>
      </c>
      <c r="N37" t="s">
        <v>24</v>
      </c>
      <c r="P37" s="2"/>
    </row>
    <row r="38" spans="1:17" x14ac:dyDescent="0.2">
      <c r="A38">
        <v>2018</v>
      </c>
      <c r="B38">
        <f>B37</f>
        <v>2018016</v>
      </c>
      <c r="L38" t="s">
        <v>89</v>
      </c>
      <c r="M38" s="2"/>
      <c r="O38" t="s">
        <v>95</v>
      </c>
      <c r="P38" s="2">
        <v>4402546</v>
      </c>
      <c r="Q38" t="s">
        <v>24</v>
      </c>
    </row>
    <row r="39" spans="1:17" x14ac:dyDescent="0.2">
      <c r="A39">
        <v>2018</v>
      </c>
      <c r="B39">
        <f>B38</f>
        <v>2018016</v>
      </c>
      <c r="M39" s="2"/>
      <c r="O39" t="s">
        <v>89</v>
      </c>
      <c r="P39" s="2"/>
    </row>
    <row r="40" spans="1:17" x14ac:dyDescent="0.2">
      <c r="A40">
        <v>2018</v>
      </c>
      <c r="B40">
        <f>B37+1</f>
        <v>2018017</v>
      </c>
      <c r="C40" s="1">
        <v>43272</v>
      </c>
      <c r="D40" t="s">
        <v>96</v>
      </c>
      <c r="E40" t="s">
        <v>74</v>
      </c>
      <c r="I40" t="s">
        <v>97</v>
      </c>
      <c r="K40" t="s">
        <v>53</v>
      </c>
      <c r="L40" t="s">
        <v>98</v>
      </c>
      <c r="M40" s="2"/>
      <c r="P40" s="2"/>
    </row>
    <row r="41" spans="1:17" x14ac:dyDescent="0.2">
      <c r="A41">
        <v>2018</v>
      </c>
      <c r="B41">
        <f>B40+1</f>
        <v>2018018</v>
      </c>
      <c r="C41" s="1">
        <v>43272</v>
      </c>
      <c r="D41" t="s">
        <v>16</v>
      </c>
      <c r="E41" t="s">
        <v>99</v>
      </c>
      <c r="I41" t="s">
        <v>100</v>
      </c>
      <c r="K41" t="s">
        <v>32</v>
      </c>
      <c r="L41" t="s">
        <v>101</v>
      </c>
      <c r="M41" s="2"/>
      <c r="P41" s="2"/>
    </row>
    <row r="42" spans="1:17" x14ac:dyDescent="0.2">
      <c r="A42">
        <v>2018</v>
      </c>
      <c r="B42">
        <f>B41+1</f>
        <v>2018019</v>
      </c>
      <c r="C42" s="1">
        <v>43272</v>
      </c>
      <c r="D42" t="s">
        <v>102</v>
      </c>
      <c r="E42" t="s">
        <v>88</v>
      </c>
      <c r="I42" t="s">
        <v>103</v>
      </c>
      <c r="K42" t="s">
        <v>32</v>
      </c>
      <c r="M42" s="2"/>
      <c r="P42" s="2"/>
    </row>
    <row r="43" spans="1:17" x14ac:dyDescent="0.2">
      <c r="A43">
        <v>2018</v>
      </c>
      <c r="B43">
        <f>B42</f>
        <v>2018019</v>
      </c>
      <c r="I43" t="s">
        <v>104</v>
      </c>
      <c r="L43" t="s">
        <v>105</v>
      </c>
      <c r="M43" s="2"/>
      <c r="N43" t="s">
        <v>53</v>
      </c>
      <c r="P43" s="2"/>
    </row>
    <row r="44" spans="1:17" x14ac:dyDescent="0.2">
      <c r="A44">
        <v>2018</v>
      </c>
      <c r="B44">
        <f>B42+1</f>
        <v>2018020</v>
      </c>
      <c r="C44" s="1">
        <v>43272</v>
      </c>
      <c r="D44" t="s">
        <v>49</v>
      </c>
      <c r="E44" t="s">
        <v>43</v>
      </c>
      <c r="I44" t="s">
        <v>106</v>
      </c>
      <c r="L44" t="s">
        <v>107</v>
      </c>
      <c r="M44" s="2"/>
      <c r="N44" t="s">
        <v>24</v>
      </c>
      <c r="P44" s="2"/>
    </row>
    <row r="45" spans="1:17" x14ac:dyDescent="0.2">
      <c r="A45">
        <v>2018</v>
      </c>
      <c r="B45">
        <f>B44</f>
        <v>2018020</v>
      </c>
      <c r="I45" t="s">
        <v>28</v>
      </c>
      <c r="M45" s="2"/>
      <c r="P45" s="2"/>
    </row>
    <row r="46" spans="1:17" x14ac:dyDescent="0.2">
      <c r="A46">
        <v>2018</v>
      </c>
      <c r="B46">
        <f>B44+1</f>
        <v>2018021</v>
      </c>
      <c r="C46" s="1">
        <v>43272</v>
      </c>
      <c r="D46" t="s">
        <v>58</v>
      </c>
      <c r="E46" t="s">
        <v>62</v>
      </c>
      <c r="I46" t="s">
        <v>108</v>
      </c>
      <c r="K46" t="s">
        <v>32</v>
      </c>
      <c r="L46" t="s">
        <v>98</v>
      </c>
      <c r="M46" s="2"/>
      <c r="P46" s="2"/>
    </row>
    <row r="47" spans="1:17" x14ac:dyDescent="0.2">
      <c r="A47">
        <v>2018</v>
      </c>
      <c r="B47">
        <f>B46</f>
        <v>2018021</v>
      </c>
      <c r="L47" t="s">
        <v>109</v>
      </c>
      <c r="M47" s="2"/>
      <c r="P47" s="2"/>
    </row>
    <row r="48" spans="1:17" x14ac:dyDescent="0.2">
      <c r="A48">
        <v>2018</v>
      </c>
      <c r="B48">
        <f>B47</f>
        <v>2018021</v>
      </c>
      <c r="L48" t="s">
        <v>110</v>
      </c>
      <c r="M48" s="2"/>
      <c r="P48" s="2"/>
    </row>
    <row r="49" spans="1:16" x14ac:dyDescent="0.2">
      <c r="A49">
        <v>2018</v>
      </c>
      <c r="B49">
        <f>B46+1</f>
        <v>2018022</v>
      </c>
      <c r="C49" s="1">
        <v>43272</v>
      </c>
      <c r="D49" t="s">
        <v>92</v>
      </c>
      <c r="E49" t="s">
        <v>87</v>
      </c>
      <c r="I49" t="s">
        <v>111</v>
      </c>
      <c r="K49" t="s">
        <v>21</v>
      </c>
      <c r="L49" t="s">
        <v>112</v>
      </c>
      <c r="M49" s="2"/>
      <c r="N49" t="s">
        <v>53</v>
      </c>
      <c r="P49" s="2"/>
    </row>
    <row r="50" spans="1:16" x14ac:dyDescent="0.2">
      <c r="A50">
        <v>2018</v>
      </c>
      <c r="B50">
        <f>B49</f>
        <v>2018022</v>
      </c>
      <c r="L50" t="s">
        <v>28</v>
      </c>
      <c r="M50" s="2"/>
      <c r="P50" s="2"/>
    </row>
    <row r="51" spans="1:16" x14ac:dyDescent="0.2">
      <c r="A51">
        <v>2018</v>
      </c>
      <c r="B51">
        <f>B49+1</f>
        <v>2018023</v>
      </c>
      <c r="C51" s="1">
        <v>43272</v>
      </c>
      <c r="D51" t="s">
        <v>91</v>
      </c>
      <c r="E51" t="s">
        <v>99</v>
      </c>
      <c r="I51" t="s">
        <v>113</v>
      </c>
      <c r="M51" s="2"/>
      <c r="P51" s="2"/>
    </row>
    <row r="52" spans="1:16" x14ac:dyDescent="0.2">
      <c r="A52">
        <v>2018</v>
      </c>
      <c r="B52">
        <f>B51</f>
        <v>2018023</v>
      </c>
      <c r="I52" t="s">
        <v>114</v>
      </c>
      <c r="K52" t="s">
        <v>21</v>
      </c>
      <c r="L52" t="s">
        <v>115</v>
      </c>
      <c r="M52" s="2"/>
      <c r="N52" t="s">
        <v>32</v>
      </c>
      <c r="P52" s="2"/>
    </row>
    <row r="53" spans="1:16" x14ac:dyDescent="0.2">
      <c r="A53">
        <v>2018</v>
      </c>
      <c r="B53">
        <f>B51+1</f>
        <v>2018024</v>
      </c>
      <c r="C53" s="1">
        <v>43272</v>
      </c>
      <c r="D53" t="s">
        <v>17</v>
      </c>
      <c r="E53" t="s">
        <v>43</v>
      </c>
      <c r="I53" t="s">
        <v>116</v>
      </c>
      <c r="K53" t="s">
        <v>24</v>
      </c>
      <c r="L53" t="s">
        <v>117</v>
      </c>
      <c r="M53" s="2"/>
      <c r="N53" t="s">
        <v>53</v>
      </c>
      <c r="P53" s="2"/>
    </row>
    <row r="54" spans="1:16" x14ac:dyDescent="0.2">
      <c r="A54">
        <v>2018</v>
      </c>
      <c r="B54">
        <f>B53</f>
        <v>2018024</v>
      </c>
      <c r="L54" t="s">
        <v>46</v>
      </c>
      <c r="M54" s="2"/>
      <c r="P54" s="2"/>
    </row>
    <row r="55" spans="1:16" x14ac:dyDescent="0.2">
      <c r="A55">
        <v>2018</v>
      </c>
      <c r="B55">
        <f>B54</f>
        <v>2018024</v>
      </c>
      <c r="L55" t="s">
        <v>118</v>
      </c>
      <c r="M55" s="2"/>
      <c r="P55" s="2"/>
    </row>
    <row r="56" spans="1:16" x14ac:dyDescent="0.2">
      <c r="A56">
        <v>2018</v>
      </c>
      <c r="B56">
        <f>B53+1</f>
        <v>2018025</v>
      </c>
      <c r="C56" s="1">
        <v>43272</v>
      </c>
      <c r="D56" t="s">
        <v>49</v>
      </c>
      <c r="E56" t="s">
        <v>91</v>
      </c>
      <c r="I56" t="s">
        <v>119</v>
      </c>
      <c r="K56" t="s">
        <v>24</v>
      </c>
      <c r="L56" t="s">
        <v>120</v>
      </c>
      <c r="M56" s="2"/>
      <c r="N56" t="s">
        <v>24</v>
      </c>
      <c r="P56" s="2"/>
    </row>
    <row r="57" spans="1:16" x14ac:dyDescent="0.2">
      <c r="A57">
        <v>2018</v>
      </c>
      <c r="B57">
        <f>B56</f>
        <v>2018025</v>
      </c>
      <c r="I57" t="s">
        <v>121</v>
      </c>
      <c r="M57" s="2"/>
      <c r="P57" s="2"/>
    </row>
    <row r="58" spans="1:16" x14ac:dyDescent="0.2">
      <c r="A58">
        <v>2018</v>
      </c>
      <c r="B58">
        <f>B56+1</f>
        <v>2018026</v>
      </c>
      <c r="C58" s="1">
        <v>43277</v>
      </c>
      <c r="D58" t="s">
        <v>17</v>
      </c>
      <c r="E58" t="s">
        <v>54</v>
      </c>
      <c r="I58" t="s">
        <v>122</v>
      </c>
      <c r="J58" s="2">
        <v>13565218</v>
      </c>
      <c r="K58" t="s">
        <v>19</v>
      </c>
      <c r="L58" t="s">
        <v>123</v>
      </c>
      <c r="M58" s="2">
        <v>12650000</v>
      </c>
      <c r="N58" t="s">
        <v>32</v>
      </c>
      <c r="P58" s="2"/>
    </row>
    <row r="59" spans="1:16" x14ac:dyDescent="0.2">
      <c r="A59">
        <v>2018</v>
      </c>
      <c r="B59">
        <f>B58+1</f>
        <v>2018027</v>
      </c>
      <c r="C59" s="1">
        <v>43287</v>
      </c>
      <c r="D59" t="s">
        <v>69</v>
      </c>
      <c r="E59" t="s">
        <v>99</v>
      </c>
      <c r="I59" t="s">
        <v>124</v>
      </c>
      <c r="K59" t="s">
        <v>53</v>
      </c>
      <c r="L59" t="s">
        <v>125</v>
      </c>
      <c r="M59" s="2"/>
      <c r="P59" s="2"/>
    </row>
    <row r="60" spans="1:16" x14ac:dyDescent="0.2">
      <c r="A60">
        <v>2018</v>
      </c>
      <c r="B60">
        <f>B59</f>
        <v>2018027</v>
      </c>
      <c r="L60" t="s">
        <v>110</v>
      </c>
      <c r="M60" s="2"/>
      <c r="P60" s="2"/>
    </row>
    <row r="61" spans="1:16" x14ac:dyDescent="0.2">
      <c r="A61">
        <v>2018</v>
      </c>
      <c r="B61">
        <f>B59+1</f>
        <v>2018028</v>
      </c>
      <c r="C61" s="1">
        <v>43287</v>
      </c>
      <c r="D61" t="s">
        <v>43</v>
      </c>
      <c r="E61" t="s">
        <v>126</v>
      </c>
      <c r="I61" t="s">
        <v>110</v>
      </c>
      <c r="L61" t="s">
        <v>127</v>
      </c>
      <c r="M61" s="2"/>
      <c r="N61" t="s">
        <v>32</v>
      </c>
      <c r="P61" s="2"/>
    </row>
    <row r="62" spans="1:16" x14ac:dyDescent="0.2">
      <c r="A62">
        <v>2018</v>
      </c>
      <c r="B62">
        <f>B61</f>
        <v>2018028</v>
      </c>
      <c r="I62" t="s">
        <v>128</v>
      </c>
      <c r="M62" s="2"/>
      <c r="P62" s="2"/>
    </row>
    <row r="63" spans="1:16" x14ac:dyDescent="0.2">
      <c r="A63">
        <v>2018</v>
      </c>
      <c r="B63">
        <f>B61+1</f>
        <v>2018029</v>
      </c>
      <c r="C63" s="1">
        <v>43287</v>
      </c>
      <c r="D63" t="s">
        <v>92</v>
      </c>
      <c r="E63" t="s">
        <v>99</v>
      </c>
      <c r="I63" t="s">
        <v>57</v>
      </c>
      <c r="L63" t="s">
        <v>129</v>
      </c>
      <c r="M63" s="2">
        <v>12800562</v>
      </c>
      <c r="N63" t="s">
        <v>53</v>
      </c>
      <c r="P63" s="2"/>
    </row>
    <row r="64" spans="1:16" x14ac:dyDescent="0.2">
      <c r="A64">
        <v>2018</v>
      </c>
      <c r="B64">
        <f>B63</f>
        <v>2018029</v>
      </c>
      <c r="L64" t="s">
        <v>47</v>
      </c>
      <c r="M64" s="2"/>
      <c r="P64" s="2"/>
    </row>
    <row r="65" spans="1:17" x14ac:dyDescent="0.2">
      <c r="A65">
        <v>2018</v>
      </c>
      <c r="B65">
        <f t="shared" ref="B65:B66" si="3">B64</f>
        <v>2018029</v>
      </c>
      <c r="L65" t="s">
        <v>57</v>
      </c>
      <c r="M65" s="2"/>
      <c r="P65" s="2"/>
    </row>
    <row r="66" spans="1:17" x14ac:dyDescent="0.2">
      <c r="A66">
        <v>2018</v>
      </c>
      <c r="B66">
        <f t="shared" si="3"/>
        <v>2018029</v>
      </c>
      <c r="L66" t="s">
        <v>125</v>
      </c>
      <c r="M66" s="2"/>
      <c r="P66" s="2"/>
    </row>
    <row r="67" spans="1:17" x14ac:dyDescent="0.2">
      <c r="A67">
        <v>2018</v>
      </c>
      <c r="B67">
        <f>B63+1</f>
        <v>2018030</v>
      </c>
      <c r="C67" s="1">
        <v>43287</v>
      </c>
      <c r="D67" t="s">
        <v>38</v>
      </c>
      <c r="E67" t="s">
        <v>43</v>
      </c>
      <c r="I67" t="s">
        <v>130</v>
      </c>
      <c r="J67" s="2">
        <v>23819725</v>
      </c>
      <c r="K67" t="s">
        <v>19</v>
      </c>
      <c r="L67" t="s">
        <v>131</v>
      </c>
      <c r="M67" s="2">
        <v>16000000</v>
      </c>
      <c r="N67" t="s">
        <v>19</v>
      </c>
      <c r="P67" s="2"/>
    </row>
    <row r="68" spans="1:17" x14ac:dyDescent="0.2">
      <c r="A68">
        <v>2018</v>
      </c>
      <c r="B68">
        <f>B67</f>
        <v>2018030</v>
      </c>
      <c r="L68" t="s">
        <v>47</v>
      </c>
      <c r="M68" s="2"/>
      <c r="P68" s="2"/>
    </row>
    <row r="69" spans="1:17" x14ac:dyDescent="0.2">
      <c r="A69">
        <v>2018</v>
      </c>
      <c r="B69">
        <f t="shared" ref="B69:B70" si="4">B68</f>
        <v>2018030</v>
      </c>
      <c r="L69" t="s">
        <v>132</v>
      </c>
      <c r="M69" s="2"/>
      <c r="P69" s="2"/>
    </row>
    <row r="70" spans="1:17" x14ac:dyDescent="0.2">
      <c r="A70">
        <v>2018</v>
      </c>
      <c r="B70">
        <f t="shared" si="4"/>
        <v>2018030</v>
      </c>
      <c r="L70" t="s">
        <v>127</v>
      </c>
      <c r="M70" s="2"/>
      <c r="N70" t="s">
        <v>32</v>
      </c>
      <c r="P70" s="2"/>
    </row>
    <row r="71" spans="1:17" x14ac:dyDescent="0.2">
      <c r="A71">
        <v>2018</v>
      </c>
      <c r="B71">
        <f>B67+1</f>
        <v>2018031</v>
      </c>
      <c r="C71" s="1">
        <v>43288</v>
      </c>
      <c r="D71" t="s">
        <v>29</v>
      </c>
      <c r="E71" t="s">
        <v>43</v>
      </c>
      <c r="F71" t="s">
        <v>87</v>
      </c>
      <c r="I71" t="s">
        <v>133</v>
      </c>
      <c r="J71" s="2">
        <v>1656092</v>
      </c>
      <c r="K71" t="s">
        <v>24</v>
      </c>
      <c r="L71" t="s">
        <v>134</v>
      </c>
      <c r="M71" s="2">
        <v>17000000</v>
      </c>
      <c r="N71" t="s">
        <v>19</v>
      </c>
      <c r="O71" t="s">
        <v>131</v>
      </c>
      <c r="P71" s="2">
        <v>16000000</v>
      </c>
      <c r="Q71" t="s">
        <v>19</v>
      </c>
    </row>
    <row r="72" spans="1:17" x14ac:dyDescent="0.2">
      <c r="A72">
        <v>2018</v>
      </c>
      <c r="B72">
        <f>B71</f>
        <v>2018031</v>
      </c>
      <c r="L72" t="s">
        <v>110</v>
      </c>
      <c r="M72" s="2"/>
      <c r="O72" t="s">
        <v>135</v>
      </c>
      <c r="P72" s="2">
        <v>2639314</v>
      </c>
      <c r="Q72" t="s">
        <v>24</v>
      </c>
    </row>
    <row r="73" spans="1:17" x14ac:dyDescent="0.2">
      <c r="A73">
        <v>2018</v>
      </c>
      <c r="B73">
        <f>B72</f>
        <v>2018031</v>
      </c>
      <c r="M73" s="2"/>
      <c r="O73" t="s">
        <v>46</v>
      </c>
      <c r="P73" s="2"/>
    </row>
    <row r="74" spans="1:17" x14ac:dyDescent="0.2">
      <c r="A74">
        <v>2018</v>
      </c>
      <c r="B74">
        <f>B71+1</f>
        <v>2018032</v>
      </c>
      <c r="C74" s="1">
        <v>43294</v>
      </c>
      <c r="D74" t="s">
        <v>49</v>
      </c>
      <c r="E74" t="s">
        <v>38</v>
      </c>
      <c r="I74" t="s">
        <v>136</v>
      </c>
      <c r="J74" s="2">
        <v>12516746</v>
      </c>
      <c r="K74" t="s">
        <v>24</v>
      </c>
      <c r="L74" t="s">
        <v>109</v>
      </c>
      <c r="M74" s="2"/>
      <c r="P74" s="2"/>
    </row>
    <row r="75" spans="1:17" x14ac:dyDescent="0.2">
      <c r="A75">
        <v>2018</v>
      </c>
      <c r="B75">
        <f>B74</f>
        <v>2018032</v>
      </c>
      <c r="I75" t="s">
        <v>137</v>
      </c>
      <c r="L75" t="s">
        <v>138</v>
      </c>
      <c r="M75" s="2"/>
      <c r="N75" t="s">
        <v>32</v>
      </c>
      <c r="P75" s="2"/>
    </row>
    <row r="76" spans="1:17" x14ac:dyDescent="0.2">
      <c r="A76">
        <v>2018</v>
      </c>
      <c r="B76">
        <f>B75</f>
        <v>2018032</v>
      </c>
      <c r="I76" t="s">
        <v>139</v>
      </c>
      <c r="M76" s="2"/>
      <c r="P76" s="2"/>
    </row>
    <row r="77" spans="1:17" x14ac:dyDescent="0.2">
      <c r="A77">
        <v>2018</v>
      </c>
      <c r="B77">
        <f>B74+1</f>
        <v>2018033</v>
      </c>
      <c r="C77" s="1">
        <v>43294</v>
      </c>
      <c r="D77" t="s">
        <v>92</v>
      </c>
      <c r="E77" t="s">
        <v>38</v>
      </c>
      <c r="I77" t="s">
        <v>140</v>
      </c>
      <c r="J77" s="2">
        <v>1544951</v>
      </c>
      <c r="K77" t="s">
        <v>24</v>
      </c>
      <c r="L77" t="s">
        <v>141</v>
      </c>
      <c r="M77" s="2">
        <v>13764045</v>
      </c>
      <c r="N77" t="s">
        <v>21</v>
      </c>
      <c r="P77" s="2"/>
    </row>
    <row r="78" spans="1:17" x14ac:dyDescent="0.2">
      <c r="A78">
        <v>2018</v>
      </c>
      <c r="B78">
        <f>B77</f>
        <v>2018033</v>
      </c>
      <c r="L78" t="s">
        <v>142</v>
      </c>
      <c r="M78" s="2">
        <v>7464912</v>
      </c>
      <c r="N78" t="s">
        <v>21</v>
      </c>
      <c r="P78" s="2"/>
    </row>
    <row r="79" spans="1:17" x14ac:dyDescent="0.2">
      <c r="A79">
        <v>2018</v>
      </c>
      <c r="B79">
        <f t="shared" ref="B79:B80" si="5">B78</f>
        <v>2018033</v>
      </c>
      <c r="L79" t="s">
        <v>46</v>
      </c>
      <c r="M79" s="2"/>
      <c r="P79" s="2"/>
    </row>
    <row r="80" spans="1:17" x14ac:dyDescent="0.2">
      <c r="A80">
        <v>2018</v>
      </c>
      <c r="B80">
        <f t="shared" si="5"/>
        <v>2018033</v>
      </c>
      <c r="L80" t="s">
        <v>143</v>
      </c>
      <c r="M80" s="2"/>
      <c r="P80" s="2"/>
    </row>
    <row r="81" spans="1:16" x14ac:dyDescent="0.2">
      <c r="A81">
        <v>2018</v>
      </c>
      <c r="B81">
        <f>B77+1</f>
        <v>2018034</v>
      </c>
      <c r="C81" s="1">
        <v>43298</v>
      </c>
      <c r="D81" t="s">
        <v>66</v>
      </c>
      <c r="E81" t="s">
        <v>62</v>
      </c>
      <c r="I81" t="s">
        <v>144</v>
      </c>
      <c r="J81" s="2">
        <v>8000000</v>
      </c>
      <c r="K81" t="s">
        <v>32</v>
      </c>
      <c r="L81" t="s">
        <v>145</v>
      </c>
      <c r="M81" s="2">
        <v>1544951</v>
      </c>
      <c r="N81" t="s">
        <v>19</v>
      </c>
      <c r="P81" s="2"/>
    </row>
    <row r="82" spans="1:16" x14ac:dyDescent="0.2">
      <c r="A82">
        <v>2018</v>
      </c>
      <c r="B82">
        <f>B81</f>
        <v>2018034</v>
      </c>
      <c r="L82" t="s">
        <v>146</v>
      </c>
      <c r="M82" s="2">
        <v>5460000</v>
      </c>
      <c r="N82" t="s">
        <v>53</v>
      </c>
      <c r="P82" s="2"/>
    </row>
    <row r="83" spans="1:16" x14ac:dyDescent="0.2">
      <c r="A83">
        <v>2018</v>
      </c>
      <c r="B83">
        <f t="shared" ref="B83:B84" si="6">B82</f>
        <v>2018034</v>
      </c>
      <c r="L83" t="s">
        <v>147</v>
      </c>
      <c r="M83" s="2"/>
      <c r="P83" s="2"/>
    </row>
    <row r="84" spans="1:16" x14ac:dyDescent="0.2">
      <c r="A84">
        <v>2018</v>
      </c>
      <c r="B84">
        <f t="shared" si="6"/>
        <v>2018034</v>
      </c>
      <c r="L84" t="s">
        <v>47</v>
      </c>
      <c r="M84" s="2"/>
      <c r="P84" s="2"/>
    </row>
    <row r="85" spans="1:16" x14ac:dyDescent="0.2">
      <c r="A85">
        <v>2018</v>
      </c>
      <c r="B85">
        <f>B81+1</f>
        <v>2018035</v>
      </c>
      <c r="C85" s="1">
        <v>43301</v>
      </c>
      <c r="D85" t="s">
        <v>87</v>
      </c>
      <c r="E85" t="s">
        <v>126</v>
      </c>
      <c r="I85" t="s">
        <v>148</v>
      </c>
      <c r="J85" s="2">
        <v>1378242</v>
      </c>
      <c r="K85" t="s">
        <v>19</v>
      </c>
      <c r="L85" t="s">
        <v>149</v>
      </c>
      <c r="M85" s="2">
        <v>1378242</v>
      </c>
      <c r="N85" t="s">
        <v>150</v>
      </c>
      <c r="P85" s="2"/>
    </row>
    <row r="86" spans="1:16" x14ac:dyDescent="0.2">
      <c r="A86">
        <v>2018</v>
      </c>
      <c r="B86">
        <f>B85</f>
        <v>2018035</v>
      </c>
      <c r="J86" s="2">
        <v>1978242</v>
      </c>
      <c r="M86" s="2"/>
      <c r="P86" s="2"/>
    </row>
    <row r="87" spans="1:16" x14ac:dyDescent="0.2">
      <c r="A87">
        <v>2018</v>
      </c>
      <c r="B87">
        <f>B85+1</f>
        <v>2018036</v>
      </c>
      <c r="C87" s="1">
        <v>43301</v>
      </c>
      <c r="D87" t="s">
        <v>88</v>
      </c>
      <c r="E87" t="s">
        <v>38</v>
      </c>
      <c r="I87" t="s">
        <v>151</v>
      </c>
      <c r="J87" s="2">
        <v>7464912</v>
      </c>
      <c r="K87" t="s">
        <v>21</v>
      </c>
      <c r="L87" t="s">
        <v>152</v>
      </c>
      <c r="M87" s="2">
        <v>9350000</v>
      </c>
      <c r="N87" t="s">
        <v>53</v>
      </c>
      <c r="P87" s="2"/>
    </row>
    <row r="88" spans="1:16" x14ac:dyDescent="0.2">
      <c r="A88">
        <v>2018</v>
      </c>
      <c r="B88">
        <f>B87</f>
        <v>2018036</v>
      </c>
      <c r="L88" t="s">
        <v>153</v>
      </c>
      <c r="M88" s="2"/>
      <c r="P88" s="2"/>
    </row>
    <row r="89" spans="1:16" x14ac:dyDescent="0.2">
      <c r="A89">
        <v>2018</v>
      </c>
      <c r="B89">
        <f>B87+1</f>
        <v>2018037</v>
      </c>
      <c r="C89" s="1">
        <v>43301</v>
      </c>
      <c r="D89" t="s">
        <v>99</v>
      </c>
      <c r="E89" t="s">
        <v>88</v>
      </c>
      <c r="I89" t="s">
        <v>154</v>
      </c>
      <c r="L89" t="s">
        <v>155</v>
      </c>
      <c r="M89" s="2">
        <v>1600520</v>
      </c>
      <c r="N89" t="s">
        <v>19</v>
      </c>
      <c r="P89" s="2"/>
    </row>
    <row r="90" spans="1:16" x14ac:dyDescent="0.2">
      <c r="A90">
        <v>2018</v>
      </c>
      <c r="B90">
        <f>B89+1</f>
        <v>2018038</v>
      </c>
      <c r="C90" s="1">
        <v>43304</v>
      </c>
      <c r="D90" t="s">
        <v>66</v>
      </c>
      <c r="E90" t="s">
        <v>87</v>
      </c>
      <c r="I90" t="s">
        <v>148</v>
      </c>
      <c r="J90" s="2">
        <v>1378242</v>
      </c>
      <c r="K90" t="s">
        <v>19</v>
      </c>
      <c r="L90" t="s">
        <v>156</v>
      </c>
      <c r="M90" s="2">
        <v>2416222</v>
      </c>
      <c r="N90" t="s">
        <v>21</v>
      </c>
      <c r="P90" s="2"/>
    </row>
    <row r="91" spans="1:16" x14ac:dyDescent="0.2">
      <c r="A91">
        <v>2018</v>
      </c>
      <c r="B91">
        <f>B90</f>
        <v>2018038</v>
      </c>
      <c r="I91" t="s">
        <v>157</v>
      </c>
      <c r="K91" t="s">
        <v>32</v>
      </c>
      <c r="M91" s="2"/>
      <c r="P91" s="2"/>
    </row>
    <row r="92" spans="1:16" x14ac:dyDescent="0.2">
      <c r="A92">
        <v>2018</v>
      </c>
      <c r="B92">
        <f>B90+1</f>
        <v>2018039</v>
      </c>
      <c r="C92" s="1">
        <v>43304</v>
      </c>
      <c r="D92" t="s">
        <v>158</v>
      </c>
      <c r="E92" t="s">
        <v>126</v>
      </c>
      <c r="I92" t="s">
        <v>149</v>
      </c>
      <c r="J92" s="2">
        <v>1378242</v>
      </c>
      <c r="K92" t="s">
        <v>150</v>
      </c>
      <c r="L92" t="s">
        <v>159</v>
      </c>
      <c r="M92" s="2">
        <v>1378242</v>
      </c>
      <c r="N92" t="s">
        <v>53</v>
      </c>
      <c r="P92" s="2"/>
    </row>
    <row r="93" spans="1:16" x14ac:dyDescent="0.2">
      <c r="A93">
        <v>2018</v>
      </c>
      <c r="B93">
        <f>B92</f>
        <v>2018039</v>
      </c>
      <c r="L93" s="2">
        <v>450000</v>
      </c>
      <c r="P93" s="2"/>
    </row>
    <row r="94" spans="1:16" x14ac:dyDescent="0.2">
      <c r="A94">
        <v>2018</v>
      </c>
      <c r="B94">
        <f>B92+1</f>
        <v>2018040</v>
      </c>
      <c r="C94" s="1">
        <v>43304</v>
      </c>
      <c r="D94" t="s">
        <v>91</v>
      </c>
      <c r="E94" t="s">
        <v>17</v>
      </c>
      <c r="I94" t="s">
        <v>160</v>
      </c>
      <c r="K94" t="s">
        <v>21</v>
      </c>
      <c r="L94" t="s">
        <v>161</v>
      </c>
      <c r="M94" s="2"/>
      <c r="N94" t="s">
        <v>21</v>
      </c>
      <c r="P94" s="2"/>
    </row>
    <row r="95" spans="1:16" x14ac:dyDescent="0.2">
      <c r="A95">
        <v>2018</v>
      </c>
      <c r="B95">
        <f>B94</f>
        <v>2018040</v>
      </c>
      <c r="I95" s="4">
        <v>50000</v>
      </c>
      <c r="L95" t="s">
        <v>162</v>
      </c>
      <c r="M95" s="2"/>
      <c r="P95" s="2"/>
    </row>
    <row r="96" spans="1:16" x14ac:dyDescent="0.2">
      <c r="A96">
        <v>2018</v>
      </c>
      <c r="B96">
        <f>B94+1</f>
        <v>2018041</v>
      </c>
      <c r="C96" s="1">
        <v>43306</v>
      </c>
      <c r="D96" t="s">
        <v>163</v>
      </c>
      <c r="E96" t="s">
        <v>63</v>
      </c>
      <c r="I96" t="s">
        <v>164</v>
      </c>
      <c r="J96" s="2">
        <v>27739975</v>
      </c>
      <c r="K96" t="s">
        <v>53</v>
      </c>
      <c r="L96" t="s">
        <v>165</v>
      </c>
      <c r="M96" s="2">
        <v>23114066</v>
      </c>
      <c r="N96" t="s">
        <v>53</v>
      </c>
      <c r="P96" s="2"/>
    </row>
    <row r="97" spans="1:17" x14ac:dyDescent="0.2">
      <c r="A97">
        <v>2018</v>
      </c>
      <c r="B97">
        <f>B96</f>
        <v>2018041</v>
      </c>
      <c r="I97" t="s">
        <v>166</v>
      </c>
      <c r="J97" s="2">
        <v>2947320</v>
      </c>
      <c r="K97" t="s">
        <v>19</v>
      </c>
      <c r="L97" t="s">
        <v>167</v>
      </c>
      <c r="M97" s="2">
        <v>10000000</v>
      </c>
      <c r="N97" t="s">
        <v>53</v>
      </c>
      <c r="P97" s="2"/>
    </row>
    <row r="98" spans="1:17" x14ac:dyDescent="0.2">
      <c r="A98">
        <v>2018</v>
      </c>
      <c r="B98">
        <f>B97</f>
        <v>2018041</v>
      </c>
      <c r="I98" t="s">
        <v>121</v>
      </c>
      <c r="L98" t="s">
        <v>132</v>
      </c>
      <c r="M98" s="2"/>
      <c r="P98" s="2"/>
    </row>
    <row r="99" spans="1:17" x14ac:dyDescent="0.2">
      <c r="A99">
        <v>2018</v>
      </c>
      <c r="B99">
        <f>B96+1</f>
        <v>2018042</v>
      </c>
      <c r="C99" s="1">
        <v>43306</v>
      </c>
      <c r="D99" t="s">
        <v>49</v>
      </c>
      <c r="E99" t="s">
        <v>99</v>
      </c>
      <c r="F99" t="s">
        <v>126</v>
      </c>
      <c r="I99" t="s">
        <v>168</v>
      </c>
      <c r="J99" s="2">
        <v>27928140</v>
      </c>
      <c r="K99" t="s">
        <v>21</v>
      </c>
      <c r="L99" t="s">
        <v>169</v>
      </c>
      <c r="M99" s="2">
        <v>5000000</v>
      </c>
      <c r="N99" t="s">
        <v>19</v>
      </c>
      <c r="O99" t="s">
        <v>170</v>
      </c>
      <c r="P99" s="2">
        <v>15500000</v>
      </c>
      <c r="Q99" t="s">
        <v>24</v>
      </c>
    </row>
    <row r="100" spans="1:17" x14ac:dyDescent="0.2">
      <c r="A100">
        <v>2018</v>
      </c>
      <c r="B100">
        <f>B99</f>
        <v>2018042</v>
      </c>
      <c r="I100" t="s">
        <v>171</v>
      </c>
      <c r="M100" s="2"/>
      <c r="O100" t="s">
        <v>172</v>
      </c>
      <c r="P100" s="2">
        <v>1544951</v>
      </c>
      <c r="Q100" t="s">
        <v>32</v>
      </c>
    </row>
    <row r="101" spans="1:17" x14ac:dyDescent="0.2">
      <c r="A101">
        <v>2018</v>
      </c>
      <c r="B101">
        <f>B100</f>
        <v>2018042</v>
      </c>
      <c r="I101" t="s">
        <v>173</v>
      </c>
      <c r="J101" s="2">
        <v>2516048</v>
      </c>
      <c r="K101" t="s">
        <v>32</v>
      </c>
      <c r="M101" s="2"/>
      <c r="P101" s="2"/>
    </row>
    <row r="102" spans="1:17" x14ac:dyDescent="0.2">
      <c r="A102">
        <v>2018</v>
      </c>
      <c r="B102">
        <f>B99+1</f>
        <v>2018043</v>
      </c>
      <c r="C102" s="1">
        <v>43313</v>
      </c>
      <c r="D102" t="s">
        <v>91</v>
      </c>
      <c r="E102" t="s">
        <v>96</v>
      </c>
      <c r="I102" t="s">
        <v>174</v>
      </c>
      <c r="J102" s="2">
        <v>1544951</v>
      </c>
      <c r="K102" t="s">
        <v>19</v>
      </c>
      <c r="L102" t="s">
        <v>46</v>
      </c>
      <c r="M102" s="2"/>
      <c r="P102" s="2"/>
    </row>
    <row r="103" spans="1:17" x14ac:dyDescent="0.2">
      <c r="A103">
        <v>2018</v>
      </c>
      <c r="B103">
        <f>B102</f>
        <v>2018043</v>
      </c>
      <c r="I103" s="4">
        <v>2044951</v>
      </c>
      <c r="L103" t="s">
        <v>175</v>
      </c>
      <c r="M103" s="2"/>
      <c r="N103" t="s">
        <v>21</v>
      </c>
      <c r="P103" s="2"/>
    </row>
    <row r="104" spans="1:17" x14ac:dyDescent="0.2">
      <c r="A104">
        <v>2018</v>
      </c>
      <c r="B104">
        <f>B103</f>
        <v>2018043</v>
      </c>
      <c r="I104" t="s">
        <v>109</v>
      </c>
      <c r="M104" s="2"/>
      <c r="P104" s="2"/>
    </row>
    <row r="105" spans="1:17" x14ac:dyDescent="0.2">
      <c r="A105">
        <v>2018</v>
      </c>
      <c r="B105">
        <f>B102+1</f>
        <v>2018044</v>
      </c>
      <c r="C105" s="1">
        <v>43319</v>
      </c>
      <c r="D105" t="s">
        <v>68</v>
      </c>
      <c r="E105" t="s">
        <v>17</v>
      </c>
      <c r="I105" t="s">
        <v>176</v>
      </c>
      <c r="K105" t="s">
        <v>53</v>
      </c>
      <c r="L105" t="s">
        <v>177</v>
      </c>
      <c r="M105" s="2"/>
      <c r="N105" t="s">
        <v>21</v>
      </c>
      <c r="P105" s="2"/>
    </row>
    <row r="106" spans="1:17" x14ac:dyDescent="0.2">
      <c r="A106">
        <v>2018</v>
      </c>
      <c r="B106">
        <f>B105</f>
        <v>2018044</v>
      </c>
      <c r="I106" t="s">
        <v>178</v>
      </c>
      <c r="K106" t="s">
        <v>32</v>
      </c>
      <c r="M106" s="2"/>
      <c r="P106" s="2"/>
    </row>
    <row r="107" spans="1:17" x14ac:dyDescent="0.2">
      <c r="A107">
        <v>2018</v>
      </c>
      <c r="B107">
        <f>B106</f>
        <v>2018044</v>
      </c>
      <c r="I107" t="s">
        <v>179</v>
      </c>
      <c r="M107" s="2"/>
      <c r="P107" s="2"/>
    </row>
    <row r="108" spans="1:17" x14ac:dyDescent="0.2">
      <c r="A108">
        <v>2018</v>
      </c>
      <c r="B108">
        <f>B105+1</f>
        <v>2018045</v>
      </c>
      <c r="C108" s="1">
        <v>43343</v>
      </c>
      <c r="D108" t="s">
        <v>96</v>
      </c>
      <c r="E108" t="s">
        <v>88</v>
      </c>
      <c r="I108" t="s">
        <v>180</v>
      </c>
      <c r="J108" s="2">
        <v>3206150</v>
      </c>
      <c r="K108" t="s">
        <v>53</v>
      </c>
      <c r="L108" t="s">
        <v>181</v>
      </c>
      <c r="M108" s="2">
        <v>20421546</v>
      </c>
      <c r="N108" t="s">
        <v>21</v>
      </c>
      <c r="P108" s="2"/>
    </row>
    <row r="109" spans="1:17" x14ac:dyDescent="0.2">
      <c r="A109">
        <v>2018</v>
      </c>
      <c r="B109">
        <f>B108</f>
        <v>2018045</v>
      </c>
      <c r="I109" t="s">
        <v>182</v>
      </c>
      <c r="J109" s="2">
        <v>14631250</v>
      </c>
      <c r="K109" t="s">
        <v>24</v>
      </c>
      <c r="L109" t="s">
        <v>183</v>
      </c>
      <c r="M109" s="2"/>
      <c r="N109" t="s">
        <v>32</v>
      </c>
      <c r="P109" s="2"/>
    </row>
    <row r="110" spans="1:17" x14ac:dyDescent="0.2">
      <c r="A110">
        <v>2018</v>
      </c>
      <c r="B110">
        <f>B108+1</f>
        <v>2018046</v>
      </c>
      <c r="C110" s="1">
        <v>43388</v>
      </c>
      <c r="D110" t="s">
        <v>37</v>
      </c>
      <c r="E110" t="s">
        <v>54</v>
      </c>
      <c r="I110" t="s">
        <v>184</v>
      </c>
      <c r="J110" s="2">
        <v>3454500</v>
      </c>
      <c r="K110" t="s">
        <v>32</v>
      </c>
      <c r="L110" t="s">
        <v>185</v>
      </c>
      <c r="M110" s="2"/>
      <c r="P110" s="2"/>
    </row>
    <row r="111" spans="1:17" x14ac:dyDescent="0.2">
      <c r="A111">
        <v>2018</v>
      </c>
      <c r="B111">
        <f>B110</f>
        <v>2018046</v>
      </c>
      <c r="I111" t="s">
        <v>179</v>
      </c>
      <c r="M111" s="2"/>
      <c r="P111" s="2"/>
    </row>
    <row r="112" spans="1:17" x14ac:dyDescent="0.2">
      <c r="A112">
        <v>2018</v>
      </c>
      <c r="B112">
        <f>B111</f>
        <v>2018046</v>
      </c>
      <c r="I112" t="s">
        <v>186</v>
      </c>
      <c r="M112" s="2"/>
      <c r="P112" s="2"/>
    </row>
    <row r="113" spans="1:17" x14ac:dyDescent="0.2">
      <c r="A113">
        <v>2018</v>
      </c>
      <c r="B113">
        <f>B110+1</f>
        <v>2018047</v>
      </c>
      <c r="C113" s="1">
        <v>43388</v>
      </c>
      <c r="D113" t="s">
        <v>17</v>
      </c>
      <c r="E113" t="s">
        <v>30</v>
      </c>
      <c r="I113" t="s">
        <v>187</v>
      </c>
      <c r="J113" s="2">
        <v>5285394</v>
      </c>
      <c r="K113" t="s">
        <v>19</v>
      </c>
      <c r="L113" t="s">
        <v>188</v>
      </c>
      <c r="M113" s="2">
        <v>6134520</v>
      </c>
      <c r="N113" t="s">
        <v>53</v>
      </c>
      <c r="P113" s="2"/>
    </row>
    <row r="114" spans="1:17" x14ac:dyDescent="0.2">
      <c r="A114">
        <v>2018</v>
      </c>
      <c r="B114">
        <f>B113+1</f>
        <v>2018048</v>
      </c>
      <c r="C114" s="1">
        <v>43416</v>
      </c>
      <c r="D114" t="s">
        <v>189</v>
      </c>
      <c r="E114" t="s">
        <v>99</v>
      </c>
      <c r="I114" t="s">
        <v>190</v>
      </c>
      <c r="J114" s="2">
        <v>10464092</v>
      </c>
      <c r="K114" t="s">
        <v>21</v>
      </c>
      <c r="L114" t="s">
        <v>191</v>
      </c>
      <c r="M114" s="2">
        <v>20445779</v>
      </c>
      <c r="N114" t="s">
        <v>53</v>
      </c>
      <c r="P114" s="2"/>
    </row>
    <row r="115" spans="1:17" x14ac:dyDescent="0.2">
      <c r="A115">
        <v>2018</v>
      </c>
      <c r="B115">
        <f>B114</f>
        <v>2018048</v>
      </c>
      <c r="I115" t="s">
        <v>192</v>
      </c>
      <c r="J115" s="2">
        <v>2526840</v>
      </c>
      <c r="K115" t="s">
        <v>21</v>
      </c>
      <c r="L115" t="s">
        <v>193</v>
      </c>
      <c r="M115" s="2"/>
      <c r="N115" t="s">
        <v>19</v>
      </c>
      <c r="P115" s="2"/>
    </row>
    <row r="116" spans="1:17" x14ac:dyDescent="0.2">
      <c r="A116">
        <v>2018</v>
      </c>
      <c r="B116">
        <f t="shared" ref="B116:B117" si="7">B115</f>
        <v>2018048</v>
      </c>
      <c r="I116" t="s">
        <v>57</v>
      </c>
      <c r="M116" s="2"/>
      <c r="P116" s="2"/>
    </row>
    <row r="117" spans="1:17" x14ac:dyDescent="0.2">
      <c r="A117">
        <v>2018</v>
      </c>
      <c r="B117">
        <f t="shared" si="7"/>
        <v>2018048</v>
      </c>
      <c r="I117" t="s">
        <v>194</v>
      </c>
      <c r="J117" s="2">
        <v>8575916</v>
      </c>
      <c r="K117" t="s">
        <v>24</v>
      </c>
      <c r="M117" s="2"/>
      <c r="P117" s="2"/>
    </row>
    <row r="118" spans="1:17" x14ac:dyDescent="0.2">
      <c r="A118">
        <v>2018</v>
      </c>
      <c r="B118">
        <f>B114+1</f>
        <v>2018049</v>
      </c>
      <c r="C118" s="1">
        <v>43433</v>
      </c>
      <c r="D118" t="s">
        <v>68</v>
      </c>
      <c r="E118" t="s">
        <v>74</v>
      </c>
      <c r="I118" t="s">
        <v>195</v>
      </c>
      <c r="J118" s="2">
        <v>11286515</v>
      </c>
      <c r="K118" t="s">
        <v>32</v>
      </c>
      <c r="L118" t="s">
        <v>196</v>
      </c>
      <c r="M118" s="2">
        <v>7560000</v>
      </c>
      <c r="N118" t="s">
        <v>32</v>
      </c>
      <c r="P118" s="2"/>
    </row>
    <row r="119" spans="1:17" x14ac:dyDescent="0.2">
      <c r="A119">
        <v>2018</v>
      </c>
      <c r="B119">
        <f>B118</f>
        <v>2018049</v>
      </c>
      <c r="I119" t="s">
        <v>46</v>
      </c>
      <c r="M119" s="2"/>
      <c r="P119" s="2"/>
    </row>
    <row r="120" spans="1:17" x14ac:dyDescent="0.2">
      <c r="A120">
        <v>2018</v>
      </c>
      <c r="B120">
        <f>B119</f>
        <v>2018049</v>
      </c>
      <c r="I120" t="s">
        <v>118</v>
      </c>
      <c r="M120" s="2"/>
      <c r="P120" s="2"/>
    </row>
    <row r="121" spans="1:17" x14ac:dyDescent="0.2">
      <c r="A121">
        <v>2018</v>
      </c>
      <c r="B121">
        <f>B118+1</f>
        <v>2018050</v>
      </c>
      <c r="C121" s="1">
        <v>43441</v>
      </c>
      <c r="D121" t="s">
        <v>68</v>
      </c>
      <c r="E121" t="s">
        <v>37</v>
      </c>
      <c r="F121" t="s">
        <v>54</v>
      </c>
      <c r="I121" t="s">
        <v>197</v>
      </c>
      <c r="J121" s="2">
        <v>9607500</v>
      </c>
      <c r="K121" t="s">
        <v>24</v>
      </c>
      <c r="L121" t="s">
        <v>78</v>
      </c>
      <c r="M121" s="2">
        <v>19000000</v>
      </c>
      <c r="N121" t="s">
        <v>24</v>
      </c>
      <c r="O121" t="s">
        <v>176</v>
      </c>
      <c r="P121" s="2">
        <v>2760095</v>
      </c>
      <c r="Q121" t="s">
        <v>53</v>
      </c>
    </row>
    <row r="122" spans="1:17" x14ac:dyDescent="0.2">
      <c r="A122">
        <v>2018</v>
      </c>
      <c r="B122">
        <f>B121</f>
        <v>2018050</v>
      </c>
      <c r="I122" t="s">
        <v>198</v>
      </c>
      <c r="J122" s="2">
        <v>9577466</v>
      </c>
      <c r="K122" t="s">
        <v>21</v>
      </c>
      <c r="L122" t="s">
        <v>199</v>
      </c>
      <c r="M122" s="2">
        <v>5450000</v>
      </c>
      <c r="N122" t="s">
        <v>21</v>
      </c>
      <c r="P122" s="2"/>
    </row>
    <row r="123" spans="1:17" x14ac:dyDescent="0.2">
      <c r="A123">
        <v>2018</v>
      </c>
      <c r="B123">
        <f t="shared" ref="B123:B126" si="8">B122</f>
        <v>2018050</v>
      </c>
      <c r="I123" t="s">
        <v>104</v>
      </c>
      <c r="L123" t="s">
        <v>57</v>
      </c>
      <c r="M123" s="2"/>
      <c r="P123" s="2"/>
    </row>
    <row r="124" spans="1:17" x14ac:dyDescent="0.2">
      <c r="A124">
        <v>2018</v>
      </c>
      <c r="B124">
        <f t="shared" si="8"/>
        <v>2018050</v>
      </c>
      <c r="I124" t="s">
        <v>47</v>
      </c>
      <c r="L124" t="s">
        <v>47</v>
      </c>
      <c r="M124" s="2"/>
      <c r="P124" s="2"/>
    </row>
    <row r="125" spans="1:17" x14ac:dyDescent="0.2">
      <c r="A125">
        <v>2018</v>
      </c>
      <c r="B125">
        <f t="shared" si="8"/>
        <v>2018050</v>
      </c>
      <c r="I125" t="s">
        <v>47</v>
      </c>
      <c r="L125" t="s">
        <v>200</v>
      </c>
      <c r="M125" s="2"/>
      <c r="P125" s="2"/>
    </row>
    <row r="126" spans="1:17" x14ac:dyDescent="0.2">
      <c r="A126">
        <v>2018</v>
      </c>
      <c r="B126">
        <f t="shared" si="8"/>
        <v>2018050</v>
      </c>
      <c r="I126" t="s">
        <v>57</v>
      </c>
      <c r="M126" s="2"/>
      <c r="P126" s="2"/>
    </row>
    <row r="127" spans="1:17" x14ac:dyDescent="0.2">
      <c r="A127">
        <v>2018</v>
      </c>
      <c r="B127">
        <f>B121+1</f>
        <v>2018051</v>
      </c>
      <c r="C127" s="1">
        <v>43451</v>
      </c>
      <c r="D127" t="s">
        <v>88</v>
      </c>
      <c r="E127" t="s">
        <v>54</v>
      </c>
      <c r="I127" t="s">
        <v>201</v>
      </c>
      <c r="J127" s="2">
        <v>3208630</v>
      </c>
      <c r="K127" t="s">
        <v>53</v>
      </c>
      <c r="L127" t="s">
        <v>202</v>
      </c>
      <c r="M127" s="2">
        <v>15000000</v>
      </c>
      <c r="N127" t="s">
        <v>53</v>
      </c>
      <c r="P127" s="2"/>
    </row>
    <row r="128" spans="1:17" x14ac:dyDescent="0.2">
      <c r="A128">
        <v>2018</v>
      </c>
      <c r="B128">
        <f>B127</f>
        <v>2018051</v>
      </c>
      <c r="I128" t="s">
        <v>123</v>
      </c>
      <c r="J128" s="2">
        <v>12650000</v>
      </c>
      <c r="K128" t="s">
        <v>32</v>
      </c>
      <c r="M128" s="2"/>
      <c r="P128" s="2"/>
    </row>
    <row r="129" spans="13:16" x14ac:dyDescent="0.2">
      <c r="M129" s="2"/>
      <c r="P129" s="2"/>
    </row>
    <row r="130" spans="13:16" x14ac:dyDescent="0.2">
      <c r="M130" s="2"/>
      <c r="P130" s="2"/>
    </row>
    <row r="131" spans="13:16" x14ac:dyDescent="0.2">
      <c r="M131" s="2"/>
      <c r="P131" s="2"/>
    </row>
    <row r="132" spans="13:16" x14ac:dyDescent="0.2">
      <c r="M132" s="2"/>
      <c r="P132" s="2"/>
    </row>
    <row r="133" spans="13:16" x14ac:dyDescent="0.2">
      <c r="M133" s="2"/>
      <c r="P133" s="2"/>
    </row>
    <row r="134" spans="13:16" x14ac:dyDescent="0.2">
      <c r="M134" s="2"/>
      <c r="P134" s="2"/>
    </row>
    <row r="135" spans="13:16" x14ac:dyDescent="0.2">
      <c r="M135" s="2"/>
      <c r="P135" s="2"/>
    </row>
    <row r="136" spans="13:16" x14ac:dyDescent="0.2">
      <c r="M136" s="2"/>
      <c r="P136" s="2"/>
    </row>
    <row r="137" spans="13:16" x14ac:dyDescent="0.2">
      <c r="M137" s="2"/>
      <c r="P137" s="2"/>
    </row>
    <row r="138" spans="13:16" x14ac:dyDescent="0.2">
      <c r="M138" s="2"/>
      <c r="P138" s="2"/>
    </row>
    <row r="139" spans="13:16" x14ac:dyDescent="0.2">
      <c r="M139" s="2"/>
      <c r="P139" s="2"/>
    </row>
    <row r="140" spans="13:16" x14ac:dyDescent="0.2">
      <c r="M140" s="2"/>
      <c r="P140" s="2"/>
    </row>
    <row r="141" spans="13:16" x14ac:dyDescent="0.2">
      <c r="M141" s="2"/>
      <c r="P141" s="2"/>
    </row>
    <row r="142" spans="13:16" x14ac:dyDescent="0.2">
      <c r="M142" s="2"/>
      <c r="P142" s="2"/>
    </row>
    <row r="143" spans="13:16" x14ac:dyDescent="0.2">
      <c r="M143" s="2"/>
      <c r="P143" s="2"/>
    </row>
    <row r="144" spans="13:16" x14ac:dyDescent="0.2">
      <c r="M144" s="2"/>
      <c r="P144" s="2"/>
    </row>
    <row r="145" spans="13:16" x14ac:dyDescent="0.2">
      <c r="M145" s="2"/>
      <c r="P145" s="2"/>
    </row>
    <row r="146" spans="13:16" x14ac:dyDescent="0.2">
      <c r="M146" s="2"/>
      <c r="P146" s="2"/>
    </row>
    <row r="147" spans="13:16" x14ac:dyDescent="0.2">
      <c r="M147" s="2"/>
      <c r="P147" s="2"/>
    </row>
    <row r="148" spans="13:16" x14ac:dyDescent="0.2">
      <c r="M148" s="2"/>
      <c r="P148" s="2"/>
    </row>
    <row r="149" spans="13:16" x14ac:dyDescent="0.2">
      <c r="M149" s="2"/>
      <c r="P149" s="2"/>
    </row>
    <row r="150" spans="13:16" x14ac:dyDescent="0.2">
      <c r="M150" s="2"/>
      <c r="P150" s="2"/>
    </row>
    <row r="151" spans="13:16" x14ac:dyDescent="0.2">
      <c r="M151" s="2"/>
      <c r="P151" s="2"/>
    </row>
    <row r="152" spans="13:16" x14ac:dyDescent="0.2">
      <c r="M152" s="2"/>
      <c r="P152" s="2"/>
    </row>
    <row r="153" spans="13:16" x14ac:dyDescent="0.2">
      <c r="M153" s="2"/>
      <c r="P153" s="2"/>
    </row>
    <row r="154" spans="13:16" x14ac:dyDescent="0.2">
      <c r="M154" s="2"/>
      <c r="P154" s="2"/>
    </row>
    <row r="155" spans="13:16" x14ac:dyDescent="0.2">
      <c r="M155" s="2"/>
      <c r="P155" s="2"/>
    </row>
    <row r="156" spans="13:16" x14ac:dyDescent="0.2">
      <c r="M156" s="2"/>
      <c r="P156" s="2"/>
    </row>
    <row r="157" spans="13:16" x14ac:dyDescent="0.2">
      <c r="M157" s="2"/>
      <c r="P157" s="2"/>
    </row>
    <row r="158" spans="13:16" x14ac:dyDescent="0.2">
      <c r="M158" s="2"/>
      <c r="P158" s="2"/>
    </row>
    <row r="159" spans="13:16" x14ac:dyDescent="0.2">
      <c r="M159" s="2"/>
      <c r="P159" s="2"/>
    </row>
    <row r="160" spans="13:16" x14ac:dyDescent="0.2">
      <c r="M160" s="2"/>
      <c r="P160" s="2"/>
    </row>
    <row r="161" spans="13:16" x14ac:dyDescent="0.2">
      <c r="M161" s="2"/>
      <c r="P161" s="2"/>
    </row>
    <row r="162" spans="13:16" x14ac:dyDescent="0.2">
      <c r="M162" s="2"/>
      <c r="P162" s="2"/>
    </row>
    <row r="163" spans="13:16" x14ac:dyDescent="0.2">
      <c r="M163" s="2"/>
      <c r="P163" s="2"/>
    </row>
    <row r="164" spans="13:16" x14ac:dyDescent="0.2">
      <c r="M164" s="2"/>
      <c r="P164" s="2"/>
    </row>
    <row r="165" spans="13:16" x14ac:dyDescent="0.2">
      <c r="M165" s="2"/>
      <c r="P165" s="2"/>
    </row>
    <row r="166" spans="13:16" x14ac:dyDescent="0.2">
      <c r="M166" s="2"/>
      <c r="P166" s="2"/>
    </row>
    <row r="167" spans="13:16" x14ac:dyDescent="0.2">
      <c r="M167" s="2"/>
      <c r="P167" s="2"/>
    </row>
    <row r="168" spans="13:16" x14ac:dyDescent="0.2">
      <c r="M168" s="2"/>
      <c r="P168" s="2"/>
    </row>
    <row r="169" spans="13:16" x14ac:dyDescent="0.2">
      <c r="M169" s="2"/>
      <c r="P169" s="2"/>
    </row>
    <row r="170" spans="13:16" x14ac:dyDescent="0.2">
      <c r="M170" s="2"/>
      <c r="P170" s="2"/>
    </row>
    <row r="171" spans="13:16" x14ac:dyDescent="0.2">
      <c r="M171" s="2"/>
      <c r="P171" s="2"/>
    </row>
    <row r="172" spans="13:16" x14ac:dyDescent="0.2">
      <c r="M172" s="2"/>
      <c r="P172" s="2"/>
    </row>
    <row r="173" spans="13:16" x14ac:dyDescent="0.2">
      <c r="M173" s="2"/>
      <c r="P173" s="2"/>
    </row>
    <row r="174" spans="13:16" x14ac:dyDescent="0.2">
      <c r="M174" s="2"/>
      <c r="P174" s="2"/>
    </row>
    <row r="175" spans="13:16" x14ac:dyDescent="0.2">
      <c r="M175" s="2"/>
      <c r="P175" s="2"/>
    </row>
    <row r="176" spans="13:16" x14ac:dyDescent="0.2">
      <c r="M176" s="2"/>
      <c r="P176" s="2"/>
    </row>
    <row r="177" spans="13:16" x14ac:dyDescent="0.2">
      <c r="M177" s="2"/>
      <c r="P177" s="2"/>
    </row>
    <row r="178" spans="13:16" x14ac:dyDescent="0.2">
      <c r="M178" s="2"/>
      <c r="P178" s="2"/>
    </row>
    <row r="179" spans="13:16" x14ac:dyDescent="0.2">
      <c r="M179" s="2"/>
      <c r="P179" s="2"/>
    </row>
    <row r="180" spans="13:16" x14ac:dyDescent="0.2">
      <c r="M180" s="2"/>
      <c r="P180" s="2"/>
    </row>
    <row r="181" spans="13:16" x14ac:dyDescent="0.2">
      <c r="M181" s="2"/>
      <c r="P181" s="2"/>
    </row>
    <row r="182" spans="13:16" x14ac:dyDescent="0.2">
      <c r="M182" s="2"/>
      <c r="P182" s="2"/>
    </row>
    <row r="183" spans="13:16" x14ac:dyDescent="0.2">
      <c r="M183" s="2"/>
      <c r="P183" s="2"/>
    </row>
    <row r="184" spans="13:16" x14ac:dyDescent="0.2">
      <c r="M184" s="2"/>
      <c r="P184" s="2"/>
    </row>
    <row r="185" spans="13:16" x14ac:dyDescent="0.2">
      <c r="M185" s="2"/>
      <c r="P185" s="2"/>
    </row>
    <row r="186" spans="13:16" x14ac:dyDescent="0.2">
      <c r="M186" s="2"/>
      <c r="P186" s="2"/>
    </row>
    <row r="187" spans="13:16" x14ac:dyDescent="0.2">
      <c r="M187" s="2"/>
      <c r="P187" s="2"/>
    </row>
    <row r="188" spans="13:16" x14ac:dyDescent="0.2">
      <c r="M188" s="2"/>
      <c r="P188" s="2"/>
    </row>
    <row r="189" spans="13:16" x14ac:dyDescent="0.2">
      <c r="M189" s="2"/>
      <c r="P189" s="2"/>
    </row>
    <row r="190" spans="13:16" x14ac:dyDescent="0.2">
      <c r="M190" s="2"/>
      <c r="P190" s="2"/>
    </row>
    <row r="191" spans="13:16" x14ac:dyDescent="0.2">
      <c r="M191" s="2"/>
      <c r="P191" s="2"/>
    </row>
    <row r="192" spans="13:16" x14ac:dyDescent="0.2">
      <c r="M192" s="2"/>
      <c r="P192" s="2"/>
    </row>
    <row r="193" spans="13:16" x14ac:dyDescent="0.2">
      <c r="M193" s="2"/>
      <c r="P193" s="2"/>
    </row>
    <row r="194" spans="13:16" x14ac:dyDescent="0.2">
      <c r="M194" s="2"/>
      <c r="P194" s="2"/>
    </row>
    <row r="195" spans="13:16" x14ac:dyDescent="0.2">
      <c r="M195" s="2"/>
      <c r="P195" s="2"/>
    </row>
    <row r="196" spans="13:16" x14ac:dyDescent="0.2">
      <c r="M196" s="2"/>
      <c r="P196" s="2"/>
    </row>
    <row r="197" spans="13:16" x14ac:dyDescent="0.2">
      <c r="M197" s="2"/>
      <c r="P197" s="2"/>
    </row>
    <row r="198" spans="13:16" x14ac:dyDescent="0.2">
      <c r="M198" s="2"/>
      <c r="P198" s="2"/>
    </row>
    <row r="199" spans="13:16" x14ac:dyDescent="0.2">
      <c r="M199" s="2"/>
      <c r="P199" s="2"/>
    </row>
    <row r="200" spans="13:16" x14ac:dyDescent="0.2">
      <c r="M200" s="2"/>
      <c r="P200" s="2"/>
    </row>
    <row r="201" spans="13:16" x14ac:dyDescent="0.2">
      <c r="M201" s="2"/>
      <c r="P201" s="2"/>
    </row>
    <row r="202" spans="13:16" x14ac:dyDescent="0.2">
      <c r="M202" s="2"/>
      <c r="P202" s="2"/>
    </row>
    <row r="203" spans="13:16" x14ac:dyDescent="0.2">
      <c r="M203" s="2"/>
      <c r="P203" s="2"/>
    </row>
    <row r="204" spans="13:16" x14ac:dyDescent="0.2">
      <c r="M204" s="2"/>
      <c r="P204" s="2"/>
    </row>
    <row r="205" spans="13:16" x14ac:dyDescent="0.2">
      <c r="M205" s="2"/>
      <c r="P205" s="2"/>
    </row>
    <row r="206" spans="13:16" x14ac:dyDescent="0.2">
      <c r="M206" s="2"/>
      <c r="P206" s="2"/>
    </row>
    <row r="207" spans="13:16" x14ac:dyDescent="0.2">
      <c r="M207" s="2"/>
      <c r="P207" s="2"/>
    </row>
    <row r="208" spans="13:16" x14ac:dyDescent="0.2">
      <c r="M208" s="2"/>
      <c r="P208" s="2"/>
    </row>
    <row r="209" spans="13:16" x14ac:dyDescent="0.2">
      <c r="M209" s="2"/>
      <c r="P209" s="2"/>
    </row>
    <row r="210" spans="13:16" x14ac:dyDescent="0.2">
      <c r="M210" s="2"/>
      <c r="P210" s="2"/>
    </row>
    <row r="211" spans="13:16" x14ac:dyDescent="0.2">
      <c r="M211" s="2"/>
      <c r="P211" s="2"/>
    </row>
    <row r="212" spans="13:16" x14ac:dyDescent="0.2">
      <c r="M212" s="2"/>
      <c r="P212" s="2"/>
    </row>
    <row r="213" spans="13:16" x14ac:dyDescent="0.2">
      <c r="M213" s="2"/>
      <c r="P213" s="2"/>
    </row>
    <row r="214" spans="13:16" x14ac:dyDescent="0.2">
      <c r="M214" s="2"/>
      <c r="P214" s="2"/>
    </row>
    <row r="215" spans="13:16" x14ac:dyDescent="0.2">
      <c r="M215" s="2"/>
      <c r="P215" s="2"/>
    </row>
    <row r="216" spans="13:16" x14ac:dyDescent="0.2">
      <c r="M216" s="2"/>
      <c r="P216" s="2"/>
    </row>
    <row r="217" spans="13:16" x14ac:dyDescent="0.2">
      <c r="M217" s="2"/>
      <c r="P217" s="2"/>
    </row>
    <row r="218" spans="13:16" x14ac:dyDescent="0.2">
      <c r="M218" s="2"/>
      <c r="P218" s="2"/>
    </row>
    <row r="219" spans="13:16" x14ac:dyDescent="0.2">
      <c r="M219" s="2"/>
      <c r="P219" s="2"/>
    </row>
    <row r="220" spans="13:16" x14ac:dyDescent="0.2">
      <c r="M220" s="2"/>
      <c r="P220" s="2"/>
    </row>
    <row r="221" spans="13:16" x14ac:dyDescent="0.2">
      <c r="M221" s="2"/>
      <c r="P221" s="2"/>
    </row>
    <row r="222" spans="13:16" x14ac:dyDescent="0.2">
      <c r="M222" s="2"/>
      <c r="P222" s="2"/>
    </row>
    <row r="223" spans="13:16" x14ac:dyDescent="0.2">
      <c r="M223" s="2"/>
      <c r="P223" s="2"/>
    </row>
    <row r="224" spans="13:16" x14ac:dyDescent="0.2">
      <c r="M224" s="2"/>
      <c r="P224" s="2"/>
    </row>
    <row r="225" spans="13:16" x14ac:dyDescent="0.2">
      <c r="M225" s="2"/>
      <c r="P225" s="2"/>
    </row>
    <row r="226" spans="13:16" x14ac:dyDescent="0.2">
      <c r="M226" s="2"/>
      <c r="P226" s="2"/>
    </row>
    <row r="227" spans="13:16" x14ac:dyDescent="0.2">
      <c r="M227" s="2"/>
      <c r="P227" s="2"/>
    </row>
    <row r="228" spans="13:16" x14ac:dyDescent="0.2">
      <c r="M228" s="2"/>
      <c r="P228" s="2"/>
    </row>
    <row r="229" spans="13:16" x14ac:dyDescent="0.2">
      <c r="M229" s="2"/>
      <c r="P229" s="2"/>
    </row>
    <row r="230" spans="13:16" x14ac:dyDescent="0.2">
      <c r="M230" s="2"/>
      <c r="P230" s="2"/>
    </row>
    <row r="231" spans="13:16" x14ac:dyDescent="0.2">
      <c r="M231" s="2"/>
      <c r="P231" s="2"/>
    </row>
    <row r="232" spans="13:16" x14ac:dyDescent="0.2">
      <c r="M232" s="2"/>
      <c r="P232" s="2"/>
    </row>
    <row r="233" spans="13:16" x14ac:dyDescent="0.2">
      <c r="M233" s="2"/>
      <c r="P233" s="2"/>
    </row>
    <row r="234" spans="13:16" x14ac:dyDescent="0.2">
      <c r="M234" s="2"/>
      <c r="P234" s="2"/>
    </row>
    <row r="235" spans="13:16" x14ac:dyDescent="0.2">
      <c r="M235" s="2"/>
      <c r="P235" s="2"/>
    </row>
    <row r="236" spans="13:16" x14ac:dyDescent="0.2">
      <c r="M236" s="2"/>
      <c r="P236" s="2"/>
    </row>
    <row r="237" spans="13:16" x14ac:dyDescent="0.2">
      <c r="M237" s="2"/>
      <c r="P237" s="2"/>
    </row>
    <row r="238" spans="13:16" x14ac:dyDescent="0.2">
      <c r="M238" s="2"/>
      <c r="P238" s="2"/>
    </row>
    <row r="239" spans="13:16" x14ac:dyDescent="0.2">
      <c r="M239" s="2"/>
      <c r="P239" s="2"/>
    </row>
    <row r="240" spans="13:16" x14ac:dyDescent="0.2">
      <c r="M240" s="2"/>
      <c r="P240" s="2"/>
    </row>
    <row r="241" spans="13:16" x14ac:dyDescent="0.2">
      <c r="M241" s="2"/>
      <c r="P241" s="2"/>
    </row>
    <row r="242" spans="13:16" x14ac:dyDescent="0.2">
      <c r="M242" s="2"/>
      <c r="P242" s="2"/>
    </row>
    <row r="243" spans="13:16" x14ac:dyDescent="0.2">
      <c r="M243" s="2"/>
      <c r="P243" s="2"/>
    </row>
    <row r="244" spans="13:16" x14ac:dyDescent="0.2">
      <c r="M244" s="2"/>
      <c r="P244" s="2"/>
    </row>
    <row r="245" spans="13:16" x14ac:dyDescent="0.2">
      <c r="M245" s="2"/>
      <c r="P245" s="2"/>
    </row>
    <row r="246" spans="13:16" x14ac:dyDescent="0.2">
      <c r="M246" s="2"/>
      <c r="P246" s="2"/>
    </row>
    <row r="247" spans="13:16" x14ac:dyDescent="0.2">
      <c r="M247" s="2"/>
      <c r="P247" s="2"/>
    </row>
    <row r="248" spans="13:16" x14ac:dyDescent="0.2">
      <c r="M248" s="2"/>
      <c r="P248" s="2"/>
    </row>
    <row r="249" spans="13:16" x14ac:dyDescent="0.2">
      <c r="M249" s="2"/>
      <c r="P249" s="2"/>
    </row>
    <row r="250" spans="13:16" x14ac:dyDescent="0.2">
      <c r="M250" s="2"/>
      <c r="P250" s="2"/>
    </row>
    <row r="251" spans="13:16" x14ac:dyDescent="0.2">
      <c r="M251" s="2"/>
      <c r="P251" s="2"/>
    </row>
    <row r="252" spans="13:16" x14ac:dyDescent="0.2">
      <c r="M252" s="2"/>
      <c r="P252" s="2"/>
    </row>
    <row r="253" spans="13:16" x14ac:dyDescent="0.2">
      <c r="M253" s="2"/>
      <c r="P253" s="2"/>
    </row>
    <row r="254" spans="13:16" x14ac:dyDescent="0.2">
      <c r="M254" s="2"/>
      <c r="P254" s="2"/>
    </row>
    <row r="255" spans="13:16" x14ac:dyDescent="0.2">
      <c r="M255" s="2"/>
      <c r="P255" s="2"/>
    </row>
    <row r="256" spans="13:16" x14ac:dyDescent="0.2">
      <c r="M256" s="2"/>
      <c r="P256" s="2"/>
    </row>
    <row r="257" spans="13:16" x14ac:dyDescent="0.2">
      <c r="M257" s="2"/>
      <c r="P257" s="2"/>
    </row>
    <row r="258" spans="13:16" x14ac:dyDescent="0.2">
      <c r="M258" s="2"/>
      <c r="P258" s="2"/>
    </row>
    <row r="259" spans="13:16" x14ac:dyDescent="0.2">
      <c r="M259" s="2"/>
      <c r="P259" s="2"/>
    </row>
    <row r="260" spans="13:16" x14ac:dyDescent="0.2">
      <c r="M260" s="2"/>
      <c r="P260" s="2"/>
    </row>
    <row r="261" spans="13:16" x14ac:dyDescent="0.2">
      <c r="M261" s="2"/>
      <c r="P261" s="2"/>
    </row>
    <row r="262" spans="13:16" x14ac:dyDescent="0.2">
      <c r="M262" s="2"/>
      <c r="P262" s="2"/>
    </row>
    <row r="263" spans="13:16" x14ac:dyDescent="0.2">
      <c r="M263" s="2"/>
      <c r="P263" s="2"/>
    </row>
    <row r="264" spans="13:16" x14ac:dyDescent="0.2">
      <c r="M264" s="2"/>
      <c r="P264" s="2"/>
    </row>
    <row r="265" spans="13:16" x14ac:dyDescent="0.2">
      <c r="M265" s="2"/>
      <c r="P265" s="2"/>
    </row>
    <row r="266" spans="13:16" x14ac:dyDescent="0.2">
      <c r="M266" s="2"/>
      <c r="P266" s="2"/>
    </row>
    <row r="267" spans="13:16" x14ac:dyDescent="0.2">
      <c r="M267" s="2"/>
      <c r="P267" s="2"/>
    </row>
    <row r="268" spans="13:16" x14ac:dyDescent="0.2">
      <c r="M268" s="2"/>
      <c r="P268" s="2"/>
    </row>
    <row r="269" spans="13:16" x14ac:dyDescent="0.2">
      <c r="M269" s="2"/>
      <c r="P269" s="2"/>
    </row>
    <row r="270" spans="13:16" x14ac:dyDescent="0.2">
      <c r="M270" s="2"/>
      <c r="P270" s="2"/>
    </row>
    <row r="271" spans="13:16" x14ac:dyDescent="0.2">
      <c r="M271" s="2"/>
      <c r="P271" s="2"/>
    </row>
    <row r="272" spans="13:16" x14ac:dyDescent="0.2">
      <c r="M272" s="2"/>
      <c r="P272" s="2"/>
    </row>
    <row r="273" spans="13:16" x14ac:dyDescent="0.2">
      <c r="M273" s="2"/>
      <c r="P273" s="2"/>
    </row>
    <row r="274" spans="13:16" x14ac:dyDescent="0.2">
      <c r="M274" s="2"/>
      <c r="P274" s="2"/>
    </row>
    <row r="275" spans="13:16" x14ac:dyDescent="0.2">
      <c r="M275" s="2"/>
      <c r="P275" s="2"/>
    </row>
    <row r="276" spans="13:16" x14ac:dyDescent="0.2">
      <c r="M276" s="2"/>
      <c r="P276" s="2"/>
    </row>
    <row r="277" spans="13:16" x14ac:dyDescent="0.2">
      <c r="M277" s="2"/>
      <c r="P277" s="2"/>
    </row>
    <row r="278" spans="13:16" x14ac:dyDescent="0.2">
      <c r="M278" s="2"/>
      <c r="P278" s="2"/>
    </row>
    <row r="279" spans="13:16" x14ac:dyDescent="0.2">
      <c r="M279" s="2"/>
      <c r="P279" s="2"/>
    </row>
    <row r="280" spans="13:16" x14ac:dyDescent="0.2">
      <c r="M280" s="2"/>
      <c r="P280" s="2"/>
    </row>
    <row r="281" spans="13:16" x14ac:dyDescent="0.2">
      <c r="M281" s="2"/>
      <c r="P281" s="2"/>
    </row>
    <row r="282" spans="13:16" x14ac:dyDescent="0.2">
      <c r="M282" s="2"/>
      <c r="P282" s="2"/>
    </row>
    <row r="283" spans="13:16" x14ac:dyDescent="0.2">
      <c r="M283" s="2"/>
      <c r="P283" s="2"/>
    </row>
    <row r="284" spans="13:16" x14ac:dyDescent="0.2">
      <c r="M284" s="2"/>
      <c r="P284" s="2"/>
    </row>
    <row r="285" spans="13:16" x14ac:dyDescent="0.2">
      <c r="M285" s="2"/>
      <c r="P285" s="2"/>
    </row>
    <row r="286" spans="13:16" x14ac:dyDescent="0.2">
      <c r="M286" s="2"/>
      <c r="P286" s="2"/>
    </row>
    <row r="287" spans="13:16" x14ac:dyDescent="0.2">
      <c r="M287" s="2"/>
      <c r="P287" s="2"/>
    </row>
    <row r="288" spans="13:16" x14ac:dyDescent="0.2">
      <c r="M288" s="2"/>
      <c r="P288" s="2"/>
    </row>
    <row r="289" spans="13:16" x14ac:dyDescent="0.2">
      <c r="M289" s="2"/>
      <c r="P289" s="2"/>
    </row>
    <row r="290" spans="13:16" x14ac:dyDescent="0.2">
      <c r="M290" s="2"/>
      <c r="P290" s="2"/>
    </row>
    <row r="291" spans="13:16" x14ac:dyDescent="0.2">
      <c r="M291" s="2"/>
      <c r="P291" s="2"/>
    </row>
    <row r="292" spans="13:16" x14ac:dyDescent="0.2">
      <c r="M292" s="2"/>
      <c r="P292" s="2"/>
    </row>
    <row r="293" spans="13:16" x14ac:dyDescent="0.2">
      <c r="M293" s="2"/>
      <c r="P293" s="2"/>
    </row>
    <row r="294" spans="13:16" x14ac:dyDescent="0.2">
      <c r="M294" s="2"/>
      <c r="P294" s="2"/>
    </row>
    <row r="295" spans="13:16" x14ac:dyDescent="0.2">
      <c r="M295" s="2"/>
      <c r="P295" s="2"/>
    </row>
    <row r="296" spans="13:16" x14ac:dyDescent="0.2">
      <c r="M296" s="2"/>
      <c r="P296" s="2"/>
    </row>
    <row r="297" spans="13:16" x14ac:dyDescent="0.2">
      <c r="M297" s="2"/>
      <c r="P297" s="2"/>
    </row>
    <row r="298" spans="13:16" x14ac:dyDescent="0.2">
      <c r="M298" s="2"/>
      <c r="P298" s="2"/>
    </row>
    <row r="299" spans="13:16" x14ac:dyDescent="0.2">
      <c r="M299" s="2"/>
      <c r="P299" s="2"/>
    </row>
    <row r="300" spans="13:16" x14ac:dyDescent="0.2">
      <c r="M300" s="2"/>
      <c r="P300" s="2"/>
    </row>
    <row r="301" spans="13:16" x14ac:dyDescent="0.2">
      <c r="M301" s="2"/>
      <c r="P301" s="2"/>
    </row>
    <row r="302" spans="13:16" x14ac:dyDescent="0.2">
      <c r="M302" s="2"/>
      <c r="P302" s="2"/>
    </row>
    <row r="303" spans="13:16" x14ac:dyDescent="0.2">
      <c r="M303" s="2"/>
      <c r="P303" s="2"/>
    </row>
    <row r="304" spans="13:16" x14ac:dyDescent="0.2">
      <c r="M304" s="2"/>
      <c r="P304" s="2"/>
    </row>
    <row r="305" spans="13:16" x14ac:dyDescent="0.2">
      <c r="M305" s="2"/>
      <c r="P305" s="2"/>
    </row>
    <row r="306" spans="13:16" x14ac:dyDescent="0.2">
      <c r="M306" s="2"/>
      <c r="P306" s="2"/>
    </row>
    <row r="307" spans="13:16" x14ac:dyDescent="0.2">
      <c r="M307" s="2"/>
      <c r="P307" s="2"/>
    </row>
    <row r="308" spans="13:16" x14ac:dyDescent="0.2">
      <c r="M308" s="2"/>
      <c r="P308" s="2"/>
    </row>
    <row r="309" spans="13:16" x14ac:dyDescent="0.2">
      <c r="M309" s="2"/>
      <c r="P309" s="2"/>
    </row>
    <row r="310" spans="13:16" x14ac:dyDescent="0.2">
      <c r="M310" s="2"/>
      <c r="P310" s="2"/>
    </row>
    <row r="311" spans="13:16" x14ac:dyDescent="0.2">
      <c r="M311" s="2"/>
      <c r="P311" s="2"/>
    </row>
    <row r="312" spans="13:16" x14ac:dyDescent="0.2">
      <c r="M312" s="2"/>
      <c r="P312" s="2"/>
    </row>
    <row r="313" spans="13:16" x14ac:dyDescent="0.2">
      <c r="M313" s="2"/>
      <c r="P313" s="2"/>
    </row>
    <row r="314" spans="13:16" x14ac:dyDescent="0.2">
      <c r="M314" s="2"/>
      <c r="P314" s="2"/>
    </row>
    <row r="315" spans="13:16" x14ac:dyDescent="0.2">
      <c r="M315" s="2"/>
      <c r="P315" s="2"/>
    </row>
    <row r="316" spans="13:16" x14ac:dyDescent="0.2">
      <c r="M316" s="2"/>
      <c r="P316" s="2"/>
    </row>
    <row r="317" spans="13:16" x14ac:dyDescent="0.2">
      <c r="M317" s="2"/>
      <c r="P317" s="2"/>
    </row>
    <row r="318" spans="13:16" x14ac:dyDescent="0.2">
      <c r="M318" s="2"/>
      <c r="P318" s="2"/>
    </row>
    <row r="319" spans="13:16" x14ac:dyDescent="0.2">
      <c r="M319" s="2"/>
      <c r="P319" s="2"/>
    </row>
    <row r="320" spans="13:16" x14ac:dyDescent="0.2">
      <c r="M320" s="2"/>
      <c r="P320" s="2"/>
    </row>
    <row r="321" spans="13:16" x14ac:dyDescent="0.2">
      <c r="M321" s="2"/>
      <c r="P321" s="2"/>
    </row>
    <row r="322" spans="13:16" x14ac:dyDescent="0.2">
      <c r="M322" s="2"/>
      <c r="P322" s="2"/>
    </row>
    <row r="323" spans="13:16" x14ac:dyDescent="0.2">
      <c r="M323" s="2"/>
      <c r="P323" s="2"/>
    </row>
    <row r="324" spans="13:16" x14ac:dyDescent="0.2">
      <c r="M324" s="2"/>
      <c r="P324" s="2"/>
    </row>
    <row r="325" spans="13:16" x14ac:dyDescent="0.2">
      <c r="M325" s="2"/>
      <c r="P325" s="2"/>
    </row>
    <row r="326" spans="13:16" x14ac:dyDescent="0.2">
      <c r="M326" s="2"/>
      <c r="P326" s="2"/>
    </row>
    <row r="327" spans="13:16" x14ac:dyDescent="0.2">
      <c r="M327" s="2"/>
      <c r="P327" s="2"/>
    </row>
    <row r="328" spans="13:16" x14ac:dyDescent="0.2">
      <c r="M328" s="2"/>
      <c r="P328" s="2"/>
    </row>
    <row r="329" spans="13:16" x14ac:dyDescent="0.2">
      <c r="M329" s="2"/>
      <c r="P329" s="2"/>
    </row>
    <row r="330" spans="13:16" x14ac:dyDescent="0.2">
      <c r="M330" s="2"/>
      <c r="P330" s="2"/>
    </row>
    <row r="331" spans="13:16" x14ac:dyDescent="0.2">
      <c r="M331" s="2"/>
      <c r="P331" s="2"/>
    </row>
    <row r="332" spans="13:16" x14ac:dyDescent="0.2">
      <c r="M332" s="2"/>
      <c r="P332" s="2"/>
    </row>
    <row r="333" spans="13:16" x14ac:dyDescent="0.2">
      <c r="M333" s="2"/>
      <c r="P333" s="2"/>
    </row>
    <row r="334" spans="13:16" x14ac:dyDescent="0.2">
      <c r="M334" s="2"/>
      <c r="P334" s="2"/>
    </row>
    <row r="335" spans="13:16" x14ac:dyDescent="0.2">
      <c r="M335" s="2"/>
      <c r="P335" s="2"/>
    </row>
    <row r="336" spans="13:16" x14ac:dyDescent="0.2">
      <c r="M336" s="2"/>
      <c r="P336" s="2"/>
    </row>
    <row r="337" spans="13:16" x14ac:dyDescent="0.2">
      <c r="M337" s="2"/>
      <c r="P337" s="2"/>
    </row>
    <row r="338" spans="13:16" x14ac:dyDescent="0.2">
      <c r="M338" s="2"/>
      <c r="P338" s="2"/>
    </row>
    <row r="339" spans="13:16" x14ac:dyDescent="0.2">
      <c r="M339" s="2"/>
      <c r="P339" s="2"/>
    </row>
    <row r="340" spans="13:16" x14ac:dyDescent="0.2">
      <c r="M340" s="2"/>
      <c r="P340" s="2"/>
    </row>
    <row r="341" spans="13:16" x14ac:dyDescent="0.2">
      <c r="M341" s="2"/>
      <c r="P341" s="2"/>
    </row>
    <row r="342" spans="13:16" x14ac:dyDescent="0.2">
      <c r="M342" s="2"/>
      <c r="P342" s="2"/>
    </row>
    <row r="343" spans="13:16" x14ac:dyDescent="0.2">
      <c r="M343" s="2"/>
      <c r="P343" s="2"/>
    </row>
    <row r="344" spans="13:16" x14ac:dyDescent="0.2">
      <c r="M344" s="2"/>
      <c r="P344" s="2"/>
    </row>
    <row r="345" spans="13:16" x14ac:dyDescent="0.2">
      <c r="M345" s="2"/>
      <c r="P345" s="2"/>
    </row>
    <row r="346" spans="13:16" x14ac:dyDescent="0.2">
      <c r="M346" s="2"/>
      <c r="P346" s="2"/>
    </row>
    <row r="347" spans="13:16" x14ac:dyDescent="0.2">
      <c r="M347" s="2"/>
      <c r="P347" s="2"/>
    </row>
    <row r="348" spans="13:16" x14ac:dyDescent="0.2">
      <c r="M348" s="2"/>
      <c r="P348" s="2"/>
    </row>
    <row r="349" spans="13:16" x14ac:dyDescent="0.2">
      <c r="M349" s="2"/>
      <c r="P349" s="2"/>
    </row>
    <row r="350" spans="13:16" x14ac:dyDescent="0.2">
      <c r="M350" s="2"/>
      <c r="P350" s="2"/>
    </row>
    <row r="351" spans="13:16" x14ac:dyDescent="0.2">
      <c r="M351" s="2"/>
      <c r="P351" s="2"/>
    </row>
    <row r="352" spans="13:16" x14ac:dyDescent="0.2">
      <c r="M352" s="2"/>
      <c r="P352" s="2"/>
    </row>
    <row r="353" spans="13:16" x14ac:dyDescent="0.2">
      <c r="M353" s="2"/>
      <c r="P353" s="2"/>
    </row>
    <row r="354" spans="13:16" x14ac:dyDescent="0.2">
      <c r="M354" s="2"/>
      <c r="P354" s="2"/>
    </row>
    <row r="355" spans="13:16" x14ac:dyDescent="0.2">
      <c r="M355" s="2"/>
      <c r="P355" s="2"/>
    </row>
    <row r="356" spans="13:16" x14ac:dyDescent="0.2">
      <c r="M356" s="2"/>
      <c r="P356" s="2"/>
    </row>
    <row r="357" spans="13:16" x14ac:dyDescent="0.2">
      <c r="M357" s="2"/>
      <c r="P357" s="2"/>
    </row>
    <row r="358" spans="13:16" x14ac:dyDescent="0.2">
      <c r="M358" s="2"/>
      <c r="P358" s="2"/>
    </row>
    <row r="359" spans="13:16" x14ac:dyDescent="0.2">
      <c r="M359" s="2"/>
      <c r="P359" s="2"/>
    </row>
    <row r="360" spans="13:16" x14ac:dyDescent="0.2">
      <c r="M360" s="2"/>
      <c r="P360" s="2"/>
    </row>
    <row r="361" spans="13:16" x14ac:dyDescent="0.2">
      <c r="M361" s="2"/>
      <c r="P361" s="2"/>
    </row>
    <row r="362" spans="13:16" x14ac:dyDescent="0.2">
      <c r="M362" s="2"/>
      <c r="P362" s="2"/>
    </row>
    <row r="363" spans="13:16" x14ac:dyDescent="0.2">
      <c r="M363" s="2"/>
      <c r="P363" s="2"/>
    </row>
    <row r="364" spans="13:16" x14ac:dyDescent="0.2">
      <c r="M364" s="2"/>
      <c r="P364" s="2"/>
    </row>
    <row r="365" spans="13:16" x14ac:dyDescent="0.2">
      <c r="M365" s="2"/>
      <c r="P365" s="2"/>
    </row>
    <row r="366" spans="13:16" x14ac:dyDescent="0.2">
      <c r="M366" s="2"/>
      <c r="P366" s="2"/>
    </row>
    <row r="367" spans="13:16" x14ac:dyDescent="0.2">
      <c r="M367" s="2"/>
      <c r="P367" s="2"/>
    </row>
    <row r="368" spans="13:16" x14ac:dyDescent="0.2">
      <c r="M368" s="2"/>
      <c r="P368" s="2"/>
    </row>
    <row r="369" spans="13:16" x14ac:dyDescent="0.2">
      <c r="M369" s="2"/>
      <c r="P369" s="2"/>
    </row>
    <row r="370" spans="13:16" x14ac:dyDescent="0.2">
      <c r="M370" s="2"/>
      <c r="P370" s="2"/>
    </row>
    <row r="371" spans="13:16" x14ac:dyDescent="0.2">
      <c r="M371" s="2"/>
      <c r="P371" s="2"/>
    </row>
    <row r="372" spans="13:16" x14ac:dyDescent="0.2">
      <c r="M372" s="2"/>
      <c r="P372" s="2"/>
    </row>
    <row r="373" spans="13:16" x14ac:dyDescent="0.2">
      <c r="M373" s="2"/>
      <c r="P373" s="2"/>
    </row>
    <row r="374" spans="13:16" x14ac:dyDescent="0.2">
      <c r="M374" s="2"/>
      <c r="P374" s="2"/>
    </row>
    <row r="375" spans="13:16" x14ac:dyDescent="0.2">
      <c r="M375" s="2"/>
      <c r="P375" s="2"/>
    </row>
    <row r="376" spans="13:16" x14ac:dyDescent="0.2">
      <c r="M376" s="2"/>
      <c r="P376" s="2"/>
    </row>
    <row r="377" spans="13:16" x14ac:dyDescent="0.2">
      <c r="M377" s="2"/>
      <c r="P377" s="2"/>
    </row>
    <row r="378" spans="13:16" x14ac:dyDescent="0.2">
      <c r="M378" s="2"/>
      <c r="P378" s="2"/>
    </row>
    <row r="379" spans="13:16" x14ac:dyDescent="0.2">
      <c r="M379" s="2"/>
      <c r="P379" s="2"/>
    </row>
    <row r="380" spans="13:16" x14ac:dyDescent="0.2">
      <c r="M380" s="2"/>
      <c r="P380" s="2"/>
    </row>
    <row r="381" spans="13:16" x14ac:dyDescent="0.2">
      <c r="M381" s="2"/>
      <c r="P381" s="2"/>
    </row>
    <row r="382" spans="13:16" x14ac:dyDescent="0.2">
      <c r="M382" s="2"/>
      <c r="P382" s="2"/>
    </row>
    <row r="383" spans="13:16" x14ac:dyDescent="0.2">
      <c r="M383" s="2"/>
      <c r="P383" s="2"/>
    </row>
    <row r="384" spans="13:16" x14ac:dyDescent="0.2">
      <c r="M384" s="2"/>
      <c r="P384" s="2"/>
    </row>
    <row r="385" spans="13:16" x14ac:dyDescent="0.2">
      <c r="M385" s="2"/>
      <c r="P385" s="2"/>
    </row>
    <row r="386" spans="13:16" x14ac:dyDescent="0.2">
      <c r="M386" s="2"/>
      <c r="P386" s="2"/>
    </row>
    <row r="387" spans="13:16" x14ac:dyDescent="0.2">
      <c r="M387" s="2"/>
      <c r="P387" s="2"/>
    </row>
    <row r="388" spans="13:16" x14ac:dyDescent="0.2">
      <c r="M388" s="2"/>
      <c r="P388" s="2"/>
    </row>
    <row r="389" spans="13:16" x14ac:dyDescent="0.2">
      <c r="M389" s="2"/>
      <c r="P389" s="2"/>
    </row>
    <row r="390" spans="13:16" x14ac:dyDescent="0.2">
      <c r="M390" s="2"/>
      <c r="P390" s="2"/>
    </row>
    <row r="391" spans="13:16" x14ac:dyDescent="0.2">
      <c r="M391" s="2"/>
      <c r="P391" s="2"/>
    </row>
    <row r="392" spans="13:16" x14ac:dyDescent="0.2">
      <c r="M392" s="2"/>
      <c r="P392" s="2"/>
    </row>
    <row r="393" spans="13:16" x14ac:dyDescent="0.2">
      <c r="M393" s="2"/>
      <c r="P393" s="2"/>
    </row>
    <row r="394" spans="13:16" x14ac:dyDescent="0.2">
      <c r="M394" s="2"/>
      <c r="P394" s="2"/>
    </row>
    <row r="395" spans="13:16" x14ac:dyDescent="0.2">
      <c r="M395" s="2"/>
      <c r="P395" s="2"/>
    </row>
    <row r="396" spans="13:16" x14ac:dyDescent="0.2">
      <c r="M396" s="2"/>
      <c r="P396" s="2"/>
    </row>
    <row r="397" spans="13:16" x14ac:dyDescent="0.2">
      <c r="M397" s="2"/>
      <c r="P397" s="2"/>
    </row>
    <row r="398" spans="13:16" x14ac:dyDescent="0.2">
      <c r="M398" s="2"/>
      <c r="P398" s="2"/>
    </row>
    <row r="399" spans="13:16" x14ac:dyDescent="0.2">
      <c r="M399" s="2"/>
      <c r="P399" s="2"/>
    </row>
    <row r="400" spans="13:16" x14ac:dyDescent="0.2">
      <c r="M400" s="2"/>
      <c r="P400" s="2"/>
    </row>
    <row r="401" spans="13:16" x14ac:dyDescent="0.2">
      <c r="M401" s="2"/>
      <c r="P401" s="2"/>
    </row>
    <row r="402" spans="13:16" x14ac:dyDescent="0.2">
      <c r="M402" s="2"/>
      <c r="P402" s="2"/>
    </row>
    <row r="403" spans="13:16" x14ac:dyDescent="0.2">
      <c r="M403" s="2"/>
      <c r="P403" s="2"/>
    </row>
    <row r="404" spans="13:16" x14ac:dyDescent="0.2">
      <c r="M404" s="2"/>
      <c r="P404" s="2"/>
    </row>
    <row r="405" spans="13:16" x14ac:dyDescent="0.2">
      <c r="M405" s="2"/>
      <c r="P405" s="2"/>
    </row>
    <row r="406" spans="13:16" x14ac:dyDescent="0.2">
      <c r="M406" s="2"/>
      <c r="P406" s="2"/>
    </row>
    <row r="407" spans="13:16" x14ac:dyDescent="0.2">
      <c r="M407" s="2"/>
      <c r="P407" s="2"/>
    </row>
    <row r="408" spans="13:16" x14ac:dyDescent="0.2">
      <c r="M408" s="2"/>
      <c r="P408" s="2"/>
    </row>
    <row r="409" spans="13:16" x14ac:dyDescent="0.2">
      <c r="M409" s="2"/>
      <c r="P409" s="2"/>
    </row>
    <row r="410" spans="13:16" x14ac:dyDescent="0.2">
      <c r="M410" s="2"/>
      <c r="P410" s="2"/>
    </row>
    <row r="411" spans="13:16" x14ac:dyDescent="0.2">
      <c r="M411" s="2"/>
      <c r="P411" s="2"/>
    </row>
    <row r="412" spans="13:16" x14ac:dyDescent="0.2">
      <c r="M412" s="2"/>
      <c r="P412" s="2"/>
    </row>
    <row r="413" spans="13:16" x14ac:dyDescent="0.2">
      <c r="M413" s="2"/>
      <c r="P413" s="2"/>
    </row>
    <row r="414" spans="13:16" x14ac:dyDescent="0.2">
      <c r="M414" s="2"/>
      <c r="P414" s="2"/>
    </row>
    <row r="415" spans="13:16" x14ac:dyDescent="0.2">
      <c r="M415" s="2"/>
      <c r="P415" s="2"/>
    </row>
    <row r="416" spans="13:16" x14ac:dyDescent="0.2">
      <c r="M416" s="2"/>
      <c r="P416" s="2"/>
    </row>
    <row r="417" spans="13:16" x14ac:dyDescent="0.2">
      <c r="M417" s="2"/>
      <c r="P417" s="2"/>
    </row>
    <row r="418" spans="13:16" x14ac:dyDescent="0.2">
      <c r="M418" s="2"/>
      <c r="P418" s="2"/>
    </row>
    <row r="419" spans="13:16" x14ac:dyDescent="0.2">
      <c r="M419" s="2"/>
      <c r="P419" s="2"/>
    </row>
    <row r="420" spans="13:16" x14ac:dyDescent="0.2">
      <c r="M420" s="2"/>
      <c r="P420" s="2"/>
    </row>
    <row r="421" spans="13:16" x14ac:dyDescent="0.2">
      <c r="M421" s="2"/>
      <c r="P421" s="2"/>
    </row>
    <row r="422" spans="13:16" x14ac:dyDescent="0.2">
      <c r="M422" s="2"/>
      <c r="P422" s="2"/>
    </row>
    <row r="423" spans="13:16" x14ac:dyDescent="0.2">
      <c r="M423" s="2"/>
      <c r="P423" s="2"/>
    </row>
    <row r="424" spans="13:16" x14ac:dyDescent="0.2">
      <c r="M424" s="2"/>
      <c r="P424" s="2"/>
    </row>
    <row r="425" spans="13:16" x14ac:dyDescent="0.2">
      <c r="M425" s="2"/>
      <c r="P425" s="2"/>
    </row>
    <row r="426" spans="13:16" x14ac:dyDescent="0.2">
      <c r="M426" s="2"/>
      <c r="P426" s="2"/>
    </row>
    <row r="427" spans="13:16" x14ac:dyDescent="0.2">
      <c r="M427" s="2"/>
      <c r="P427" s="2"/>
    </row>
    <row r="428" spans="13:16" x14ac:dyDescent="0.2">
      <c r="M428" s="2"/>
      <c r="P428" s="2"/>
    </row>
    <row r="429" spans="13:16" x14ac:dyDescent="0.2">
      <c r="M429" s="2"/>
      <c r="P429" s="2"/>
    </row>
    <row r="430" spans="13:16" x14ac:dyDescent="0.2">
      <c r="M430" s="2"/>
      <c r="P430" s="2"/>
    </row>
    <row r="431" spans="13:16" x14ac:dyDescent="0.2">
      <c r="M431" s="2"/>
      <c r="P431" s="2"/>
    </row>
    <row r="432" spans="13:16" x14ac:dyDescent="0.2">
      <c r="M432" s="2"/>
      <c r="P432" s="2"/>
    </row>
    <row r="433" spans="13:16" x14ac:dyDescent="0.2">
      <c r="M433" s="2"/>
      <c r="P433" s="2"/>
    </row>
    <row r="434" spans="13:16" x14ac:dyDescent="0.2">
      <c r="M434" s="2"/>
      <c r="P434" s="2"/>
    </row>
    <row r="435" spans="13:16" x14ac:dyDescent="0.2">
      <c r="M435" s="2"/>
      <c r="P435" s="2"/>
    </row>
    <row r="436" spans="13:16" x14ac:dyDescent="0.2">
      <c r="M436" s="2"/>
      <c r="P436" s="2"/>
    </row>
    <row r="437" spans="13:16" x14ac:dyDescent="0.2">
      <c r="M437" s="2"/>
      <c r="P437" s="2"/>
    </row>
    <row r="438" spans="13:16" x14ac:dyDescent="0.2">
      <c r="M438" s="2"/>
      <c r="P438" s="2"/>
    </row>
    <row r="439" spans="13:16" x14ac:dyDescent="0.2">
      <c r="M439" s="2"/>
      <c r="P439" s="2"/>
    </row>
    <row r="440" spans="13:16" x14ac:dyDescent="0.2">
      <c r="M440" s="2"/>
      <c r="P440" s="2"/>
    </row>
    <row r="441" spans="13:16" x14ac:dyDescent="0.2">
      <c r="M441" s="2"/>
      <c r="P441" s="2"/>
    </row>
    <row r="442" spans="13:16" x14ac:dyDescent="0.2">
      <c r="M442" s="2"/>
      <c r="P442" s="2"/>
    </row>
    <row r="443" spans="13:16" x14ac:dyDescent="0.2">
      <c r="M443" s="2"/>
      <c r="P443" s="2"/>
    </row>
    <row r="444" spans="13:16" x14ac:dyDescent="0.2">
      <c r="M444" s="2"/>
      <c r="P444" s="2"/>
    </row>
    <row r="445" spans="13:16" x14ac:dyDescent="0.2">
      <c r="M445" s="2"/>
      <c r="P445" s="2"/>
    </row>
    <row r="446" spans="13:16" x14ac:dyDescent="0.2">
      <c r="M446" s="2"/>
      <c r="P446" s="2"/>
    </row>
    <row r="447" spans="13:16" x14ac:dyDescent="0.2">
      <c r="M447" s="2"/>
      <c r="P447" s="2"/>
    </row>
    <row r="448" spans="13:16" x14ac:dyDescent="0.2">
      <c r="M448" s="2"/>
      <c r="P448" s="2"/>
    </row>
    <row r="449" spans="13:16" x14ac:dyDescent="0.2">
      <c r="M449" s="2"/>
      <c r="P449" s="2"/>
    </row>
    <row r="450" spans="13:16" x14ac:dyDescent="0.2">
      <c r="M450" s="2"/>
      <c r="P450" s="2"/>
    </row>
    <row r="451" spans="13:16" x14ac:dyDescent="0.2">
      <c r="M451" s="2"/>
      <c r="P451" s="2"/>
    </row>
    <row r="452" spans="13:16" x14ac:dyDescent="0.2">
      <c r="M452" s="2"/>
      <c r="P452" s="2"/>
    </row>
    <row r="453" spans="13:16" x14ac:dyDescent="0.2">
      <c r="M453" s="2"/>
      <c r="P453" s="2"/>
    </row>
    <row r="454" spans="13:16" x14ac:dyDescent="0.2">
      <c r="M454" s="2"/>
      <c r="P454" s="2"/>
    </row>
    <row r="455" spans="13:16" x14ac:dyDescent="0.2">
      <c r="M455" s="2"/>
      <c r="P455" s="2"/>
    </row>
    <row r="456" spans="13:16" x14ac:dyDescent="0.2">
      <c r="M456" s="2"/>
      <c r="P456" s="2"/>
    </row>
    <row r="457" spans="13:16" x14ac:dyDescent="0.2">
      <c r="M457" s="2"/>
      <c r="P457" s="2"/>
    </row>
    <row r="458" spans="13:16" x14ac:dyDescent="0.2">
      <c r="M458" s="2"/>
      <c r="P458" s="2"/>
    </row>
    <row r="459" spans="13:16" x14ac:dyDescent="0.2">
      <c r="M459" s="2"/>
      <c r="P459" s="2"/>
    </row>
    <row r="460" spans="13:16" x14ac:dyDescent="0.2">
      <c r="M460" s="2"/>
      <c r="P460" s="2"/>
    </row>
    <row r="461" spans="13:16" x14ac:dyDescent="0.2">
      <c r="M461" s="2"/>
      <c r="P461" s="2"/>
    </row>
    <row r="462" spans="13:16" x14ac:dyDescent="0.2">
      <c r="M462" s="2"/>
      <c r="P462" s="2"/>
    </row>
    <row r="463" spans="13:16" x14ac:dyDescent="0.2">
      <c r="M463" s="2"/>
      <c r="P463" s="2"/>
    </row>
    <row r="464" spans="13:16" x14ac:dyDescent="0.2">
      <c r="M464" s="2"/>
      <c r="P464" s="2"/>
    </row>
    <row r="465" spans="13:16" x14ac:dyDescent="0.2">
      <c r="M465" s="2"/>
      <c r="P465" s="2"/>
    </row>
    <row r="466" spans="13:16" x14ac:dyDescent="0.2">
      <c r="M466" s="2"/>
      <c r="P466" s="2"/>
    </row>
    <row r="467" spans="13:16" x14ac:dyDescent="0.2">
      <c r="M467" s="2"/>
      <c r="P467" s="2"/>
    </row>
    <row r="468" spans="13:16" x14ac:dyDescent="0.2">
      <c r="M468" s="2"/>
      <c r="P468" s="2"/>
    </row>
    <row r="469" spans="13:16" x14ac:dyDescent="0.2">
      <c r="M469" s="2"/>
      <c r="P469" s="2"/>
    </row>
    <row r="470" spans="13:16" x14ac:dyDescent="0.2">
      <c r="M470" s="2"/>
      <c r="P470" s="2"/>
    </row>
    <row r="471" spans="13:16" x14ac:dyDescent="0.2">
      <c r="M471" s="2"/>
      <c r="P471" s="2"/>
    </row>
    <row r="472" spans="13:16" x14ac:dyDescent="0.2">
      <c r="M472" s="2"/>
      <c r="P472" s="2"/>
    </row>
    <row r="473" spans="13:16" x14ac:dyDescent="0.2">
      <c r="M473" s="2"/>
      <c r="P473" s="2"/>
    </row>
    <row r="474" spans="13:16" x14ac:dyDescent="0.2">
      <c r="M474" s="2"/>
      <c r="P474" s="2"/>
    </row>
    <row r="475" spans="13:16" x14ac:dyDescent="0.2">
      <c r="M475" s="2"/>
      <c r="P475" s="2"/>
    </row>
    <row r="476" spans="13:16" x14ac:dyDescent="0.2">
      <c r="M476" s="2"/>
      <c r="P476" s="2"/>
    </row>
    <row r="477" spans="13:16" x14ac:dyDescent="0.2">
      <c r="M477" s="2"/>
      <c r="P477" s="2"/>
    </row>
    <row r="478" spans="13:16" x14ac:dyDescent="0.2">
      <c r="M478" s="2"/>
      <c r="P478" s="2"/>
    </row>
    <row r="479" spans="13:16" x14ac:dyDescent="0.2">
      <c r="M479" s="2"/>
      <c r="P479" s="2"/>
    </row>
    <row r="480" spans="13:16" x14ac:dyDescent="0.2">
      <c r="M480" s="2"/>
      <c r="P480" s="2"/>
    </row>
    <row r="481" spans="13:16" x14ac:dyDescent="0.2">
      <c r="M481" s="2"/>
      <c r="P481" s="2"/>
    </row>
    <row r="482" spans="13:16" x14ac:dyDescent="0.2">
      <c r="M482" s="2"/>
      <c r="P482" s="2"/>
    </row>
    <row r="483" spans="13:16" x14ac:dyDescent="0.2">
      <c r="M483" s="2"/>
      <c r="P483" s="2"/>
    </row>
    <row r="484" spans="13:16" x14ac:dyDescent="0.2">
      <c r="M484" s="2"/>
      <c r="P484" s="2"/>
    </row>
    <row r="485" spans="13:16" x14ac:dyDescent="0.2">
      <c r="M485" s="2"/>
      <c r="P485" s="2"/>
    </row>
    <row r="486" spans="13:16" x14ac:dyDescent="0.2">
      <c r="M486" s="2"/>
      <c r="P486" s="2"/>
    </row>
    <row r="487" spans="13:16" x14ac:dyDescent="0.2">
      <c r="M487" s="2"/>
      <c r="P487" s="2"/>
    </row>
    <row r="488" spans="13:16" x14ac:dyDescent="0.2">
      <c r="M488" s="2"/>
      <c r="P488" s="2"/>
    </row>
    <row r="489" spans="13:16" x14ac:dyDescent="0.2">
      <c r="M489" s="2"/>
      <c r="P489" s="2"/>
    </row>
    <row r="490" spans="13:16" x14ac:dyDescent="0.2">
      <c r="M490" s="2"/>
      <c r="P490" s="2"/>
    </row>
    <row r="491" spans="13:16" x14ac:dyDescent="0.2">
      <c r="M491" s="2"/>
      <c r="P491" s="2"/>
    </row>
    <row r="492" spans="13:16" x14ac:dyDescent="0.2">
      <c r="M492" s="2"/>
      <c r="P492" s="2"/>
    </row>
    <row r="493" spans="13:16" x14ac:dyDescent="0.2">
      <c r="M493" s="2"/>
      <c r="P493" s="2"/>
    </row>
    <row r="494" spans="13:16" x14ac:dyDescent="0.2">
      <c r="M494" s="2"/>
      <c r="P494" s="2"/>
    </row>
    <row r="495" spans="13:16" x14ac:dyDescent="0.2">
      <c r="M495" s="2"/>
      <c r="P495" s="2"/>
    </row>
    <row r="496" spans="13:16" x14ac:dyDescent="0.2">
      <c r="M496" s="2"/>
      <c r="P496" s="2"/>
    </row>
    <row r="497" spans="13:16" x14ac:dyDescent="0.2">
      <c r="M497" s="2"/>
      <c r="P497" s="2"/>
    </row>
    <row r="498" spans="13:16" x14ac:dyDescent="0.2">
      <c r="M498" s="2"/>
      <c r="P498" s="2"/>
    </row>
    <row r="499" spans="13:16" x14ac:dyDescent="0.2">
      <c r="M499" s="2"/>
      <c r="P499" s="2"/>
    </row>
    <row r="500" spans="13:16" x14ac:dyDescent="0.2">
      <c r="M500" s="2"/>
      <c r="P500" s="2"/>
    </row>
    <row r="501" spans="13:16" x14ac:dyDescent="0.2">
      <c r="M501" s="2"/>
      <c r="P501" s="2"/>
    </row>
    <row r="502" spans="13:16" x14ac:dyDescent="0.2">
      <c r="M502" s="2"/>
      <c r="P502" s="2"/>
    </row>
    <row r="503" spans="13:16" x14ac:dyDescent="0.2">
      <c r="M503" s="2"/>
      <c r="P503" s="2"/>
    </row>
    <row r="504" spans="13:16" x14ac:dyDescent="0.2">
      <c r="M504" s="2"/>
      <c r="P504" s="2"/>
    </row>
    <row r="505" spans="13:16" x14ac:dyDescent="0.2">
      <c r="M505" s="2"/>
      <c r="P505" s="2"/>
    </row>
    <row r="506" spans="13:16" x14ac:dyDescent="0.2">
      <c r="M506" s="2"/>
      <c r="P506" s="2"/>
    </row>
    <row r="507" spans="13:16" x14ac:dyDescent="0.2">
      <c r="M507" s="2"/>
      <c r="P507" s="2"/>
    </row>
    <row r="508" spans="13:16" x14ac:dyDescent="0.2">
      <c r="M508" s="2"/>
      <c r="P508" s="2"/>
    </row>
    <row r="509" spans="13:16" x14ac:dyDescent="0.2">
      <c r="M509" s="2"/>
      <c r="P509" s="2"/>
    </row>
    <row r="510" spans="13:16" x14ac:dyDescent="0.2">
      <c r="M510" s="2"/>
      <c r="P510" s="2"/>
    </row>
    <row r="511" spans="13:16" x14ac:dyDescent="0.2">
      <c r="M511" s="2"/>
      <c r="P511" s="2"/>
    </row>
    <row r="512" spans="13:16" x14ac:dyDescent="0.2">
      <c r="M512" s="2"/>
      <c r="P512" s="2"/>
    </row>
    <row r="513" spans="13:16" x14ac:dyDescent="0.2">
      <c r="M513" s="2"/>
      <c r="P513" s="2"/>
    </row>
    <row r="514" spans="13:16" x14ac:dyDescent="0.2">
      <c r="M514" s="2"/>
      <c r="P514" s="2"/>
    </row>
    <row r="515" spans="13:16" x14ac:dyDescent="0.2">
      <c r="M515" s="2"/>
      <c r="P515" s="2"/>
    </row>
    <row r="516" spans="13:16" x14ac:dyDescent="0.2">
      <c r="M516" s="2"/>
      <c r="P516" s="2"/>
    </row>
    <row r="517" spans="13:16" x14ac:dyDescent="0.2">
      <c r="M517" s="2"/>
      <c r="P517" s="2"/>
    </row>
    <row r="518" spans="13:16" x14ac:dyDescent="0.2">
      <c r="M518" s="2"/>
      <c r="P518" s="2"/>
    </row>
    <row r="519" spans="13:16" x14ac:dyDescent="0.2">
      <c r="P519" s="2"/>
    </row>
    <row r="520" spans="13:16" x14ac:dyDescent="0.2">
      <c r="P520" s="2"/>
    </row>
    <row r="521" spans="13:16" x14ac:dyDescent="0.2">
      <c r="P521" s="2"/>
    </row>
    <row r="522" spans="13:16" x14ac:dyDescent="0.2">
      <c r="P522" s="2"/>
    </row>
    <row r="523" spans="13:16" x14ac:dyDescent="0.2">
      <c r="P523" s="2"/>
    </row>
    <row r="524" spans="13:16" x14ac:dyDescent="0.2">
      <c r="P524" s="2"/>
    </row>
    <row r="525" spans="13:16" x14ac:dyDescent="0.2">
      <c r="P525" s="2"/>
    </row>
    <row r="526" spans="13:16" x14ac:dyDescent="0.2">
      <c r="P526" s="2"/>
    </row>
    <row r="527" spans="13:16" x14ac:dyDescent="0.2">
      <c r="P527" s="2"/>
    </row>
    <row r="528" spans="13:16" x14ac:dyDescent="0.2">
      <c r="P528" s="2"/>
    </row>
    <row r="529" spans="16:16" x14ac:dyDescent="0.2">
      <c r="P529" s="2"/>
    </row>
    <row r="530" spans="16:16" x14ac:dyDescent="0.2">
      <c r="P530" s="2"/>
    </row>
    <row r="531" spans="16:16" x14ac:dyDescent="0.2">
      <c r="P531" s="2"/>
    </row>
    <row r="532" spans="16:16" x14ac:dyDescent="0.2">
      <c r="P532" s="2"/>
    </row>
    <row r="533" spans="16:16" x14ac:dyDescent="0.2">
      <c r="P533" s="2"/>
    </row>
    <row r="534" spans="16:16" x14ac:dyDescent="0.2">
      <c r="P534" s="2"/>
    </row>
    <row r="535" spans="16:16" x14ac:dyDescent="0.2">
      <c r="P535" s="2"/>
    </row>
    <row r="536" spans="16:16" x14ac:dyDescent="0.2">
      <c r="P536" s="2"/>
    </row>
    <row r="537" spans="16:16" x14ac:dyDescent="0.2">
      <c r="P537" s="2"/>
    </row>
    <row r="538" spans="16:16" x14ac:dyDescent="0.2">
      <c r="P538" s="2"/>
    </row>
    <row r="539" spans="16:16" x14ac:dyDescent="0.2">
      <c r="P539" s="2"/>
    </row>
    <row r="540" spans="16:16" x14ac:dyDescent="0.2">
      <c r="P540" s="2"/>
    </row>
    <row r="541" spans="16:16" x14ac:dyDescent="0.2">
      <c r="P541" s="2"/>
    </row>
    <row r="542" spans="16:16" x14ac:dyDescent="0.2">
      <c r="P542" s="2"/>
    </row>
    <row r="543" spans="16:16" x14ac:dyDescent="0.2">
      <c r="P543" s="2"/>
    </row>
    <row r="544" spans="16:16" x14ac:dyDescent="0.2">
      <c r="P544" s="2"/>
    </row>
    <row r="545" spans="16:16" x14ac:dyDescent="0.2">
      <c r="P545" s="2"/>
    </row>
  </sheetData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1D70F-318F-4B7A-94EA-CD3DEBFB9354}">
  <dimension ref="A1:J989"/>
  <sheetViews>
    <sheetView zoomScale="44" workbookViewId="0">
      <selection activeCell="G1" sqref="G1:J25"/>
    </sheetView>
  </sheetViews>
  <sheetFormatPr baseColWidth="10" defaultColWidth="8.83203125" defaultRowHeight="15" x14ac:dyDescent="0.2"/>
  <cols>
    <col min="1" max="1" width="15.1640625" bestFit="1" customWidth="1"/>
    <col min="2" max="2" width="18.83203125" bestFit="1" customWidth="1"/>
    <col min="3" max="3" width="19.1640625" bestFit="1" customWidth="1"/>
    <col min="4" max="4" width="38.5" bestFit="1" customWidth="1"/>
    <col min="5" max="5" width="32.6640625" bestFit="1" customWidth="1"/>
    <col min="7" max="7" width="15.1640625" bestFit="1" customWidth="1"/>
    <col min="8" max="8" width="18.83203125" bestFit="1" customWidth="1"/>
    <col min="9" max="9" width="19.1640625" bestFit="1" customWidth="1"/>
    <col min="10" max="10" width="38.5" bestFit="1" customWidth="1"/>
  </cols>
  <sheetData>
    <row r="1" spans="1:10" x14ac:dyDescent="0.2">
      <c r="A1" s="5" t="s">
        <v>0</v>
      </c>
      <c r="B1" s="6">
        <v>2018</v>
      </c>
      <c r="G1" s="5" t="s">
        <v>0</v>
      </c>
      <c r="H1" s="6">
        <v>2018</v>
      </c>
    </row>
    <row r="2" spans="1:10" x14ac:dyDescent="0.2">
      <c r="A2" t="s">
        <v>3</v>
      </c>
      <c r="G2" t="s">
        <v>4</v>
      </c>
    </row>
    <row r="3" spans="1:10" x14ac:dyDescent="0.2">
      <c r="A3" s="5" t="s">
        <v>617</v>
      </c>
      <c r="B3" t="s">
        <v>618</v>
      </c>
      <c r="C3" t="s">
        <v>619</v>
      </c>
      <c r="D3" t="s">
        <v>910</v>
      </c>
      <c r="G3" s="5" t="s">
        <v>617</v>
      </c>
      <c r="H3" t="s">
        <v>618</v>
      </c>
      <c r="I3" t="s">
        <v>619</v>
      </c>
      <c r="J3" t="s">
        <v>910</v>
      </c>
    </row>
    <row r="4" spans="1:10" x14ac:dyDescent="0.2">
      <c r="A4" s="6" t="s">
        <v>907</v>
      </c>
      <c r="B4" s="28">
        <v>43309568</v>
      </c>
      <c r="C4" s="28">
        <v>22924912</v>
      </c>
      <c r="D4" s="28">
        <v>20384656</v>
      </c>
      <c r="G4" s="6" t="s">
        <v>907</v>
      </c>
      <c r="H4" s="28">
        <v>43309568</v>
      </c>
      <c r="I4" s="28">
        <v>22924912</v>
      </c>
      <c r="J4" s="28">
        <v>20384656</v>
      </c>
    </row>
    <row r="5" spans="1:10" x14ac:dyDescent="0.2">
      <c r="A5" s="6" t="s">
        <v>99</v>
      </c>
      <c r="B5" s="28">
        <v>0</v>
      </c>
      <c r="C5" s="28">
        <v>1600520</v>
      </c>
      <c r="D5" s="28">
        <v>-1600520</v>
      </c>
      <c r="G5" s="6" t="s">
        <v>99</v>
      </c>
      <c r="H5" s="28">
        <v>10464092</v>
      </c>
      <c r="I5" s="28">
        <v>33246341</v>
      </c>
      <c r="J5" s="28">
        <v>-22782249</v>
      </c>
    </row>
    <row r="6" spans="1:10" x14ac:dyDescent="0.2">
      <c r="A6" s="6" t="s">
        <v>102</v>
      </c>
      <c r="B6" s="28">
        <v>0</v>
      </c>
      <c r="C6" s="28">
        <v>0</v>
      </c>
      <c r="D6" s="28">
        <v>0</v>
      </c>
      <c r="G6" s="6" t="s">
        <v>17</v>
      </c>
      <c r="H6" s="28">
        <v>32421290</v>
      </c>
      <c r="I6" s="28">
        <v>31808989</v>
      </c>
      <c r="J6" s="28">
        <v>612301</v>
      </c>
    </row>
    <row r="7" spans="1:10" x14ac:dyDescent="0.2">
      <c r="A7" s="6" t="s">
        <v>37</v>
      </c>
      <c r="B7" s="28">
        <v>5164038</v>
      </c>
      <c r="C7" s="28">
        <v>1889040</v>
      </c>
      <c r="D7" s="28">
        <v>3274998</v>
      </c>
      <c r="G7" s="6" t="s">
        <v>66</v>
      </c>
      <c r="H7" s="28">
        <v>3028410</v>
      </c>
      <c r="I7" s="28">
        <v>1331160</v>
      </c>
      <c r="J7" s="28">
        <v>1697250</v>
      </c>
    </row>
    <row r="8" spans="1:10" x14ac:dyDescent="0.2">
      <c r="A8" s="6" t="s">
        <v>29</v>
      </c>
      <c r="B8" s="28">
        <v>18473320</v>
      </c>
      <c r="C8" s="28">
        <v>14762871</v>
      </c>
      <c r="D8" s="28">
        <v>3710449</v>
      </c>
      <c r="G8" s="6" t="s">
        <v>50</v>
      </c>
      <c r="H8" s="28">
        <v>1312611</v>
      </c>
      <c r="I8" s="28">
        <v>4302811</v>
      </c>
      <c r="J8" s="28">
        <v>-2990200</v>
      </c>
    </row>
    <row r="9" spans="1:10" x14ac:dyDescent="0.2">
      <c r="A9" s="6" t="s">
        <v>68</v>
      </c>
      <c r="B9" s="28">
        <v>24320396</v>
      </c>
      <c r="C9" s="28">
        <v>23570959</v>
      </c>
      <c r="D9" s="28">
        <v>749437</v>
      </c>
      <c r="G9" s="6" t="s">
        <v>43</v>
      </c>
      <c r="H9" s="28">
        <v>23819725</v>
      </c>
      <c r="I9" s="28">
        <v>17435750</v>
      </c>
      <c r="J9" s="28">
        <v>6383975</v>
      </c>
    </row>
    <row r="10" spans="1:10" x14ac:dyDescent="0.2">
      <c r="A10" s="6" t="s">
        <v>158</v>
      </c>
      <c r="B10" s="28">
        <v>1378242</v>
      </c>
      <c r="C10" s="28">
        <v>1378242</v>
      </c>
      <c r="D10" s="28">
        <v>0</v>
      </c>
      <c r="G10" s="6" t="s">
        <v>74</v>
      </c>
      <c r="H10" s="28">
        <v>11286515</v>
      </c>
      <c r="I10" s="28">
        <v>7560000</v>
      </c>
      <c r="J10" s="28">
        <v>3726515</v>
      </c>
    </row>
    <row r="11" spans="1:10" x14ac:dyDescent="0.2">
      <c r="A11" s="6" t="s">
        <v>17</v>
      </c>
      <c r="B11" s="28">
        <v>18850612</v>
      </c>
      <c r="C11" s="28">
        <v>18784520</v>
      </c>
      <c r="D11" s="28">
        <v>66092</v>
      </c>
      <c r="G11" s="6" t="s">
        <v>62</v>
      </c>
      <c r="H11" s="28">
        <v>8000000</v>
      </c>
      <c r="I11" s="28">
        <v>1544951</v>
      </c>
      <c r="J11" s="28">
        <v>6455049</v>
      </c>
    </row>
    <row r="12" spans="1:10" x14ac:dyDescent="0.2">
      <c r="A12" s="6" t="s">
        <v>66</v>
      </c>
      <c r="B12" s="28">
        <v>9378242</v>
      </c>
      <c r="C12" s="28">
        <v>3961173</v>
      </c>
      <c r="D12" s="28">
        <v>5417069</v>
      </c>
      <c r="G12" s="6" t="s">
        <v>42</v>
      </c>
      <c r="H12" s="28">
        <v>3294994</v>
      </c>
      <c r="I12" s="28">
        <v>3381480</v>
      </c>
      <c r="J12" s="28">
        <v>-86486</v>
      </c>
    </row>
    <row r="13" spans="1:10" x14ac:dyDescent="0.2">
      <c r="A13" s="6" t="s">
        <v>49</v>
      </c>
      <c r="B13" s="28">
        <v>15141968</v>
      </c>
      <c r="C13" s="28">
        <v>1974159</v>
      </c>
      <c r="D13" s="28">
        <v>13167809</v>
      </c>
      <c r="G13" s="6" t="s">
        <v>69</v>
      </c>
      <c r="H13" s="28">
        <v>13033881</v>
      </c>
      <c r="I13" s="28">
        <v>13682307</v>
      </c>
      <c r="J13" s="28">
        <v>-648426</v>
      </c>
    </row>
    <row r="14" spans="1:10" x14ac:dyDescent="0.2">
      <c r="A14" s="6" t="s">
        <v>43</v>
      </c>
      <c r="B14" s="28">
        <v>0</v>
      </c>
      <c r="C14" s="28">
        <v>0</v>
      </c>
      <c r="D14" s="28">
        <v>0</v>
      </c>
      <c r="G14" s="6" t="s">
        <v>87</v>
      </c>
      <c r="H14" s="28">
        <v>1378242</v>
      </c>
      <c r="I14" s="28">
        <v>2416222</v>
      </c>
      <c r="J14" s="28">
        <v>-1037980</v>
      </c>
    </row>
    <row r="15" spans="1:10" x14ac:dyDescent="0.2">
      <c r="A15" s="6" t="s">
        <v>62</v>
      </c>
      <c r="B15" s="28">
        <v>2451225</v>
      </c>
      <c r="C15" s="28">
        <v>1504560</v>
      </c>
      <c r="D15" s="28">
        <v>946665</v>
      </c>
      <c r="G15" s="6" t="s">
        <v>91</v>
      </c>
      <c r="H15" s="28">
        <v>0</v>
      </c>
      <c r="I15" s="28">
        <v>0</v>
      </c>
      <c r="J15" s="28">
        <v>0</v>
      </c>
    </row>
    <row r="16" spans="1:10" x14ac:dyDescent="0.2">
      <c r="A16" s="6" t="s">
        <v>42</v>
      </c>
      <c r="B16" s="28">
        <v>0</v>
      </c>
      <c r="C16" s="28">
        <v>1435750</v>
      </c>
      <c r="D16" s="28">
        <v>-1435750</v>
      </c>
      <c r="G16" s="6" t="s">
        <v>38</v>
      </c>
      <c r="H16" s="28">
        <v>23236147</v>
      </c>
      <c r="I16" s="28">
        <v>25003085</v>
      </c>
      <c r="J16" s="28">
        <v>-1766938</v>
      </c>
    </row>
    <row r="17" spans="1:10" x14ac:dyDescent="0.2">
      <c r="A17" s="6" t="s">
        <v>69</v>
      </c>
      <c r="B17" s="28">
        <v>0</v>
      </c>
      <c r="C17" s="28">
        <v>0</v>
      </c>
      <c r="D17" s="28">
        <v>0</v>
      </c>
      <c r="G17" s="6" t="s">
        <v>30</v>
      </c>
      <c r="H17" s="28">
        <v>21082099</v>
      </c>
      <c r="I17" s="28">
        <v>20523560</v>
      </c>
      <c r="J17" s="28">
        <v>558539</v>
      </c>
    </row>
    <row r="18" spans="1:10" x14ac:dyDescent="0.2">
      <c r="A18" s="6" t="s">
        <v>87</v>
      </c>
      <c r="B18" s="28">
        <v>1378242</v>
      </c>
      <c r="C18" s="28">
        <v>4710582</v>
      </c>
      <c r="D18" s="28">
        <v>-3332340</v>
      </c>
      <c r="G18" s="6" t="s">
        <v>16</v>
      </c>
      <c r="H18" s="28">
        <v>1471382</v>
      </c>
      <c r="I18" s="28">
        <v>2262871</v>
      </c>
      <c r="J18" s="28">
        <v>-791489</v>
      </c>
    </row>
    <row r="19" spans="1:10" x14ac:dyDescent="0.2">
      <c r="A19" s="6" t="s">
        <v>91</v>
      </c>
      <c r="B19" s="28">
        <v>4839945</v>
      </c>
      <c r="C19" s="28">
        <v>3381480</v>
      </c>
      <c r="D19" s="28">
        <v>1458465</v>
      </c>
      <c r="G19" s="6" t="s">
        <v>63</v>
      </c>
      <c r="H19" s="28">
        <v>30191200</v>
      </c>
      <c r="I19" s="28">
        <v>24618626</v>
      </c>
      <c r="J19" s="28">
        <v>5572574</v>
      </c>
    </row>
    <row r="20" spans="1:10" x14ac:dyDescent="0.2">
      <c r="A20" s="6" t="s">
        <v>38</v>
      </c>
      <c r="B20" s="28">
        <v>26119725</v>
      </c>
      <c r="C20" s="28">
        <v>17889040</v>
      </c>
      <c r="D20" s="28">
        <v>8230685</v>
      </c>
      <c r="G20" s="6" t="s">
        <v>96</v>
      </c>
      <c r="H20" s="28">
        <v>1544951</v>
      </c>
      <c r="I20" s="28">
        <v>0</v>
      </c>
      <c r="J20" s="28">
        <v>1544951</v>
      </c>
    </row>
    <row r="21" spans="1:10" x14ac:dyDescent="0.2">
      <c r="A21" s="6" t="s">
        <v>92</v>
      </c>
      <c r="B21" s="28">
        <v>1544951</v>
      </c>
      <c r="C21" s="28">
        <v>26564607</v>
      </c>
      <c r="D21" s="28">
        <v>-25019656</v>
      </c>
      <c r="G21" s="6" t="s">
        <v>88</v>
      </c>
      <c r="H21" s="28">
        <v>3206150</v>
      </c>
      <c r="I21" s="28">
        <v>25354406</v>
      </c>
      <c r="J21" s="28">
        <v>-22148256</v>
      </c>
    </row>
    <row r="22" spans="1:10" x14ac:dyDescent="0.2">
      <c r="A22" s="6" t="s">
        <v>16</v>
      </c>
      <c r="B22" s="28">
        <v>35449700</v>
      </c>
      <c r="C22" s="28">
        <v>33140149</v>
      </c>
      <c r="D22" s="28">
        <v>2309551</v>
      </c>
      <c r="G22" s="6" t="s">
        <v>126</v>
      </c>
      <c r="H22" s="28">
        <v>2756484</v>
      </c>
      <c r="I22" s="28">
        <v>2756484</v>
      </c>
      <c r="J22" s="28">
        <v>0</v>
      </c>
    </row>
    <row r="23" spans="1:10" x14ac:dyDescent="0.2">
      <c r="A23" s="6" t="s">
        <v>96</v>
      </c>
      <c r="B23" s="28">
        <v>3206150</v>
      </c>
      <c r="C23" s="28">
        <v>20421546</v>
      </c>
      <c r="D23" s="28">
        <v>-17215396</v>
      </c>
      <c r="G23" s="6" t="s">
        <v>58</v>
      </c>
      <c r="H23" s="28">
        <v>3505233</v>
      </c>
      <c r="I23" s="28">
        <v>0</v>
      </c>
      <c r="J23" s="28">
        <v>3505233</v>
      </c>
    </row>
    <row r="24" spans="1:10" x14ac:dyDescent="0.2">
      <c r="A24" s="6" t="s">
        <v>163</v>
      </c>
      <c r="B24" s="28">
        <v>27739975</v>
      </c>
      <c r="C24" s="28">
        <v>23114066</v>
      </c>
      <c r="D24" s="28">
        <v>4625909</v>
      </c>
      <c r="G24" s="6" t="s">
        <v>54</v>
      </c>
      <c r="H24" s="28">
        <v>21540959</v>
      </c>
      <c r="I24" s="28">
        <v>27650000</v>
      </c>
      <c r="J24" s="28">
        <v>-6109041</v>
      </c>
    </row>
    <row r="25" spans="1:10" x14ac:dyDescent="0.2">
      <c r="A25" s="6" t="s">
        <v>88</v>
      </c>
      <c r="B25" s="28">
        <v>10673542</v>
      </c>
      <c r="C25" s="28">
        <v>24350000</v>
      </c>
      <c r="D25" s="28">
        <v>-13676458</v>
      </c>
      <c r="G25" s="6" t="s">
        <v>909</v>
      </c>
      <c r="H25">
        <v>259883933</v>
      </c>
      <c r="I25">
        <v>267803955</v>
      </c>
      <c r="J25">
        <v>-7920022</v>
      </c>
    </row>
    <row r="26" spans="1:10" x14ac:dyDescent="0.2">
      <c r="A26" s="6" t="s">
        <v>189</v>
      </c>
      <c r="B26" s="28">
        <v>10464092</v>
      </c>
      <c r="C26" s="28">
        <v>20445779</v>
      </c>
      <c r="D26" s="28">
        <v>-9981687</v>
      </c>
    </row>
    <row r="27" spans="1:10" x14ac:dyDescent="0.2">
      <c r="A27" s="6" t="s">
        <v>58</v>
      </c>
      <c r="B27" s="28">
        <v>0</v>
      </c>
      <c r="C27" s="28">
        <v>0</v>
      </c>
      <c r="D27" s="28">
        <v>0</v>
      </c>
    </row>
    <row r="28" spans="1:10" x14ac:dyDescent="0.2">
      <c r="A28" s="6" t="s">
        <v>909</v>
      </c>
      <c r="B28" s="28">
        <v>259883933</v>
      </c>
      <c r="C28" s="28">
        <v>267803955</v>
      </c>
      <c r="D28" s="28">
        <v>-7920022</v>
      </c>
    </row>
    <row r="333" spans="3:3" x14ac:dyDescent="0.2">
      <c r="C333">
        <f t="shared" ref="C333" si="0">A333</f>
        <v>0</v>
      </c>
    </row>
    <row r="661" spans="3:3" x14ac:dyDescent="0.2">
      <c r="C661">
        <f t="shared" ref="C661" si="1">A661</f>
        <v>0</v>
      </c>
    </row>
    <row r="989" spans="3:3" x14ac:dyDescent="0.2">
      <c r="C989">
        <f t="shared" ref="C989" si="2">A989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74C47-1320-405D-8EF9-3A6C367663DC}">
  <dimension ref="B1:O9"/>
  <sheetViews>
    <sheetView zoomScale="36" workbookViewId="0">
      <selection activeCell="D37" sqref="D37"/>
    </sheetView>
  </sheetViews>
  <sheetFormatPr baseColWidth="10" defaultColWidth="8.83203125" defaultRowHeight="15" x14ac:dyDescent="0.2"/>
  <cols>
    <col min="2" max="2" width="16.6640625" bestFit="1" customWidth="1"/>
    <col min="3" max="3" width="21.5" bestFit="1" customWidth="1"/>
    <col min="4" max="4" width="19.83203125" bestFit="1" customWidth="1"/>
    <col min="5" max="5" width="16.6640625" bestFit="1" customWidth="1"/>
    <col min="6" max="6" width="21.5" bestFit="1" customWidth="1"/>
    <col min="7" max="7" width="19.83203125" bestFit="1" customWidth="1"/>
    <col min="8" max="8" width="16.6640625" bestFit="1" customWidth="1"/>
    <col min="9" max="9" width="21.5" bestFit="1" customWidth="1"/>
    <col min="11" max="11" width="16.6640625" bestFit="1" customWidth="1"/>
    <col min="12" max="12" width="21.5" bestFit="1" customWidth="1"/>
    <col min="14" max="14" width="16.6640625" bestFit="1" customWidth="1"/>
    <col min="15" max="16" width="20.83203125" bestFit="1" customWidth="1"/>
  </cols>
  <sheetData>
    <row r="1" spans="2:15" x14ac:dyDescent="0.2">
      <c r="B1" s="5" t="s">
        <v>0</v>
      </c>
      <c r="C1" s="6">
        <v>2018</v>
      </c>
      <c r="E1" s="5" t="s">
        <v>0</v>
      </c>
      <c r="F1" s="6">
        <v>2018</v>
      </c>
      <c r="H1" s="5" t="s">
        <v>0</v>
      </c>
      <c r="I1" s="6">
        <v>2018</v>
      </c>
      <c r="K1" s="5" t="s">
        <v>0</v>
      </c>
      <c r="L1" s="6">
        <v>2018</v>
      </c>
      <c r="N1" s="5" t="s">
        <v>0</v>
      </c>
      <c r="O1" s="6">
        <v>2018</v>
      </c>
    </row>
    <row r="2" spans="2:15" x14ac:dyDescent="0.2">
      <c r="B2" t="s">
        <v>908</v>
      </c>
      <c r="E2" t="s">
        <v>4</v>
      </c>
      <c r="H2" t="s">
        <v>5</v>
      </c>
      <c r="K2" t="s">
        <v>6</v>
      </c>
    </row>
    <row r="3" spans="2:15" x14ac:dyDescent="0.2">
      <c r="B3" s="5" t="s">
        <v>617</v>
      </c>
      <c r="C3" t="s">
        <v>902</v>
      </c>
      <c r="E3" s="5" t="s">
        <v>617</v>
      </c>
      <c r="F3" t="s">
        <v>903</v>
      </c>
      <c r="H3" s="5" t="s">
        <v>617</v>
      </c>
      <c r="I3" t="s">
        <v>904</v>
      </c>
      <c r="K3" s="5" t="s">
        <v>617</v>
      </c>
      <c r="L3" t="s">
        <v>905</v>
      </c>
      <c r="N3" s="5" t="s">
        <v>617</v>
      </c>
      <c r="O3" t="s">
        <v>906</v>
      </c>
    </row>
    <row r="4" spans="2:15" x14ac:dyDescent="0.2">
      <c r="B4" s="6" t="s">
        <v>29</v>
      </c>
      <c r="C4" s="28">
        <v>-983222</v>
      </c>
      <c r="E4" s="6" t="s">
        <v>99</v>
      </c>
      <c r="F4" s="28">
        <v>3455049</v>
      </c>
      <c r="H4" s="6" t="s">
        <v>62</v>
      </c>
      <c r="I4" s="28">
        <v>842079</v>
      </c>
      <c r="K4" s="6" t="s">
        <v>907</v>
      </c>
      <c r="L4" s="28">
        <v>0</v>
      </c>
      <c r="N4" s="6" t="s">
        <v>907</v>
      </c>
      <c r="O4" s="28">
        <v>0</v>
      </c>
    </row>
    <row r="5" spans="2:15" x14ac:dyDescent="0.2">
      <c r="B5" s="6" t="s">
        <v>68</v>
      </c>
      <c r="C5" s="28">
        <v>572069</v>
      </c>
      <c r="E5" s="6" t="s">
        <v>37</v>
      </c>
      <c r="F5" s="28">
        <v>5265034</v>
      </c>
      <c r="H5" s="6" t="s">
        <v>87</v>
      </c>
      <c r="I5" s="28">
        <v>1639314</v>
      </c>
      <c r="K5" s="6" t="s">
        <v>901</v>
      </c>
      <c r="L5" s="28">
        <v>0</v>
      </c>
      <c r="N5" s="6" t="s">
        <v>901</v>
      </c>
      <c r="O5" s="28">
        <v>0</v>
      </c>
    </row>
    <row r="6" spans="2:15" x14ac:dyDescent="0.2">
      <c r="B6" s="6" t="s">
        <v>49</v>
      </c>
      <c r="C6" s="28">
        <v>9944188</v>
      </c>
      <c r="E6" s="6" t="s">
        <v>43</v>
      </c>
      <c r="F6" s="28">
        <v>-656092</v>
      </c>
      <c r="H6" s="6" t="s">
        <v>92</v>
      </c>
      <c r="I6" s="28">
        <v>1021066</v>
      </c>
      <c r="K6" s="6" t="s">
        <v>909</v>
      </c>
      <c r="L6" s="28">
        <v>0</v>
      </c>
      <c r="N6" s="6" t="s">
        <v>909</v>
      </c>
      <c r="O6" s="28">
        <v>0</v>
      </c>
    </row>
    <row r="7" spans="2:15" x14ac:dyDescent="0.2">
      <c r="B7" s="6" t="s">
        <v>91</v>
      </c>
      <c r="C7" s="28">
        <v>-1107552</v>
      </c>
      <c r="E7" s="6" t="s">
        <v>74</v>
      </c>
      <c r="F7" s="28">
        <v>-3989277</v>
      </c>
      <c r="H7" s="6" t="s">
        <v>126</v>
      </c>
      <c r="I7" s="28">
        <v>-13399237</v>
      </c>
    </row>
    <row r="8" spans="2:15" x14ac:dyDescent="0.2">
      <c r="B8" s="6" t="s">
        <v>909</v>
      </c>
      <c r="C8" s="28">
        <v>8425483</v>
      </c>
      <c r="E8" s="6" t="s">
        <v>42</v>
      </c>
      <c r="F8" s="28">
        <v>86486</v>
      </c>
      <c r="H8" s="6" t="s">
        <v>54</v>
      </c>
      <c r="I8" s="28">
        <v>-2689905</v>
      </c>
    </row>
    <row r="9" spans="2:15" x14ac:dyDescent="0.2">
      <c r="E9" s="6" t="s">
        <v>909</v>
      </c>
      <c r="F9" s="28">
        <v>4161200</v>
      </c>
      <c r="H9" s="6" t="s">
        <v>909</v>
      </c>
      <c r="I9" s="28">
        <v>-12586683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C3E77-5B11-440E-A052-71F553EEBA83}">
  <dimension ref="B2:O70"/>
  <sheetViews>
    <sheetView zoomScale="53" workbookViewId="0">
      <selection activeCell="F45" sqref="F45"/>
    </sheetView>
  </sheetViews>
  <sheetFormatPr baseColWidth="10" defaultColWidth="8.83203125" defaultRowHeight="15" x14ac:dyDescent="0.2"/>
  <cols>
    <col min="2" max="2" width="15.83203125" bestFit="1" customWidth="1"/>
    <col min="3" max="3" width="18.83203125" bestFit="1" customWidth="1"/>
    <col min="4" max="4" width="19.33203125" bestFit="1" customWidth="1"/>
    <col min="5" max="5" width="38.5" bestFit="1" customWidth="1"/>
    <col min="6" max="6" width="10.5" bestFit="1" customWidth="1"/>
    <col min="8" max="8" width="18.83203125" bestFit="1" customWidth="1"/>
    <col min="9" max="9" width="19.33203125" bestFit="1" customWidth="1"/>
    <col min="10" max="10" width="38.5" bestFit="1" customWidth="1"/>
    <col min="12" max="12" width="8.83203125" bestFit="1" customWidth="1"/>
  </cols>
  <sheetData>
    <row r="2" spans="2:10" x14ac:dyDescent="0.2">
      <c r="B2" s="5" t="s">
        <v>0</v>
      </c>
      <c r="C2" s="6">
        <v>2018</v>
      </c>
      <c r="G2" s="5" t="s">
        <v>0</v>
      </c>
      <c r="H2" s="6">
        <v>2018</v>
      </c>
    </row>
    <row r="3" spans="2:10" x14ac:dyDescent="0.2">
      <c r="B3" t="s">
        <v>3</v>
      </c>
      <c r="G3" t="s">
        <v>4</v>
      </c>
    </row>
    <row r="4" spans="2:10" x14ac:dyDescent="0.2">
      <c r="B4" s="5" t="s">
        <v>617</v>
      </c>
      <c r="C4" s="5" t="s">
        <v>618</v>
      </c>
      <c r="D4" t="s">
        <v>619</v>
      </c>
      <c r="E4" t="s">
        <v>910</v>
      </c>
      <c r="G4" s="5" t="s">
        <v>617</v>
      </c>
      <c r="H4" s="5" t="s">
        <v>618</v>
      </c>
      <c r="I4" t="s">
        <v>619</v>
      </c>
      <c r="J4" t="s">
        <v>910</v>
      </c>
    </row>
    <row r="5" spans="2:10" x14ac:dyDescent="0.2">
      <c r="B5" s="6" t="s">
        <v>907</v>
      </c>
      <c r="C5" s="28">
        <v>43309568</v>
      </c>
      <c r="D5" s="28">
        <v>22924912</v>
      </c>
      <c r="E5" s="28">
        <v>20384656</v>
      </c>
      <c r="G5" s="6" t="s">
        <v>907</v>
      </c>
      <c r="H5" s="28">
        <v>43309568</v>
      </c>
      <c r="I5" s="28">
        <v>22924912</v>
      </c>
      <c r="J5" s="28">
        <v>20384656</v>
      </c>
    </row>
    <row r="6" spans="2:10" x14ac:dyDescent="0.2">
      <c r="B6" s="6" t="s">
        <v>99</v>
      </c>
      <c r="C6" s="28">
        <v>0</v>
      </c>
      <c r="D6" s="28">
        <v>1600520</v>
      </c>
      <c r="E6" s="28">
        <v>-1600520</v>
      </c>
      <c r="G6" s="6" t="s">
        <v>99</v>
      </c>
      <c r="H6" s="28">
        <v>10464092</v>
      </c>
      <c r="I6" s="28">
        <v>33246341</v>
      </c>
      <c r="J6" s="28">
        <v>-22782249</v>
      </c>
    </row>
    <row r="7" spans="2:10" x14ac:dyDescent="0.2">
      <c r="B7" s="6" t="s">
        <v>102</v>
      </c>
      <c r="C7" s="28">
        <v>0</v>
      </c>
      <c r="D7" s="28">
        <v>0</v>
      </c>
      <c r="E7" s="28">
        <v>0</v>
      </c>
      <c r="G7" s="6" t="s">
        <v>17</v>
      </c>
      <c r="H7" s="28">
        <v>32421290</v>
      </c>
      <c r="I7" s="28">
        <v>31808989</v>
      </c>
      <c r="J7" s="28">
        <v>612301</v>
      </c>
    </row>
    <row r="8" spans="2:10" x14ac:dyDescent="0.2">
      <c r="B8" s="6" t="s">
        <v>37</v>
      </c>
      <c r="C8" s="28">
        <v>5164038</v>
      </c>
      <c r="D8" s="28">
        <v>1889040</v>
      </c>
      <c r="E8" s="28">
        <v>3274998</v>
      </c>
      <c r="G8" s="6" t="s">
        <v>66</v>
      </c>
      <c r="H8" s="28">
        <v>3028410</v>
      </c>
      <c r="I8" s="28">
        <v>1331160</v>
      </c>
      <c r="J8" s="28">
        <v>1697250</v>
      </c>
    </row>
    <row r="9" spans="2:10" x14ac:dyDescent="0.2">
      <c r="B9" s="6" t="s">
        <v>29</v>
      </c>
      <c r="C9" s="28">
        <v>18473320</v>
      </c>
      <c r="D9" s="28">
        <v>14762871</v>
      </c>
      <c r="E9" s="28">
        <v>3710449</v>
      </c>
      <c r="G9" s="6" t="s">
        <v>50</v>
      </c>
      <c r="H9" s="28">
        <v>1312611</v>
      </c>
      <c r="I9" s="28">
        <v>4302811</v>
      </c>
      <c r="J9" s="28">
        <v>-2990200</v>
      </c>
    </row>
    <row r="10" spans="2:10" x14ac:dyDescent="0.2">
      <c r="B10" s="6" t="s">
        <v>68</v>
      </c>
      <c r="C10" s="28">
        <v>24320396</v>
      </c>
      <c r="D10" s="28">
        <v>23570959</v>
      </c>
      <c r="E10" s="28">
        <v>749437</v>
      </c>
      <c r="G10" s="6" t="s">
        <v>43</v>
      </c>
      <c r="H10" s="28">
        <v>23819725</v>
      </c>
      <c r="I10" s="28">
        <v>17435750</v>
      </c>
      <c r="J10" s="28">
        <v>6383975</v>
      </c>
    </row>
    <row r="11" spans="2:10" x14ac:dyDescent="0.2">
      <c r="B11" s="6" t="s">
        <v>158</v>
      </c>
      <c r="C11" s="28">
        <v>1378242</v>
      </c>
      <c r="D11" s="28">
        <v>1378242</v>
      </c>
      <c r="E11" s="28">
        <v>0</v>
      </c>
      <c r="G11" s="6" t="s">
        <v>74</v>
      </c>
      <c r="H11" s="28">
        <v>11286515</v>
      </c>
      <c r="I11" s="28">
        <v>7560000</v>
      </c>
      <c r="J11" s="28">
        <v>3726515</v>
      </c>
    </row>
    <row r="12" spans="2:10" x14ac:dyDescent="0.2">
      <c r="B12" s="6" t="s">
        <v>17</v>
      </c>
      <c r="C12" s="28">
        <v>18850612</v>
      </c>
      <c r="D12" s="28">
        <v>18784520</v>
      </c>
      <c r="E12" s="28">
        <v>66092</v>
      </c>
      <c r="G12" s="6" t="s">
        <v>62</v>
      </c>
      <c r="H12" s="28">
        <v>8000000</v>
      </c>
      <c r="I12" s="28">
        <v>1544951</v>
      </c>
      <c r="J12" s="28">
        <v>6455049</v>
      </c>
    </row>
    <row r="13" spans="2:10" x14ac:dyDescent="0.2">
      <c r="B13" s="6" t="s">
        <v>66</v>
      </c>
      <c r="C13" s="28">
        <v>9378242</v>
      </c>
      <c r="D13" s="28">
        <v>3961173</v>
      </c>
      <c r="E13" s="28">
        <v>5417069</v>
      </c>
      <c r="G13" s="6" t="s">
        <v>42</v>
      </c>
      <c r="H13" s="28">
        <v>3294994</v>
      </c>
      <c r="I13" s="28">
        <v>3381480</v>
      </c>
      <c r="J13" s="28">
        <v>-86486</v>
      </c>
    </row>
    <row r="14" spans="2:10" x14ac:dyDescent="0.2">
      <c r="B14" s="6" t="s">
        <v>49</v>
      </c>
      <c r="C14" s="28">
        <v>15141968</v>
      </c>
      <c r="D14" s="28">
        <v>1974159</v>
      </c>
      <c r="E14" s="28">
        <v>13167809</v>
      </c>
      <c r="G14" s="6" t="s">
        <v>69</v>
      </c>
      <c r="H14" s="28">
        <v>13033881</v>
      </c>
      <c r="I14" s="28">
        <v>13682307</v>
      </c>
      <c r="J14" s="28">
        <v>-648426</v>
      </c>
    </row>
    <row r="15" spans="2:10" x14ac:dyDescent="0.2">
      <c r="B15" s="6" t="s">
        <v>43</v>
      </c>
      <c r="C15" s="28">
        <v>0</v>
      </c>
      <c r="D15" s="28">
        <v>0</v>
      </c>
      <c r="E15" s="28">
        <v>0</v>
      </c>
      <c r="G15" s="6" t="s">
        <v>87</v>
      </c>
      <c r="H15" s="28">
        <v>1378242</v>
      </c>
      <c r="I15" s="28">
        <v>2416222</v>
      </c>
      <c r="J15" s="28">
        <v>-1037980</v>
      </c>
    </row>
    <row r="16" spans="2:10" x14ac:dyDescent="0.2">
      <c r="B16" s="6" t="s">
        <v>62</v>
      </c>
      <c r="C16" s="28">
        <v>2451225</v>
      </c>
      <c r="D16" s="28">
        <v>1504560</v>
      </c>
      <c r="E16" s="28">
        <v>946665</v>
      </c>
      <c r="G16" s="6" t="s">
        <v>91</v>
      </c>
      <c r="H16" s="28">
        <v>0</v>
      </c>
      <c r="I16" s="28">
        <v>0</v>
      </c>
      <c r="J16" s="28">
        <v>0</v>
      </c>
    </row>
    <row r="17" spans="2:15" x14ac:dyDescent="0.2">
      <c r="B17" s="6" t="s">
        <v>42</v>
      </c>
      <c r="C17" s="28">
        <v>0</v>
      </c>
      <c r="D17" s="28">
        <v>1435750</v>
      </c>
      <c r="E17" s="28">
        <v>-1435750</v>
      </c>
      <c r="G17" s="6" t="s">
        <v>38</v>
      </c>
      <c r="H17" s="28">
        <v>23236147</v>
      </c>
      <c r="I17" s="28">
        <v>25003085</v>
      </c>
      <c r="J17" s="28">
        <v>-1766938</v>
      </c>
    </row>
    <row r="18" spans="2:15" x14ac:dyDescent="0.2">
      <c r="B18" s="6" t="s">
        <v>69</v>
      </c>
      <c r="C18" s="28">
        <v>0</v>
      </c>
      <c r="D18" s="28">
        <v>0</v>
      </c>
      <c r="E18" s="28">
        <v>0</v>
      </c>
      <c r="G18" s="6" t="s">
        <v>30</v>
      </c>
      <c r="H18" s="28">
        <v>21082099</v>
      </c>
      <c r="I18" s="28">
        <v>20523560</v>
      </c>
      <c r="J18" s="28">
        <v>558539</v>
      </c>
    </row>
    <row r="19" spans="2:15" x14ac:dyDescent="0.2">
      <c r="B19" s="6" t="s">
        <v>87</v>
      </c>
      <c r="C19" s="28">
        <v>1378242</v>
      </c>
      <c r="D19" s="28">
        <v>4710582</v>
      </c>
      <c r="E19" s="28">
        <v>-3332340</v>
      </c>
      <c r="G19" s="6" t="s">
        <v>16</v>
      </c>
      <c r="H19" s="28">
        <v>1471382</v>
      </c>
      <c r="I19" s="28">
        <v>2262871</v>
      </c>
      <c r="J19" s="28">
        <v>-791489</v>
      </c>
    </row>
    <row r="20" spans="2:15" x14ac:dyDescent="0.2">
      <c r="B20" s="6" t="s">
        <v>91</v>
      </c>
      <c r="C20" s="28">
        <v>4839945</v>
      </c>
      <c r="D20" s="28">
        <v>3381480</v>
      </c>
      <c r="E20" s="28">
        <v>1458465</v>
      </c>
      <c r="G20" s="6" t="s">
        <v>63</v>
      </c>
      <c r="H20" s="28">
        <v>30191200</v>
      </c>
      <c r="I20" s="28">
        <v>24618626</v>
      </c>
      <c r="J20" s="28">
        <v>5572574</v>
      </c>
    </row>
    <row r="21" spans="2:15" x14ac:dyDescent="0.2">
      <c r="B21" s="6" t="s">
        <v>38</v>
      </c>
      <c r="C21" s="28">
        <v>26119725</v>
      </c>
      <c r="D21" s="28">
        <v>17889040</v>
      </c>
      <c r="E21" s="28">
        <v>8230685</v>
      </c>
      <c r="G21" s="6" t="s">
        <v>96</v>
      </c>
      <c r="H21" s="28">
        <v>1544951</v>
      </c>
      <c r="I21" s="28">
        <v>0</v>
      </c>
      <c r="J21" s="28">
        <v>1544951</v>
      </c>
    </row>
    <row r="22" spans="2:15" x14ac:dyDescent="0.2">
      <c r="B22" s="6" t="s">
        <v>92</v>
      </c>
      <c r="C22" s="28">
        <v>1544951</v>
      </c>
      <c r="D22" s="28">
        <v>26564607</v>
      </c>
      <c r="E22" s="28">
        <v>-25019656</v>
      </c>
      <c r="G22" s="6" t="s">
        <v>88</v>
      </c>
      <c r="H22" s="28">
        <v>3206150</v>
      </c>
      <c r="I22" s="28">
        <v>25354406</v>
      </c>
      <c r="J22" s="28">
        <v>-22148256</v>
      </c>
    </row>
    <row r="23" spans="2:15" x14ac:dyDescent="0.2">
      <c r="B23" s="6" t="s">
        <v>16</v>
      </c>
      <c r="C23" s="28">
        <v>35449700</v>
      </c>
      <c r="D23" s="28">
        <v>33140149</v>
      </c>
      <c r="E23" s="28">
        <v>2309551</v>
      </c>
      <c r="G23" s="6" t="s">
        <v>126</v>
      </c>
      <c r="H23" s="28">
        <v>2756484</v>
      </c>
      <c r="I23" s="28">
        <v>2756484</v>
      </c>
      <c r="J23" s="28">
        <v>0</v>
      </c>
    </row>
    <row r="24" spans="2:15" x14ac:dyDescent="0.2">
      <c r="B24" s="6" t="s">
        <v>96</v>
      </c>
      <c r="C24" s="28">
        <v>3206150</v>
      </c>
      <c r="D24" s="28">
        <v>20421546</v>
      </c>
      <c r="E24" s="28">
        <v>-17215396</v>
      </c>
      <c r="G24" s="6" t="s">
        <v>58</v>
      </c>
      <c r="H24" s="28">
        <v>3505233</v>
      </c>
      <c r="I24" s="28">
        <v>0</v>
      </c>
      <c r="J24" s="28">
        <v>3505233</v>
      </c>
    </row>
    <row r="25" spans="2:15" x14ac:dyDescent="0.2">
      <c r="B25" s="6" t="s">
        <v>163</v>
      </c>
      <c r="C25" s="28">
        <v>27739975</v>
      </c>
      <c r="D25" s="28">
        <v>23114066</v>
      </c>
      <c r="E25" s="28">
        <v>4625909</v>
      </c>
      <c r="G25" s="6" t="s">
        <v>54</v>
      </c>
      <c r="H25" s="28">
        <v>21540959</v>
      </c>
      <c r="I25" s="28">
        <v>27650000</v>
      </c>
      <c r="J25" s="28">
        <v>-6109041</v>
      </c>
    </row>
    <row r="26" spans="2:15" x14ac:dyDescent="0.2">
      <c r="B26" s="6" t="s">
        <v>88</v>
      </c>
      <c r="C26" s="28">
        <v>10673542</v>
      </c>
      <c r="D26" s="28">
        <v>24350000</v>
      </c>
      <c r="E26" s="28">
        <v>-13676458</v>
      </c>
      <c r="G26" s="6" t="s">
        <v>909</v>
      </c>
      <c r="H26">
        <v>259883933</v>
      </c>
      <c r="I26">
        <v>267803955</v>
      </c>
      <c r="J26">
        <v>-7920022</v>
      </c>
    </row>
    <row r="27" spans="2:15" x14ac:dyDescent="0.2">
      <c r="B27" s="6" t="s">
        <v>189</v>
      </c>
      <c r="C27" s="28">
        <v>10464092</v>
      </c>
      <c r="D27" s="28">
        <v>20445779</v>
      </c>
      <c r="E27" s="28">
        <v>-9981687</v>
      </c>
    </row>
    <row r="28" spans="2:15" x14ac:dyDescent="0.2">
      <c r="B28" s="6" t="s">
        <v>58</v>
      </c>
      <c r="C28" s="28">
        <v>0</v>
      </c>
      <c r="D28" s="28">
        <v>0</v>
      </c>
      <c r="E28" s="28">
        <v>0</v>
      </c>
    </row>
    <row r="29" spans="2:15" x14ac:dyDescent="0.2">
      <c r="B29" s="6" t="s">
        <v>909</v>
      </c>
      <c r="C29" s="28">
        <v>259883933</v>
      </c>
      <c r="D29" s="28">
        <v>267803955</v>
      </c>
      <c r="E29" s="28">
        <v>-7920022</v>
      </c>
    </row>
    <row r="32" spans="2:15" x14ac:dyDescent="0.2">
      <c r="B32" s="5" t="s">
        <v>0</v>
      </c>
      <c r="C32" s="6">
        <v>2018</v>
      </c>
      <c r="E32" s="5" t="s">
        <v>0</v>
      </c>
      <c r="F32" s="6">
        <v>2018</v>
      </c>
      <c r="H32" s="5" t="s">
        <v>0</v>
      </c>
      <c r="I32" s="6">
        <v>2018</v>
      </c>
      <c r="K32" s="5" t="s">
        <v>0</v>
      </c>
      <c r="L32" s="6">
        <v>2018</v>
      </c>
      <c r="N32" s="5" t="s">
        <v>0</v>
      </c>
      <c r="O32" s="6">
        <v>2018</v>
      </c>
    </row>
    <row r="33" spans="2:15" x14ac:dyDescent="0.2">
      <c r="B33" t="s">
        <v>908</v>
      </c>
      <c r="E33" t="s">
        <v>4</v>
      </c>
      <c r="H33" t="s">
        <v>5</v>
      </c>
      <c r="K33" t="s">
        <v>6</v>
      </c>
    </row>
    <row r="34" spans="2:15" x14ac:dyDescent="0.2">
      <c r="B34" s="5" t="s">
        <v>617</v>
      </c>
      <c r="C34" t="s">
        <v>902</v>
      </c>
      <c r="E34" s="5" t="s">
        <v>617</v>
      </c>
      <c r="F34" t="s">
        <v>903</v>
      </c>
      <c r="H34" s="5" t="s">
        <v>617</v>
      </c>
      <c r="I34" t="s">
        <v>904</v>
      </c>
      <c r="K34" s="5" t="s">
        <v>617</v>
      </c>
      <c r="L34" t="s">
        <v>905</v>
      </c>
      <c r="N34" s="5" t="s">
        <v>617</v>
      </c>
      <c r="O34" t="s">
        <v>906</v>
      </c>
    </row>
    <row r="35" spans="2:15" x14ac:dyDescent="0.2">
      <c r="B35" s="6" t="s">
        <v>29</v>
      </c>
      <c r="C35" s="28">
        <v>-983222</v>
      </c>
      <c r="E35" s="6" t="s">
        <v>99</v>
      </c>
      <c r="F35" s="28">
        <v>3455049</v>
      </c>
      <c r="H35" s="6" t="s">
        <v>62</v>
      </c>
      <c r="I35" s="28">
        <v>842079</v>
      </c>
      <c r="K35" s="6" t="s">
        <v>907</v>
      </c>
      <c r="L35" s="28">
        <v>0</v>
      </c>
      <c r="N35" s="6" t="s">
        <v>907</v>
      </c>
      <c r="O35" s="28">
        <v>0</v>
      </c>
    </row>
    <row r="36" spans="2:15" x14ac:dyDescent="0.2">
      <c r="B36" s="6" t="s">
        <v>68</v>
      </c>
      <c r="C36" s="28">
        <v>572069</v>
      </c>
      <c r="E36" s="6" t="s">
        <v>37</v>
      </c>
      <c r="F36" s="28">
        <v>5265034</v>
      </c>
      <c r="H36" s="6" t="s">
        <v>87</v>
      </c>
      <c r="I36" s="28">
        <v>1639314</v>
      </c>
      <c r="K36" s="6" t="s">
        <v>901</v>
      </c>
      <c r="L36" s="28">
        <v>0</v>
      </c>
      <c r="N36" s="6" t="s">
        <v>901</v>
      </c>
      <c r="O36" s="28">
        <v>0</v>
      </c>
    </row>
    <row r="37" spans="2:15" x14ac:dyDescent="0.2">
      <c r="B37" s="6" t="s">
        <v>49</v>
      </c>
      <c r="C37" s="28">
        <v>9944188</v>
      </c>
      <c r="E37" s="6" t="s">
        <v>43</v>
      </c>
      <c r="F37" s="28">
        <v>-656092</v>
      </c>
      <c r="H37" s="6" t="s">
        <v>92</v>
      </c>
      <c r="I37" s="28">
        <v>1021066</v>
      </c>
      <c r="K37" s="6" t="s">
        <v>909</v>
      </c>
      <c r="L37" s="28">
        <v>0</v>
      </c>
      <c r="N37" s="6" t="s">
        <v>909</v>
      </c>
      <c r="O37" s="28">
        <v>0</v>
      </c>
    </row>
    <row r="38" spans="2:15" x14ac:dyDescent="0.2">
      <c r="B38" s="6" t="s">
        <v>91</v>
      </c>
      <c r="C38" s="28">
        <v>-1107552</v>
      </c>
      <c r="E38" s="6" t="s">
        <v>74</v>
      </c>
      <c r="F38" s="28">
        <v>-3989277</v>
      </c>
      <c r="H38" s="6" t="s">
        <v>126</v>
      </c>
      <c r="I38" s="28">
        <v>-13399237</v>
      </c>
    </row>
    <row r="39" spans="2:15" x14ac:dyDescent="0.2">
      <c r="B39" s="6" t="s">
        <v>909</v>
      </c>
      <c r="C39" s="28">
        <v>8425483</v>
      </c>
      <c r="E39" s="6" t="s">
        <v>42</v>
      </c>
      <c r="F39" s="28">
        <v>86486</v>
      </c>
      <c r="H39" s="6" t="s">
        <v>54</v>
      </c>
      <c r="I39" s="28">
        <v>-2689905</v>
      </c>
    </row>
    <row r="40" spans="2:15" x14ac:dyDescent="0.2">
      <c r="E40" s="6" t="s">
        <v>909</v>
      </c>
      <c r="F40" s="28">
        <v>4161200</v>
      </c>
      <c r="H40" s="6" t="s">
        <v>909</v>
      </c>
      <c r="I40" s="28">
        <v>-12586683</v>
      </c>
    </row>
    <row r="42" spans="2:15" ht="16" x14ac:dyDescent="0.2">
      <c r="B42" s="29" t="s">
        <v>99</v>
      </c>
    </row>
    <row r="43" spans="2:15" ht="16" x14ac:dyDescent="0.2">
      <c r="B43" s="29" t="s">
        <v>37</v>
      </c>
    </row>
    <row r="44" spans="2:15" ht="16" x14ac:dyDescent="0.2">
      <c r="B44" s="29" t="s">
        <v>29</v>
      </c>
      <c r="F44" t="s">
        <v>912</v>
      </c>
      <c r="H44">
        <f>(25019656-1021066)</f>
        <v>23998590</v>
      </c>
    </row>
    <row r="45" spans="2:15" ht="16" x14ac:dyDescent="0.2">
      <c r="B45" s="29" t="s">
        <v>68</v>
      </c>
    </row>
    <row r="46" spans="2:15" ht="16" x14ac:dyDescent="0.2">
      <c r="B46" s="29" t="s">
        <v>158</v>
      </c>
    </row>
    <row r="47" spans="2:15" ht="16" x14ac:dyDescent="0.2">
      <c r="B47" s="29" t="s">
        <v>17</v>
      </c>
    </row>
    <row r="48" spans="2:15" ht="16" x14ac:dyDescent="0.2">
      <c r="B48" s="29" t="s">
        <v>66</v>
      </c>
    </row>
    <row r="49" spans="2:2" ht="16" x14ac:dyDescent="0.2">
      <c r="B49" s="29" t="s">
        <v>49</v>
      </c>
    </row>
    <row r="50" spans="2:2" ht="16" x14ac:dyDescent="0.2">
      <c r="B50" s="29" t="s">
        <v>50</v>
      </c>
    </row>
    <row r="51" spans="2:2" ht="16" x14ac:dyDescent="0.2">
      <c r="B51" s="29" t="s">
        <v>43</v>
      </c>
    </row>
    <row r="52" spans="2:2" ht="16" x14ac:dyDescent="0.2">
      <c r="B52" s="29" t="s">
        <v>74</v>
      </c>
    </row>
    <row r="53" spans="2:2" ht="16" x14ac:dyDescent="0.2">
      <c r="B53" s="29" t="s">
        <v>62</v>
      </c>
    </row>
    <row r="54" spans="2:2" ht="16" x14ac:dyDescent="0.2">
      <c r="B54" s="29" t="s">
        <v>42</v>
      </c>
    </row>
    <row r="55" spans="2:2" ht="16" x14ac:dyDescent="0.2">
      <c r="B55" s="29" t="s">
        <v>69</v>
      </c>
    </row>
    <row r="56" spans="2:2" ht="16" x14ac:dyDescent="0.2">
      <c r="B56" s="29" t="s">
        <v>91</v>
      </c>
    </row>
    <row r="57" spans="2:2" ht="16" x14ac:dyDescent="0.2">
      <c r="B57" s="29" t="s">
        <v>38</v>
      </c>
    </row>
    <row r="58" spans="2:2" ht="16" x14ac:dyDescent="0.2">
      <c r="B58" s="29" t="s">
        <v>92</v>
      </c>
    </row>
    <row r="59" spans="2:2" ht="16" x14ac:dyDescent="0.2">
      <c r="B59" s="29" t="s">
        <v>255</v>
      </c>
    </row>
    <row r="60" spans="2:2" ht="16" x14ac:dyDescent="0.2">
      <c r="B60" s="29" t="s">
        <v>30</v>
      </c>
    </row>
    <row r="61" spans="2:2" ht="16" x14ac:dyDescent="0.2">
      <c r="B61" s="29" t="s">
        <v>16</v>
      </c>
    </row>
    <row r="62" spans="2:2" ht="16" x14ac:dyDescent="0.2">
      <c r="B62" s="29" t="s">
        <v>63</v>
      </c>
    </row>
    <row r="63" spans="2:2" ht="16" x14ac:dyDescent="0.2">
      <c r="B63" s="29" t="s">
        <v>96</v>
      </c>
    </row>
    <row r="64" spans="2:2" ht="16" x14ac:dyDescent="0.2">
      <c r="B64" s="29" t="s">
        <v>163</v>
      </c>
    </row>
    <row r="65" spans="2:2" ht="16" x14ac:dyDescent="0.2">
      <c r="B65" s="29" t="s">
        <v>88</v>
      </c>
    </row>
    <row r="66" spans="2:2" ht="16" x14ac:dyDescent="0.2">
      <c r="B66" s="29" t="s">
        <v>126</v>
      </c>
    </row>
    <row r="67" spans="2:2" ht="16" x14ac:dyDescent="0.2">
      <c r="B67" s="29" t="s">
        <v>189</v>
      </c>
    </row>
    <row r="68" spans="2:2" ht="16" x14ac:dyDescent="0.2">
      <c r="B68" s="29" t="s">
        <v>911</v>
      </c>
    </row>
    <row r="69" spans="2:2" ht="16" x14ac:dyDescent="0.2">
      <c r="B69" s="29" t="s">
        <v>256</v>
      </c>
    </row>
    <row r="70" spans="2:2" ht="16" x14ac:dyDescent="0.2">
      <c r="B70" s="29" t="s">
        <v>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27961D-65B6-41A5-B7E8-64154A7F49C1}">
  <dimension ref="A1:X197"/>
  <sheetViews>
    <sheetView topLeftCell="A131" zoomScale="53" zoomScaleNormal="80" workbookViewId="0">
      <selection activeCell="D143" sqref="A143:XFD143"/>
    </sheetView>
  </sheetViews>
  <sheetFormatPr baseColWidth="10" defaultColWidth="8.83203125" defaultRowHeight="15" x14ac:dyDescent="0.2"/>
  <cols>
    <col min="2" max="2" width="13.5" bestFit="1" customWidth="1"/>
    <col min="3" max="3" width="10.5" bestFit="1" customWidth="1"/>
    <col min="4" max="5" width="13.5" bestFit="1" customWidth="1"/>
    <col min="6" max="6" width="8.1640625" bestFit="1" customWidth="1"/>
    <col min="7" max="7" width="11.1640625" bestFit="1" customWidth="1"/>
    <col min="8" max="8" width="8.83203125" bestFit="1" customWidth="1"/>
    <col min="9" max="9" width="24.83203125" bestFit="1" customWidth="1"/>
    <col min="10" max="10" width="14.83203125" style="2" bestFit="1" customWidth="1"/>
    <col min="11" max="11" width="8.5" bestFit="1" customWidth="1"/>
    <col min="12" max="12" width="24.5" bestFit="1" customWidth="1"/>
    <col min="13" max="13" width="14.83203125" style="2" bestFit="1" customWidth="1"/>
    <col min="14" max="14" width="8.5" bestFit="1" customWidth="1"/>
    <col min="15" max="15" width="19.33203125" bestFit="1" customWidth="1"/>
    <col min="16" max="16" width="14.83203125" style="2" bestFit="1" customWidth="1"/>
    <col min="17" max="17" width="8.5" bestFit="1" customWidth="1"/>
    <col min="18" max="18" width="16.83203125" bestFit="1" customWidth="1"/>
    <col min="19" max="19" width="14.83203125" bestFit="1" customWidth="1"/>
    <col min="20" max="20" width="8.5" bestFit="1" customWidth="1"/>
  </cols>
  <sheetData>
    <row r="1" spans="1:24" x14ac:dyDescent="0.2">
      <c r="J1"/>
      <c r="M1"/>
      <c r="P1"/>
    </row>
    <row r="2" spans="1:24" x14ac:dyDescent="0.2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3" t="s">
        <v>10</v>
      </c>
      <c r="O2" s="3" t="s">
        <v>13</v>
      </c>
      <c r="P2" s="3" t="s">
        <v>12</v>
      </c>
      <c r="Q2" s="3" t="s">
        <v>10</v>
      </c>
      <c r="R2" s="3" t="s">
        <v>14</v>
      </c>
      <c r="S2" s="3" t="s">
        <v>12</v>
      </c>
      <c r="T2" s="3" t="s">
        <v>10</v>
      </c>
      <c r="U2" s="3" t="s">
        <v>15</v>
      </c>
      <c r="V2" s="3" t="s">
        <v>9</v>
      </c>
      <c r="W2" s="3" t="s">
        <v>10</v>
      </c>
      <c r="X2" s="3"/>
    </row>
    <row r="3" spans="1:24" x14ac:dyDescent="0.2">
      <c r="A3">
        <v>2019</v>
      </c>
      <c r="B3">
        <v>2019001</v>
      </c>
      <c r="C3" s="1">
        <v>43468</v>
      </c>
      <c r="D3" t="s">
        <v>29</v>
      </c>
      <c r="E3" t="s">
        <v>66</v>
      </c>
      <c r="I3" t="s">
        <v>203</v>
      </c>
      <c r="J3" s="2">
        <v>1656092</v>
      </c>
      <c r="K3" t="s">
        <v>32</v>
      </c>
      <c r="L3" t="s">
        <v>204</v>
      </c>
      <c r="M3" s="2">
        <v>2402868</v>
      </c>
      <c r="N3" t="s">
        <v>32</v>
      </c>
      <c r="S3" s="2"/>
    </row>
    <row r="4" spans="1:24" x14ac:dyDescent="0.2">
      <c r="A4">
        <v>2019</v>
      </c>
      <c r="B4">
        <f>B3</f>
        <v>2019001</v>
      </c>
      <c r="I4" t="s">
        <v>205</v>
      </c>
      <c r="J4" s="2">
        <v>1544951</v>
      </c>
      <c r="K4" t="s">
        <v>32</v>
      </c>
      <c r="S4" s="2"/>
    </row>
    <row r="5" spans="1:24" x14ac:dyDescent="0.2">
      <c r="A5">
        <v>2019</v>
      </c>
      <c r="B5">
        <f t="shared" ref="B5:B6" si="0">B4</f>
        <v>2019001</v>
      </c>
      <c r="I5" t="s">
        <v>46</v>
      </c>
      <c r="S5" s="2"/>
    </row>
    <row r="6" spans="1:24" x14ac:dyDescent="0.2">
      <c r="A6">
        <v>2019</v>
      </c>
      <c r="B6">
        <f t="shared" si="0"/>
        <v>2019001</v>
      </c>
      <c r="I6" t="s">
        <v>110</v>
      </c>
      <c r="S6" s="2"/>
    </row>
    <row r="7" spans="1:24" x14ac:dyDescent="0.2">
      <c r="A7">
        <v>2019</v>
      </c>
      <c r="B7">
        <f>B3+1</f>
        <v>2019002</v>
      </c>
      <c r="C7" s="1">
        <v>43472</v>
      </c>
      <c r="D7" t="s">
        <v>29</v>
      </c>
      <c r="E7" t="s">
        <v>96</v>
      </c>
      <c r="I7" t="s">
        <v>206</v>
      </c>
      <c r="J7" s="2">
        <v>1512601</v>
      </c>
      <c r="K7" s="2" t="s">
        <v>24</v>
      </c>
      <c r="L7" t="s">
        <v>46</v>
      </c>
      <c r="S7" s="2"/>
    </row>
    <row r="8" spans="1:24" x14ac:dyDescent="0.2">
      <c r="A8">
        <v>2019</v>
      </c>
      <c r="B8">
        <f>B7</f>
        <v>2019002</v>
      </c>
      <c r="I8">
        <v>1065966</v>
      </c>
      <c r="S8" s="2"/>
    </row>
    <row r="9" spans="1:24" x14ac:dyDescent="0.2">
      <c r="A9">
        <v>2019</v>
      </c>
      <c r="B9">
        <f>B7+1</f>
        <v>2019003</v>
      </c>
      <c r="C9" s="1">
        <v>43487</v>
      </c>
      <c r="D9" t="s">
        <v>29</v>
      </c>
      <c r="E9" t="s">
        <v>96</v>
      </c>
      <c r="I9" t="s">
        <v>168</v>
      </c>
      <c r="J9" s="2">
        <v>1512601</v>
      </c>
      <c r="K9" t="s">
        <v>21</v>
      </c>
      <c r="L9" t="s">
        <v>207</v>
      </c>
      <c r="S9" s="2"/>
    </row>
    <row r="10" spans="1:24" x14ac:dyDescent="0.2">
      <c r="A10">
        <v>2019</v>
      </c>
      <c r="B10">
        <f>B9</f>
        <v>2019003</v>
      </c>
      <c r="I10">
        <v>1560000</v>
      </c>
      <c r="L10" t="s">
        <v>208</v>
      </c>
      <c r="N10" t="s">
        <v>53</v>
      </c>
      <c r="S10" s="2"/>
    </row>
    <row r="11" spans="1:24" x14ac:dyDescent="0.2">
      <c r="A11">
        <v>2019</v>
      </c>
      <c r="B11">
        <f>B10</f>
        <v>2019003</v>
      </c>
      <c r="I11" t="s">
        <v>209</v>
      </c>
      <c r="K11" t="s">
        <v>32</v>
      </c>
      <c r="S11" s="2"/>
    </row>
    <row r="12" spans="1:24" x14ac:dyDescent="0.2">
      <c r="A12">
        <v>2019</v>
      </c>
      <c r="B12">
        <f>B9+1</f>
        <v>2019004</v>
      </c>
      <c r="C12" s="1">
        <v>43496</v>
      </c>
      <c r="D12" t="s">
        <v>91</v>
      </c>
      <c r="E12" t="s">
        <v>42</v>
      </c>
      <c r="I12" t="s">
        <v>210</v>
      </c>
      <c r="J12" s="2">
        <v>5697054</v>
      </c>
      <c r="K12" t="s">
        <v>21</v>
      </c>
      <c r="L12" t="s">
        <v>211</v>
      </c>
      <c r="M12" s="2">
        <v>3819960</v>
      </c>
      <c r="N12" t="s">
        <v>24</v>
      </c>
      <c r="S12" s="2"/>
    </row>
    <row r="13" spans="1:24" x14ac:dyDescent="0.2">
      <c r="A13">
        <v>2019</v>
      </c>
      <c r="B13">
        <f>B12</f>
        <v>2019004</v>
      </c>
      <c r="I13" t="s">
        <v>212</v>
      </c>
      <c r="J13" s="2">
        <v>12253780</v>
      </c>
      <c r="K13" t="s">
        <v>32</v>
      </c>
      <c r="L13" t="s">
        <v>213</v>
      </c>
      <c r="M13" s="2">
        <v>18622513</v>
      </c>
      <c r="N13" t="s">
        <v>32</v>
      </c>
      <c r="S13" s="2"/>
    </row>
    <row r="14" spans="1:24" x14ac:dyDescent="0.2">
      <c r="A14">
        <v>2019</v>
      </c>
      <c r="B14">
        <f t="shared" ref="B14:B15" si="1">B13</f>
        <v>2019004</v>
      </c>
      <c r="I14" t="s">
        <v>214</v>
      </c>
      <c r="J14" s="2">
        <v>19200127</v>
      </c>
      <c r="K14" t="s">
        <v>32</v>
      </c>
      <c r="L14" t="s">
        <v>215</v>
      </c>
      <c r="M14" s="2">
        <v>22897200</v>
      </c>
      <c r="N14" t="s">
        <v>19</v>
      </c>
      <c r="S14" s="2"/>
    </row>
    <row r="15" spans="1:24" x14ac:dyDescent="0.2">
      <c r="A15">
        <v>2019</v>
      </c>
      <c r="B15">
        <f t="shared" si="1"/>
        <v>2019004</v>
      </c>
      <c r="I15" t="s">
        <v>216</v>
      </c>
      <c r="J15" s="2">
        <v>1795015</v>
      </c>
      <c r="K15" s="2" t="s">
        <v>24</v>
      </c>
      <c r="L15" t="s">
        <v>217</v>
      </c>
      <c r="S15" s="2"/>
    </row>
    <row r="16" spans="1:24" x14ac:dyDescent="0.2">
      <c r="A16">
        <v>2019</v>
      </c>
      <c r="B16">
        <f>B12+1</f>
        <v>2019005</v>
      </c>
      <c r="C16" s="1">
        <v>43497</v>
      </c>
      <c r="D16" t="s">
        <v>29</v>
      </c>
      <c r="E16" t="s">
        <v>126</v>
      </c>
      <c r="I16" t="s">
        <v>172</v>
      </c>
      <c r="J16" s="2">
        <v>1544951</v>
      </c>
      <c r="L16" t="s">
        <v>218</v>
      </c>
      <c r="S16" s="2"/>
    </row>
    <row r="17" spans="1:19" x14ac:dyDescent="0.2">
      <c r="A17">
        <v>2019</v>
      </c>
      <c r="B17">
        <f>B16</f>
        <v>2019005</v>
      </c>
      <c r="I17">
        <v>2600000</v>
      </c>
      <c r="L17" t="s">
        <v>46</v>
      </c>
      <c r="S17" s="2"/>
    </row>
    <row r="18" spans="1:19" x14ac:dyDescent="0.2">
      <c r="A18">
        <v>2019</v>
      </c>
      <c r="B18">
        <f>B16+1</f>
        <v>2019006</v>
      </c>
      <c r="C18" s="1">
        <v>43500</v>
      </c>
      <c r="D18" t="s">
        <v>68</v>
      </c>
      <c r="E18" t="s">
        <v>58</v>
      </c>
      <c r="I18" t="s">
        <v>219</v>
      </c>
      <c r="J18" s="2">
        <v>1512601</v>
      </c>
      <c r="K18" t="s">
        <v>32</v>
      </c>
      <c r="L18" t="s">
        <v>220</v>
      </c>
      <c r="M18" s="2">
        <v>3472887</v>
      </c>
      <c r="N18" t="s">
        <v>53</v>
      </c>
      <c r="S18" s="2"/>
    </row>
    <row r="19" spans="1:19" x14ac:dyDescent="0.2">
      <c r="A19">
        <v>2019</v>
      </c>
      <c r="B19">
        <f>B18</f>
        <v>2019006</v>
      </c>
      <c r="I19" t="s">
        <v>221</v>
      </c>
      <c r="J19" s="2">
        <v>1544951</v>
      </c>
      <c r="K19" t="s">
        <v>24</v>
      </c>
      <c r="S19" s="2"/>
    </row>
    <row r="20" spans="1:19" x14ac:dyDescent="0.2">
      <c r="A20">
        <v>2019</v>
      </c>
      <c r="B20">
        <f t="shared" ref="B20:B21" si="2">B19</f>
        <v>2019006</v>
      </c>
      <c r="I20" t="s">
        <v>47</v>
      </c>
      <c r="S20" s="2"/>
    </row>
    <row r="21" spans="1:19" x14ac:dyDescent="0.2">
      <c r="A21">
        <v>2019</v>
      </c>
      <c r="B21">
        <f t="shared" si="2"/>
        <v>2019006</v>
      </c>
      <c r="I21" t="s">
        <v>106</v>
      </c>
      <c r="S21" s="2"/>
    </row>
    <row r="22" spans="1:19" x14ac:dyDescent="0.2">
      <c r="A22">
        <v>2019</v>
      </c>
      <c r="B22">
        <f>B18+1</f>
        <v>2019007</v>
      </c>
      <c r="C22" s="1">
        <v>43502</v>
      </c>
      <c r="D22" t="s">
        <v>99</v>
      </c>
      <c r="E22" t="s">
        <v>63</v>
      </c>
      <c r="I22" t="s">
        <v>65</v>
      </c>
      <c r="J22" s="2">
        <v>1569360</v>
      </c>
      <c r="K22" t="s">
        <v>32</v>
      </c>
      <c r="L22" t="s">
        <v>222</v>
      </c>
      <c r="S22" s="2"/>
    </row>
    <row r="23" spans="1:19" x14ac:dyDescent="0.2">
      <c r="A23">
        <v>2019</v>
      </c>
      <c r="B23">
        <f>B22</f>
        <v>2019007</v>
      </c>
      <c r="I23" t="s">
        <v>223</v>
      </c>
      <c r="K23" t="s">
        <v>53</v>
      </c>
      <c r="S23" s="2"/>
    </row>
    <row r="24" spans="1:19" x14ac:dyDescent="0.2">
      <c r="A24">
        <v>2019</v>
      </c>
      <c r="B24">
        <f>B23</f>
        <v>2019007</v>
      </c>
      <c r="I24" t="s">
        <v>57</v>
      </c>
      <c r="S24" s="2"/>
    </row>
    <row r="25" spans="1:19" x14ac:dyDescent="0.2">
      <c r="A25">
        <v>2019</v>
      </c>
      <c r="B25">
        <f>B22+1</f>
        <v>2019008</v>
      </c>
      <c r="C25" s="1">
        <v>43502</v>
      </c>
      <c r="D25" t="s">
        <v>29</v>
      </c>
      <c r="E25" t="s">
        <v>54</v>
      </c>
      <c r="I25" t="s">
        <v>224</v>
      </c>
      <c r="J25" s="2">
        <v>26011913</v>
      </c>
      <c r="K25" t="s">
        <v>53</v>
      </c>
      <c r="L25" t="s">
        <v>225</v>
      </c>
      <c r="M25" s="2">
        <v>2494346</v>
      </c>
      <c r="N25" t="s">
        <v>21</v>
      </c>
      <c r="S25" s="2"/>
    </row>
    <row r="26" spans="1:19" x14ac:dyDescent="0.2">
      <c r="A26">
        <v>2019</v>
      </c>
      <c r="B26">
        <f>B25</f>
        <v>2019008</v>
      </c>
      <c r="L26" t="s">
        <v>226</v>
      </c>
      <c r="M26" s="2">
        <v>20000000</v>
      </c>
      <c r="N26" t="s">
        <v>21</v>
      </c>
      <c r="S26" s="2"/>
    </row>
    <row r="27" spans="1:19" x14ac:dyDescent="0.2">
      <c r="A27">
        <v>2019</v>
      </c>
      <c r="B27">
        <f>B26</f>
        <v>2019008</v>
      </c>
      <c r="L27" t="s">
        <v>106</v>
      </c>
      <c r="S27" s="2"/>
    </row>
    <row r="28" spans="1:19" x14ac:dyDescent="0.2">
      <c r="A28">
        <v>2019</v>
      </c>
      <c r="B28">
        <f>B25+1</f>
        <v>2019009</v>
      </c>
      <c r="C28" s="1">
        <v>43502</v>
      </c>
      <c r="D28" t="s">
        <v>16</v>
      </c>
      <c r="E28" t="s">
        <v>69</v>
      </c>
      <c r="I28" t="s">
        <v>227</v>
      </c>
      <c r="J28" s="2">
        <v>1487694</v>
      </c>
      <c r="K28" t="s">
        <v>32</v>
      </c>
      <c r="L28" t="s">
        <v>228</v>
      </c>
      <c r="M28" s="2">
        <v>2500000</v>
      </c>
      <c r="N28" t="s">
        <v>53</v>
      </c>
      <c r="S28" s="2"/>
    </row>
    <row r="29" spans="1:19" x14ac:dyDescent="0.2">
      <c r="A29">
        <v>2019</v>
      </c>
      <c r="B29">
        <f>B28</f>
        <v>2019009</v>
      </c>
      <c r="I29" t="s">
        <v>47</v>
      </c>
      <c r="S29" s="2"/>
    </row>
    <row r="30" spans="1:19" x14ac:dyDescent="0.2">
      <c r="A30">
        <v>2019</v>
      </c>
      <c r="B30">
        <f>B28+1</f>
        <v>2019010</v>
      </c>
      <c r="C30" s="1">
        <v>43502</v>
      </c>
      <c r="D30" t="s">
        <v>50</v>
      </c>
      <c r="E30" t="s">
        <v>88</v>
      </c>
      <c r="I30" t="s">
        <v>181</v>
      </c>
      <c r="J30" s="2">
        <v>20421546</v>
      </c>
      <c r="K30" t="s">
        <v>21</v>
      </c>
      <c r="L30" t="s">
        <v>229</v>
      </c>
      <c r="M30" s="2">
        <v>19245370</v>
      </c>
      <c r="N30" t="s">
        <v>32</v>
      </c>
      <c r="S30" s="2"/>
    </row>
    <row r="31" spans="1:19" x14ac:dyDescent="0.2">
      <c r="A31">
        <v>2019</v>
      </c>
      <c r="B31">
        <f>B30</f>
        <v>2019010</v>
      </c>
      <c r="L31" t="s">
        <v>230</v>
      </c>
      <c r="M31" s="2">
        <v>6270000</v>
      </c>
      <c r="N31" t="s">
        <v>32</v>
      </c>
      <c r="S31" s="2"/>
    </row>
    <row r="32" spans="1:19" x14ac:dyDescent="0.2">
      <c r="A32">
        <v>2019</v>
      </c>
      <c r="B32">
        <f>B31</f>
        <v>2019010</v>
      </c>
      <c r="L32">
        <v>1800000</v>
      </c>
      <c r="S32" s="2"/>
    </row>
    <row r="33" spans="1:19" x14ac:dyDescent="0.2">
      <c r="A33">
        <v>2019</v>
      </c>
      <c r="B33">
        <f>B30+1</f>
        <v>2019011</v>
      </c>
      <c r="C33" s="1">
        <v>43502</v>
      </c>
      <c r="D33" t="s">
        <v>17</v>
      </c>
      <c r="E33" t="s">
        <v>99</v>
      </c>
      <c r="I33" t="s">
        <v>231</v>
      </c>
      <c r="J33" s="2">
        <v>1703640</v>
      </c>
      <c r="K33" t="s">
        <v>32</v>
      </c>
      <c r="L33" t="s">
        <v>20</v>
      </c>
      <c r="M33" s="2">
        <v>14800000</v>
      </c>
      <c r="N33" t="s">
        <v>21</v>
      </c>
      <c r="S33" s="2"/>
    </row>
    <row r="34" spans="1:19" x14ac:dyDescent="0.2">
      <c r="A34">
        <v>2019</v>
      </c>
      <c r="B34">
        <f>B33</f>
        <v>2019011</v>
      </c>
      <c r="I34" t="s">
        <v>129</v>
      </c>
      <c r="J34" s="2">
        <v>12800562</v>
      </c>
      <c r="K34" t="s">
        <v>53</v>
      </c>
      <c r="L34" t="s">
        <v>26</v>
      </c>
      <c r="M34" s="2">
        <v>7000000</v>
      </c>
      <c r="N34" t="s">
        <v>19</v>
      </c>
      <c r="S34" s="2"/>
    </row>
    <row r="35" spans="1:19" x14ac:dyDescent="0.2">
      <c r="A35">
        <v>2019</v>
      </c>
      <c r="B35">
        <f t="shared" ref="B35:B39" si="3">B34</f>
        <v>2019011</v>
      </c>
      <c r="I35" t="s">
        <v>169</v>
      </c>
      <c r="J35" s="2">
        <v>5000000</v>
      </c>
      <c r="K35" t="s">
        <v>19</v>
      </c>
      <c r="L35" t="s">
        <v>232</v>
      </c>
      <c r="M35" s="2">
        <v>4320500</v>
      </c>
      <c r="N35" t="s">
        <v>21</v>
      </c>
      <c r="S35" s="2"/>
    </row>
    <row r="36" spans="1:19" x14ac:dyDescent="0.2">
      <c r="A36">
        <v>2019</v>
      </c>
      <c r="B36">
        <f t="shared" si="3"/>
        <v>2019011</v>
      </c>
      <c r="I36" t="s">
        <v>233</v>
      </c>
      <c r="S36" s="2"/>
    </row>
    <row r="37" spans="1:19" x14ac:dyDescent="0.2">
      <c r="A37">
        <v>2019</v>
      </c>
      <c r="B37">
        <f t="shared" si="3"/>
        <v>2019011</v>
      </c>
      <c r="I37" t="s">
        <v>217</v>
      </c>
      <c r="S37" s="2"/>
    </row>
    <row r="38" spans="1:19" x14ac:dyDescent="0.2">
      <c r="A38">
        <v>2019</v>
      </c>
      <c r="B38">
        <f t="shared" si="3"/>
        <v>2019011</v>
      </c>
      <c r="I38" t="s">
        <v>47</v>
      </c>
      <c r="S38" s="2"/>
    </row>
    <row r="39" spans="1:19" x14ac:dyDescent="0.2">
      <c r="A39">
        <v>2019</v>
      </c>
      <c r="B39">
        <f t="shared" si="3"/>
        <v>2019011</v>
      </c>
      <c r="I39" t="s">
        <v>106</v>
      </c>
      <c r="S39" s="2"/>
    </row>
    <row r="40" spans="1:19" x14ac:dyDescent="0.2">
      <c r="A40">
        <v>2019</v>
      </c>
      <c r="B40">
        <f>B33+1</f>
        <v>2019012</v>
      </c>
      <c r="C40" s="1">
        <v>43503</v>
      </c>
      <c r="D40" t="s">
        <v>96</v>
      </c>
      <c r="E40" t="s">
        <v>99</v>
      </c>
      <c r="I40" t="s">
        <v>47</v>
      </c>
      <c r="L40" t="s">
        <v>67</v>
      </c>
      <c r="M40" s="2">
        <v>1621415</v>
      </c>
      <c r="N40" t="s">
        <v>53</v>
      </c>
      <c r="S40" s="2"/>
    </row>
    <row r="41" spans="1:19" x14ac:dyDescent="0.2">
      <c r="A41">
        <v>2019</v>
      </c>
      <c r="B41">
        <f>B40</f>
        <v>2019012</v>
      </c>
      <c r="L41" t="s">
        <v>47</v>
      </c>
      <c r="S41" s="2"/>
    </row>
    <row r="42" spans="1:19" x14ac:dyDescent="0.2">
      <c r="A42">
        <v>2019</v>
      </c>
      <c r="B42">
        <f>B40+1</f>
        <v>2019013</v>
      </c>
      <c r="C42" s="1">
        <v>43503</v>
      </c>
      <c r="D42" t="s">
        <v>16</v>
      </c>
      <c r="E42" t="s">
        <v>37</v>
      </c>
      <c r="F42" t="s">
        <v>30</v>
      </c>
      <c r="I42" t="s">
        <v>234</v>
      </c>
      <c r="J42" s="2">
        <v>2799720</v>
      </c>
      <c r="K42" t="s">
        <v>19</v>
      </c>
      <c r="L42" t="s">
        <v>33</v>
      </c>
      <c r="M42" s="2">
        <v>12500000</v>
      </c>
      <c r="N42" t="s">
        <v>21</v>
      </c>
      <c r="O42" t="s">
        <v>199</v>
      </c>
      <c r="P42" s="2">
        <v>5450000</v>
      </c>
      <c r="Q42" t="s">
        <v>21</v>
      </c>
      <c r="S42" s="2"/>
    </row>
    <row r="43" spans="1:19" x14ac:dyDescent="0.2">
      <c r="A43">
        <v>2019</v>
      </c>
      <c r="B43">
        <f>B42</f>
        <v>2019013</v>
      </c>
      <c r="O43" t="s">
        <v>47</v>
      </c>
      <c r="S43" s="2"/>
    </row>
    <row r="44" spans="1:19" x14ac:dyDescent="0.2">
      <c r="A44">
        <v>2019</v>
      </c>
      <c r="B44">
        <f t="shared" ref="B44:B47" si="4">B43</f>
        <v>2019013</v>
      </c>
      <c r="O44" t="s">
        <v>46</v>
      </c>
      <c r="S44" s="2"/>
    </row>
    <row r="45" spans="1:19" x14ac:dyDescent="0.2">
      <c r="A45">
        <v>2019</v>
      </c>
      <c r="B45">
        <f t="shared" si="4"/>
        <v>2019013</v>
      </c>
      <c r="O45" t="s">
        <v>235</v>
      </c>
      <c r="P45" s="2">
        <v>3940402</v>
      </c>
      <c r="Q45" t="s">
        <v>53</v>
      </c>
      <c r="S45" s="2"/>
    </row>
    <row r="46" spans="1:19" x14ac:dyDescent="0.2">
      <c r="A46">
        <v>2019</v>
      </c>
      <c r="B46">
        <f t="shared" si="4"/>
        <v>2019013</v>
      </c>
      <c r="O46" t="s">
        <v>46</v>
      </c>
      <c r="S46" s="2"/>
    </row>
    <row r="47" spans="1:19" x14ac:dyDescent="0.2">
      <c r="A47">
        <v>2019</v>
      </c>
      <c r="B47">
        <f t="shared" si="4"/>
        <v>2019013</v>
      </c>
      <c r="O47" t="s">
        <v>110</v>
      </c>
      <c r="S47" s="2"/>
    </row>
    <row r="48" spans="1:19" x14ac:dyDescent="0.2">
      <c r="A48">
        <v>2019</v>
      </c>
      <c r="B48">
        <f>B42+1</f>
        <v>2019014</v>
      </c>
      <c r="C48" s="1">
        <v>43503</v>
      </c>
      <c r="D48" t="s">
        <v>58</v>
      </c>
      <c r="E48" t="s">
        <v>62</v>
      </c>
      <c r="I48" t="s">
        <v>236</v>
      </c>
      <c r="J48" s="2">
        <v>1544951</v>
      </c>
      <c r="K48" t="s">
        <v>21</v>
      </c>
      <c r="L48" t="s">
        <v>237</v>
      </c>
      <c r="M48" s="2">
        <v>1740000</v>
      </c>
      <c r="N48" t="s">
        <v>21</v>
      </c>
      <c r="S48" s="2"/>
    </row>
    <row r="49" spans="1:19" x14ac:dyDescent="0.2">
      <c r="A49">
        <v>2019</v>
      </c>
      <c r="B49">
        <f>B48+1</f>
        <v>2019015</v>
      </c>
      <c r="C49" s="1">
        <v>43503</v>
      </c>
      <c r="D49" t="s">
        <v>49</v>
      </c>
      <c r="E49" t="s">
        <v>158</v>
      </c>
      <c r="I49" t="s">
        <v>238</v>
      </c>
      <c r="J49" s="2">
        <v>1349383</v>
      </c>
      <c r="K49" t="s">
        <v>32</v>
      </c>
      <c r="L49" t="s">
        <v>46</v>
      </c>
      <c r="S49" s="2"/>
    </row>
    <row r="50" spans="1:19" x14ac:dyDescent="0.2">
      <c r="A50">
        <v>2019</v>
      </c>
      <c r="B50">
        <f>B49</f>
        <v>2019015</v>
      </c>
      <c r="I50" t="s">
        <v>125</v>
      </c>
      <c r="S50" s="2"/>
    </row>
    <row r="51" spans="1:19" x14ac:dyDescent="0.2">
      <c r="A51">
        <v>2019</v>
      </c>
      <c r="B51">
        <f>B49+1</f>
        <v>2019016</v>
      </c>
      <c r="C51" s="1">
        <v>43503</v>
      </c>
      <c r="D51" t="s">
        <v>91</v>
      </c>
      <c r="E51" t="s">
        <v>62</v>
      </c>
      <c r="I51" t="s">
        <v>239</v>
      </c>
      <c r="J51" s="2">
        <v>11692308</v>
      </c>
      <c r="K51" t="s">
        <v>21</v>
      </c>
      <c r="L51" t="s">
        <v>240</v>
      </c>
      <c r="M51" s="2">
        <v>24793702</v>
      </c>
      <c r="N51" t="s">
        <v>21</v>
      </c>
      <c r="S51" s="2"/>
    </row>
    <row r="52" spans="1:19" x14ac:dyDescent="0.2">
      <c r="A52">
        <v>2019</v>
      </c>
      <c r="B52">
        <f>B51</f>
        <v>2019016</v>
      </c>
      <c r="I52" t="s">
        <v>112</v>
      </c>
      <c r="J52" s="2">
        <v>2807880</v>
      </c>
      <c r="K52" t="s">
        <v>53</v>
      </c>
      <c r="S52" s="2"/>
    </row>
    <row r="53" spans="1:19" x14ac:dyDescent="0.2">
      <c r="A53">
        <v>2019</v>
      </c>
      <c r="B53">
        <f>B51+1</f>
        <v>2019017</v>
      </c>
      <c r="C53" s="1">
        <v>43503</v>
      </c>
      <c r="D53" t="s">
        <v>68</v>
      </c>
      <c r="E53" t="s">
        <v>96</v>
      </c>
      <c r="F53" t="s">
        <v>62</v>
      </c>
      <c r="I53" t="s">
        <v>182</v>
      </c>
      <c r="J53" s="2">
        <v>14631250</v>
      </c>
      <c r="K53" t="s">
        <v>24</v>
      </c>
      <c r="L53" t="s">
        <v>80</v>
      </c>
      <c r="M53" s="2">
        <v>11011236</v>
      </c>
      <c r="N53" t="s">
        <v>32</v>
      </c>
      <c r="O53" t="s">
        <v>195</v>
      </c>
      <c r="P53" s="2">
        <v>11286515</v>
      </c>
      <c r="Q53" t="s">
        <v>32</v>
      </c>
      <c r="S53" s="2"/>
    </row>
    <row r="54" spans="1:19" x14ac:dyDescent="0.2">
      <c r="A54">
        <v>2019</v>
      </c>
      <c r="B54">
        <f>B53</f>
        <v>2019017</v>
      </c>
      <c r="I54" t="s">
        <v>241</v>
      </c>
      <c r="J54" s="2">
        <v>3206160</v>
      </c>
      <c r="K54" t="s">
        <v>53</v>
      </c>
      <c r="L54" t="s">
        <v>219</v>
      </c>
      <c r="M54" s="2">
        <v>1512601</v>
      </c>
      <c r="N54" t="s">
        <v>32</v>
      </c>
      <c r="O54" t="s">
        <v>46</v>
      </c>
      <c r="S54" s="2"/>
    </row>
    <row r="55" spans="1:19" x14ac:dyDescent="0.2">
      <c r="A55">
        <v>2019</v>
      </c>
      <c r="B55">
        <f>B54</f>
        <v>2019017</v>
      </c>
      <c r="I55" t="s">
        <v>121</v>
      </c>
      <c r="L55" t="s">
        <v>221</v>
      </c>
      <c r="M55" s="2">
        <v>1512601</v>
      </c>
      <c r="N55" t="s">
        <v>24</v>
      </c>
      <c r="S55" s="2"/>
    </row>
    <row r="56" spans="1:19" x14ac:dyDescent="0.2">
      <c r="A56">
        <v>2019</v>
      </c>
      <c r="B56">
        <f>B53+1</f>
        <v>2019018</v>
      </c>
      <c r="C56" s="1">
        <v>43503</v>
      </c>
      <c r="D56" t="s">
        <v>54</v>
      </c>
      <c r="E56" t="s">
        <v>30</v>
      </c>
      <c r="I56" t="s">
        <v>188</v>
      </c>
      <c r="J56" s="2">
        <v>6134520</v>
      </c>
      <c r="K56" t="s">
        <v>53</v>
      </c>
      <c r="L56" t="s">
        <v>242</v>
      </c>
      <c r="M56" s="2">
        <v>8600000</v>
      </c>
      <c r="N56" t="s">
        <v>21</v>
      </c>
      <c r="S56" s="2"/>
    </row>
    <row r="57" spans="1:19" x14ac:dyDescent="0.2">
      <c r="A57">
        <v>2019</v>
      </c>
      <c r="B57">
        <f>B56</f>
        <v>2019018</v>
      </c>
      <c r="L57" t="s">
        <v>125</v>
      </c>
      <c r="S57" s="2"/>
    </row>
    <row r="58" spans="1:19" x14ac:dyDescent="0.2">
      <c r="A58">
        <v>2019</v>
      </c>
      <c r="B58">
        <f>B57</f>
        <v>2019018</v>
      </c>
      <c r="L58" t="s">
        <v>106</v>
      </c>
      <c r="S58" s="2"/>
    </row>
    <row r="59" spans="1:19" x14ac:dyDescent="0.2">
      <c r="A59">
        <v>2019</v>
      </c>
      <c r="B59">
        <f>B56+1</f>
        <v>2019019</v>
      </c>
      <c r="C59" s="1">
        <v>43503</v>
      </c>
      <c r="D59" t="s">
        <v>17</v>
      </c>
      <c r="E59" t="s">
        <v>66</v>
      </c>
      <c r="I59" t="s">
        <v>144</v>
      </c>
      <c r="J59" s="2">
        <v>8000000</v>
      </c>
      <c r="K59" t="s">
        <v>32</v>
      </c>
      <c r="L59" t="s">
        <v>23</v>
      </c>
      <c r="M59" s="2">
        <v>12000000</v>
      </c>
      <c r="N59" t="s">
        <v>24</v>
      </c>
      <c r="S59" s="2"/>
    </row>
    <row r="60" spans="1:19" x14ac:dyDescent="0.2">
      <c r="A60">
        <v>2019</v>
      </c>
      <c r="B60">
        <f>B59</f>
        <v>2019019</v>
      </c>
      <c r="I60" s="2" t="s">
        <v>243</v>
      </c>
      <c r="J60" s="2">
        <v>7666667</v>
      </c>
      <c r="K60" t="s">
        <v>21</v>
      </c>
      <c r="S60" s="2"/>
    </row>
    <row r="61" spans="1:19" x14ac:dyDescent="0.2">
      <c r="A61">
        <v>2019</v>
      </c>
      <c r="B61">
        <f>B59+1</f>
        <v>2019020</v>
      </c>
      <c r="C61" s="1">
        <v>43503</v>
      </c>
      <c r="D61" t="s">
        <v>66</v>
      </c>
      <c r="E61" t="s">
        <v>63</v>
      </c>
      <c r="I61" t="s">
        <v>244</v>
      </c>
      <c r="J61" s="2">
        <v>16539326</v>
      </c>
      <c r="K61" t="s">
        <v>19</v>
      </c>
      <c r="L61" t="s">
        <v>245</v>
      </c>
      <c r="M61" s="2">
        <v>25406736</v>
      </c>
      <c r="N61" t="s">
        <v>19</v>
      </c>
      <c r="S61" s="2"/>
    </row>
    <row r="62" spans="1:19" x14ac:dyDescent="0.2">
      <c r="A62">
        <v>2019</v>
      </c>
      <c r="B62">
        <f>B61</f>
        <v>2019020</v>
      </c>
      <c r="I62" t="s">
        <v>246</v>
      </c>
      <c r="J62" s="2">
        <v>2536898</v>
      </c>
      <c r="K62" t="s">
        <v>24</v>
      </c>
      <c r="S62" s="2"/>
    </row>
    <row r="63" spans="1:19" x14ac:dyDescent="0.2">
      <c r="A63">
        <v>2019</v>
      </c>
      <c r="B63">
        <f t="shared" ref="B63:B64" si="5">B62</f>
        <v>2019020</v>
      </c>
      <c r="I63" t="s">
        <v>247</v>
      </c>
      <c r="J63" s="2">
        <v>8333333</v>
      </c>
      <c r="K63" t="s">
        <v>53</v>
      </c>
      <c r="S63" s="2"/>
    </row>
    <row r="64" spans="1:19" x14ac:dyDescent="0.2">
      <c r="A64">
        <v>2019</v>
      </c>
      <c r="B64">
        <f t="shared" si="5"/>
        <v>2019020</v>
      </c>
      <c r="I64" t="s">
        <v>82</v>
      </c>
      <c r="S64" s="2"/>
    </row>
    <row r="65" spans="1:19" x14ac:dyDescent="0.2">
      <c r="A65">
        <v>2019</v>
      </c>
      <c r="B65">
        <f>B61+1</f>
        <v>2019021</v>
      </c>
      <c r="C65" s="1">
        <v>43503</v>
      </c>
      <c r="D65" t="s">
        <v>17</v>
      </c>
      <c r="E65" t="s">
        <v>69</v>
      </c>
      <c r="I65" t="s">
        <v>248</v>
      </c>
      <c r="J65" s="2">
        <v>3500000</v>
      </c>
      <c r="K65" t="s">
        <v>53</v>
      </c>
      <c r="L65" t="s">
        <v>169</v>
      </c>
      <c r="M65" s="2">
        <v>5000000</v>
      </c>
      <c r="N65" t="s">
        <v>19</v>
      </c>
      <c r="S65" s="2"/>
    </row>
    <row r="66" spans="1:19" x14ac:dyDescent="0.2">
      <c r="A66">
        <v>2019</v>
      </c>
      <c r="B66">
        <f>B65</f>
        <v>2019021</v>
      </c>
      <c r="I66" t="s">
        <v>249</v>
      </c>
      <c r="J66" s="2">
        <v>1544951</v>
      </c>
      <c r="K66" t="s">
        <v>19</v>
      </c>
      <c r="S66" s="2"/>
    </row>
    <row r="67" spans="1:19" x14ac:dyDescent="0.2">
      <c r="A67">
        <v>2019</v>
      </c>
      <c r="B67">
        <f>B65+1</f>
        <v>2019022</v>
      </c>
      <c r="C67" s="1">
        <v>43503</v>
      </c>
      <c r="D67" t="s">
        <v>87</v>
      </c>
      <c r="E67" t="s">
        <v>99</v>
      </c>
      <c r="I67" t="s">
        <v>250</v>
      </c>
      <c r="J67" s="2">
        <v>8339880</v>
      </c>
      <c r="K67" t="s">
        <v>24</v>
      </c>
      <c r="L67" t="s">
        <v>251</v>
      </c>
      <c r="M67" s="2">
        <v>6000000</v>
      </c>
      <c r="N67" t="s">
        <v>53</v>
      </c>
      <c r="S67" s="2"/>
    </row>
    <row r="68" spans="1:19" x14ac:dyDescent="0.2">
      <c r="A68">
        <v>2019</v>
      </c>
      <c r="B68">
        <f>B67</f>
        <v>2019022</v>
      </c>
      <c r="L68" t="s">
        <v>233</v>
      </c>
      <c r="S68" s="2"/>
    </row>
    <row r="69" spans="1:19" x14ac:dyDescent="0.2">
      <c r="A69">
        <v>2019</v>
      </c>
      <c r="B69">
        <f>B68</f>
        <v>2019022</v>
      </c>
      <c r="L69" t="s">
        <v>110</v>
      </c>
      <c r="S69" s="2"/>
    </row>
    <row r="70" spans="1:19" x14ac:dyDescent="0.2">
      <c r="A70">
        <v>2019</v>
      </c>
      <c r="B70">
        <f>B67+1</f>
        <v>2019023</v>
      </c>
      <c r="C70" s="1">
        <v>43503</v>
      </c>
      <c r="D70" t="s">
        <v>63</v>
      </c>
      <c r="E70" t="s">
        <v>38</v>
      </c>
      <c r="I70">
        <v>110000</v>
      </c>
      <c r="L70" t="s">
        <v>252</v>
      </c>
      <c r="M70" s="2">
        <v>1512601</v>
      </c>
      <c r="N70" t="s">
        <v>19</v>
      </c>
      <c r="S70" s="2"/>
    </row>
    <row r="71" spans="1:19" x14ac:dyDescent="0.2">
      <c r="A71">
        <v>2019</v>
      </c>
      <c r="B71">
        <f>B70</f>
        <v>2019023</v>
      </c>
      <c r="L71" t="s">
        <v>47</v>
      </c>
      <c r="S71" s="2"/>
    </row>
    <row r="72" spans="1:19" x14ac:dyDescent="0.2">
      <c r="A72">
        <v>2019</v>
      </c>
      <c r="B72">
        <f>B70+1</f>
        <v>2019024</v>
      </c>
      <c r="C72" s="1">
        <v>43503</v>
      </c>
      <c r="D72" t="s">
        <v>49</v>
      </c>
      <c r="E72" t="s">
        <v>66</v>
      </c>
      <c r="I72" t="s">
        <v>253</v>
      </c>
      <c r="J72" s="2">
        <v>2029463</v>
      </c>
      <c r="K72" t="s">
        <v>24</v>
      </c>
      <c r="L72" t="s">
        <v>254</v>
      </c>
      <c r="M72" s="2">
        <v>1378242</v>
      </c>
      <c r="N72" t="s">
        <v>32</v>
      </c>
      <c r="S72" s="2"/>
    </row>
    <row r="73" spans="1:19" x14ac:dyDescent="0.2">
      <c r="A73">
        <v>2019</v>
      </c>
      <c r="B73">
        <f>B72+1</f>
        <v>2019025</v>
      </c>
      <c r="C73" s="1">
        <v>43503</v>
      </c>
      <c r="D73" t="s">
        <v>96</v>
      </c>
      <c r="E73" t="s">
        <v>255</v>
      </c>
      <c r="I73" t="s">
        <v>186</v>
      </c>
      <c r="L73" s="2" t="s">
        <v>219</v>
      </c>
      <c r="M73" s="2">
        <v>1512601</v>
      </c>
      <c r="N73" t="s">
        <v>32</v>
      </c>
      <c r="S73" s="2"/>
    </row>
    <row r="74" spans="1:19" x14ac:dyDescent="0.2">
      <c r="A74">
        <v>2019</v>
      </c>
      <c r="B74">
        <f>B73</f>
        <v>2019025</v>
      </c>
      <c r="L74" t="s">
        <v>221</v>
      </c>
      <c r="M74" s="2">
        <v>1544951</v>
      </c>
      <c r="N74" t="s">
        <v>24</v>
      </c>
      <c r="S74" s="2"/>
    </row>
    <row r="75" spans="1:19" x14ac:dyDescent="0.2">
      <c r="A75">
        <v>2019</v>
      </c>
      <c r="B75">
        <f>B74</f>
        <v>2019025</v>
      </c>
      <c r="L75" t="s">
        <v>160</v>
      </c>
      <c r="N75" t="s">
        <v>21</v>
      </c>
      <c r="S75" s="2"/>
    </row>
    <row r="76" spans="1:19" x14ac:dyDescent="0.2">
      <c r="A76">
        <v>2019</v>
      </c>
      <c r="B76">
        <f>B73+1</f>
        <v>2019026</v>
      </c>
      <c r="C76" s="1">
        <v>43635</v>
      </c>
      <c r="D76" t="s">
        <v>49</v>
      </c>
      <c r="E76" t="s">
        <v>50</v>
      </c>
      <c r="I76" t="s">
        <v>82</v>
      </c>
      <c r="L76" t="s">
        <v>110</v>
      </c>
      <c r="S76" s="2"/>
    </row>
    <row r="77" spans="1:19" x14ac:dyDescent="0.2">
      <c r="A77">
        <v>2019</v>
      </c>
      <c r="B77">
        <f>B76</f>
        <v>2019026</v>
      </c>
      <c r="I77">
        <v>1880000</v>
      </c>
      <c r="S77" s="2"/>
    </row>
    <row r="78" spans="1:19" x14ac:dyDescent="0.2">
      <c r="A78">
        <v>2019</v>
      </c>
      <c r="B78">
        <f>B76+1</f>
        <v>2019027</v>
      </c>
      <c r="C78" s="1">
        <v>43636</v>
      </c>
      <c r="D78" t="s">
        <v>49</v>
      </c>
      <c r="E78" t="s">
        <v>256</v>
      </c>
      <c r="I78">
        <v>1300000</v>
      </c>
      <c r="L78" t="s">
        <v>110</v>
      </c>
      <c r="S78" s="2"/>
    </row>
    <row r="79" spans="1:19" x14ac:dyDescent="0.2">
      <c r="A79">
        <v>2019</v>
      </c>
      <c r="B79">
        <f>B78</f>
        <v>2019027</v>
      </c>
      <c r="I79" t="s">
        <v>82</v>
      </c>
      <c r="S79" s="2"/>
    </row>
    <row r="80" spans="1:19" x14ac:dyDescent="0.2">
      <c r="A80">
        <v>2019</v>
      </c>
      <c r="B80">
        <f>B78+1</f>
        <v>2019028</v>
      </c>
      <c r="C80" s="1">
        <v>43636</v>
      </c>
      <c r="D80" t="s">
        <v>255</v>
      </c>
      <c r="E80" t="s">
        <v>50</v>
      </c>
      <c r="I80" t="s">
        <v>257</v>
      </c>
      <c r="L80" t="s">
        <v>110</v>
      </c>
      <c r="S80" s="2"/>
    </row>
    <row r="81" spans="1:19" x14ac:dyDescent="0.2">
      <c r="A81">
        <v>2019</v>
      </c>
      <c r="B81">
        <f>B80+1</f>
        <v>2019029</v>
      </c>
      <c r="C81" s="1">
        <v>43636</v>
      </c>
      <c r="D81" t="s">
        <v>256</v>
      </c>
      <c r="E81" t="s">
        <v>30</v>
      </c>
      <c r="I81" t="s">
        <v>110</v>
      </c>
      <c r="L81" t="s">
        <v>57</v>
      </c>
      <c r="S81" s="2"/>
    </row>
    <row r="82" spans="1:19" x14ac:dyDescent="0.2">
      <c r="A82">
        <v>2019</v>
      </c>
      <c r="B82">
        <f>B81</f>
        <v>2019029</v>
      </c>
      <c r="L82" t="s">
        <v>106</v>
      </c>
      <c r="S82" s="2"/>
    </row>
    <row r="83" spans="1:19" x14ac:dyDescent="0.2">
      <c r="A83">
        <v>2019</v>
      </c>
      <c r="B83">
        <f>B82</f>
        <v>2019029</v>
      </c>
      <c r="L83" t="s">
        <v>222</v>
      </c>
      <c r="S83" s="2"/>
    </row>
    <row r="84" spans="1:19" x14ac:dyDescent="0.2">
      <c r="A84">
        <v>2019</v>
      </c>
      <c r="B84">
        <f>B81+1</f>
        <v>2019030</v>
      </c>
      <c r="C84" s="1">
        <v>43636</v>
      </c>
      <c r="D84" t="s">
        <v>92</v>
      </c>
      <c r="E84" t="s">
        <v>50</v>
      </c>
      <c r="I84" t="s">
        <v>110</v>
      </c>
      <c r="L84" t="s">
        <v>57</v>
      </c>
      <c r="S84" s="2"/>
    </row>
    <row r="85" spans="1:19" x14ac:dyDescent="0.2">
      <c r="A85">
        <v>2019</v>
      </c>
      <c r="B85">
        <f>B84</f>
        <v>2019030</v>
      </c>
      <c r="L85">
        <v>1200000</v>
      </c>
      <c r="S85" s="2"/>
    </row>
    <row r="86" spans="1:19" x14ac:dyDescent="0.2">
      <c r="A86">
        <v>2019</v>
      </c>
      <c r="B86">
        <f>B84+1</f>
        <v>2019031</v>
      </c>
      <c r="C86" s="1">
        <v>43636</v>
      </c>
      <c r="D86" t="s">
        <v>42</v>
      </c>
      <c r="E86" t="s">
        <v>62</v>
      </c>
      <c r="I86" t="s">
        <v>110</v>
      </c>
      <c r="L86">
        <v>1000000</v>
      </c>
      <c r="S86" s="2"/>
    </row>
    <row r="87" spans="1:19" x14ac:dyDescent="0.2">
      <c r="A87">
        <v>2019</v>
      </c>
      <c r="B87">
        <f>B86</f>
        <v>2019031</v>
      </c>
      <c r="L87" t="s">
        <v>110</v>
      </c>
      <c r="S87" s="2"/>
    </row>
    <row r="88" spans="1:19" x14ac:dyDescent="0.2">
      <c r="A88">
        <v>2019</v>
      </c>
      <c r="B88">
        <f>B86+1</f>
        <v>2019032</v>
      </c>
      <c r="C88" s="1">
        <v>43637</v>
      </c>
      <c r="D88" t="s">
        <v>256</v>
      </c>
      <c r="E88" t="s">
        <v>74</v>
      </c>
      <c r="I88">
        <v>2000000</v>
      </c>
      <c r="L88" t="s">
        <v>110</v>
      </c>
      <c r="S88" s="2"/>
    </row>
    <row r="89" spans="1:19" x14ac:dyDescent="0.2">
      <c r="A89">
        <v>2019</v>
      </c>
      <c r="B89">
        <f>B88+1</f>
        <v>2019033</v>
      </c>
      <c r="C89" s="1">
        <v>43637</v>
      </c>
      <c r="D89" t="s">
        <v>255</v>
      </c>
      <c r="E89" t="s">
        <v>74</v>
      </c>
      <c r="I89" t="s">
        <v>47</v>
      </c>
      <c r="J89"/>
      <c r="L89" t="s">
        <v>110</v>
      </c>
      <c r="S89" s="2"/>
    </row>
    <row r="90" spans="1:19" x14ac:dyDescent="0.2">
      <c r="A90">
        <v>2019</v>
      </c>
      <c r="B90">
        <f>B89</f>
        <v>2019033</v>
      </c>
      <c r="I90">
        <v>1000000</v>
      </c>
      <c r="J90"/>
      <c r="S90" s="2"/>
    </row>
    <row r="91" spans="1:19" x14ac:dyDescent="0.2">
      <c r="A91">
        <v>2019</v>
      </c>
      <c r="B91">
        <f>B89+1</f>
        <v>2019034</v>
      </c>
      <c r="C91" s="1">
        <v>43637</v>
      </c>
      <c r="D91" t="s">
        <v>69</v>
      </c>
      <c r="E91" t="s">
        <v>87</v>
      </c>
      <c r="I91" t="s">
        <v>110</v>
      </c>
      <c r="L91" t="s">
        <v>46</v>
      </c>
      <c r="S91" s="2"/>
    </row>
    <row r="92" spans="1:19" x14ac:dyDescent="0.2">
      <c r="A92">
        <v>2019</v>
      </c>
      <c r="B92">
        <f>B91</f>
        <v>2019034</v>
      </c>
      <c r="L92">
        <v>2226778</v>
      </c>
      <c r="S92" s="2"/>
    </row>
    <row r="93" spans="1:19" x14ac:dyDescent="0.2">
      <c r="A93">
        <v>2019</v>
      </c>
      <c r="B93">
        <f>B91+1</f>
        <v>2019035</v>
      </c>
      <c r="C93" s="1">
        <v>43637</v>
      </c>
      <c r="D93" t="s">
        <v>99</v>
      </c>
      <c r="E93" t="s">
        <v>54</v>
      </c>
      <c r="I93">
        <v>2000000</v>
      </c>
      <c r="L93" t="s">
        <v>251</v>
      </c>
      <c r="M93" s="2">
        <v>6000000</v>
      </c>
      <c r="N93" t="s">
        <v>53</v>
      </c>
      <c r="S93" s="2"/>
    </row>
    <row r="94" spans="1:19" x14ac:dyDescent="0.2">
      <c r="A94">
        <v>2019</v>
      </c>
      <c r="B94">
        <f>B93</f>
        <v>2019035</v>
      </c>
      <c r="L94" t="s">
        <v>110</v>
      </c>
      <c r="S94" s="2"/>
    </row>
    <row r="95" spans="1:19" x14ac:dyDescent="0.2">
      <c r="A95">
        <v>2019</v>
      </c>
      <c r="B95">
        <f>B93+1</f>
        <v>2019036</v>
      </c>
      <c r="C95" s="1">
        <v>43637</v>
      </c>
      <c r="D95" t="s">
        <v>158</v>
      </c>
      <c r="E95" t="s">
        <v>99</v>
      </c>
      <c r="I95" t="s">
        <v>121</v>
      </c>
      <c r="L95" t="s">
        <v>121</v>
      </c>
      <c r="S95" s="2"/>
    </row>
    <row r="96" spans="1:19" x14ac:dyDescent="0.2">
      <c r="A96">
        <v>2019</v>
      </c>
      <c r="B96">
        <f>B95</f>
        <v>2019036</v>
      </c>
      <c r="I96" t="s">
        <v>121</v>
      </c>
      <c r="S96" s="2"/>
    </row>
    <row r="97" spans="1:20" x14ac:dyDescent="0.2">
      <c r="A97">
        <v>2019</v>
      </c>
      <c r="B97">
        <f>B95+1</f>
        <v>2019037</v>
      </c>
      <c r="C97" s="1">
        <v>43637</v>
      </c>
      <c r="D97" t="s">
        <v>16</v>
      </c>
      <c r="E97" t="s">
        <v>37</v>
      </c>
      <c r="I97" t="s">
        <v>258</v>
      </c>
      <c r="J97" s="2">
        <v>10807143</v>
      </c>
      <c r="K97" t="s">
        <v>32</v>
      </c>
      <c r="L97" t="s">
        <v>259</v>
      </c>
      <c r="M97" s="2">
        <v>10002681</v>
      </c>
      <c r="N97" t="s">
        <v>21</v>
      </c>
      <c r="S97" s="2"/>
    </row>
    <row r="98" spans="1:20" x14ac:dyDescent="0.2">
      <c r="A98">
        <v>2019</v>
      </c>
      <c r="B98">
        <f>B97</f>
        <v>2019037</v>
      </c>
      <c r="I98" t="s">
        <v>121</v>
      </c>
      <c r="S98" s="2"/>
    </row>
    <row r="99" spans="1:20" x14ac:dyDescent="0.2">
      <c r="A99">
        <v>2019</v>
      </c>
      <c r="B99">
        <f>B97+1</f>
        <v>2019038</v>
      </c>
      <c r="C99" s="1">
        <v>43637</v>
      </c>
      <c r="D99" t="s">
        <v>17</v>
      </c>
      <c r="E99" t="s">
        <v>38</v>
      </c>
      <c r="I99" t="s">
        <v>121</v>
      </c>
      <c r="L99" t="s">
        <v>233</v>
      </c>
      <c r="S99" s="2"/>
    </row>
    <row r="100" spans="1:20" x14ac:dyDescent="0.2">
      <c r="A100">
        <v>2019</v>
      </c>
      <c r="B100">
        <f>B99</f>
        <v>2019038</v>
      </c>
      <c r="L100" t="s">
        <v>110</v>
      </c>
      <c r="S100" s="2"/>
    </row>
    <row r="101" spans="1:20" x14ac:dyDescent="0.2">
      <c r="A101">
        <v>2019</v>
      </c>
      <c r="B101">
        <f>B99+1</f>
        <v>2019039</v>
      </c>
      <c r="C101" s="1">
        <v>43640</v>
      </c>
      <c r="D101" t="s">
        <v>49</v>
      </c>
      <c r="E101" t="s">
        <v>58</v>
      </c>
      <c r="I101" t="s">
        <v>260</v>
      </c>
      <c r="J101" s="2">
        <v>18606557</v>
      </c>
      <c r="K101" t="s">
        <v>53</v>
      </c>
      <c r="L101" t="s">
        <v>261</v>
      </c>
      <c r="M101" s="2">
        <v>19269662</v>
      </c>
      <c r="N101" t="s">
        <v>32</v>
      </c>
      <c r="S101" s="2"/>
    </row>
    <row r="102" spans="1:20" x14ac:dyDescent="0.2">
      <c r="A102">
        <v>2019</v>
      </c>
      <c r="B102">
        <f>B101+1</f>
        <v>2019040</v>
      </c>
      <c r="C102" s="1">
        <v>43642</v>
      </c>
      <c r="D102" t="s">
        <v>91</v>
      </c>
      <c r="E102" t="s">
        <v>16</v>
      </c>
      <c r="I102" t="s">
        <v>46</v>
      </c>
      <c r="L102" t="s">
        <v>262</v>
      </c>
      <c r="N102" t="s">
        <v>53</v>
      </c>
      <c r="S102" s="2"/>
    </row>
    <row r="103" spans="1:20" x14ac:dyDescent="0.2">
      <c r="A103">
        <v>2019</v>
      </c>
      <c r="B103">
        <f>B102</f>
        <v>2019040</v>
      </c>
      <c r="I103" t="s">
        <v>47</v>
      </c>
      <c r="S103" s="2"/>
    </row>
    <row r="104" spans="1:20" x14ac:dyDescent="0.2">
      <c r="A104">
        <v>2019</v>
      </c>
      <c r="B104">
        <f>B103</f>
        <v>2019040</v>
      </c>
      <c r="I104" t="s">
        <v>263</v>
      </c>
      <c r="K104" t="s">
        <v>21</v>
      </c>
      <c r="S104" s="2"/>
    </row>
    <row r="105" spans="1:20" x14ac:dyDescent="0.2">
      <c r="A105">
        <v>2019</v>
      </c>
      <c r="B105">
        <f>B102+1</f>
        <v>2019041</v>
      </c>
      <c r="C105" s="1">
        <v>43642</v>
      </c>
      <c r="D105" t="s">
        <v>68</v>
      </c>
      <c r="E105" t="s">
        <v>16</v>
      </c>
      <c r="I105" t="s">
        <v>264</v>
      </c>
      <c r="J105" s="2">
        <v>1290960</v>
      </c>
      <c r="K105" t="s">
        <v>24</v>
      </c>
      <c r="L105" t="s">
        <v>46</v>
      </c>
      <c r="S105" s="2"/>
    </row>
    <row r="106" spans="1:20" x14ac:dyDescent="0.2">
      <c r="A106">
        <v>2019</v>
      </c>
      <c r="B106">
        <f>B105</f>
        <v>2019041</v>
      </c>
      <c r="L106">
        <v>5000000</v>
      </c>
      <c r="S106" s="2"/>
    </row>
    <row r="107" spans="1:20" x14ac:dyDescent="0.2">
      <c r="A107">
        <v>2019</v>
      </c>
      <c r="B107">
        <f t="shared" ref="B107:B109" si="6">B106</f>
        <v>2019041</v>
      </c>
      <c r="L107" t="s">
        <v>265</v>
      </c>
      <c r="S107" s="2"/>
    </row>
    <row r="108" spans="1:20" x14ac:dyDescent="0.2">
      <c r="A108">
        <v>2019</v>
      </c>
      <c r="B108">
        <f t="shared" si="6"/>
        <v>2019041</v>
      </c>
      <c r="L108" t="s">
        <v>106</v>
      </c>
      <c r="S108" s="2"/>
    </row>
    <row r="109" spans="1:20" x14ac:dyDescent="0.2">
      <c r="A109">
        <v>2019</v>
      </c>
      <c r="B109">
        <f t="shared" si="6"/>
        <v>2019041</v>
      </c>
      <c r="L109" t="s">
        <v>82</v>
      </c>
      <c r="S109" s="2"/>
    </row>
    <row r="110" spans="1:20" x14ac:dyDescent="0.2">
      <c r="A110">
        <v>2019</v>
      </c>
      <c r="B110">
        <f>B105+1</f>
        <v>2019042</v>
      </c>
      <c r="C110" s="1">
        <v>43652</v>
      </c>
      <c r="D110" t="s">
        <v>158</v>
      </c>
      <c r="E110" t="s">
        <v>43</v>
      </c>
      <c r="I110" t="s">
        <v>266</v>
      </c>
      <c r="J110" s="2">
        <v>32742000</v>
      </c>
      <c r="K110" t="s">
        <v>24</v>
      </c>
      <c r="L110" t="s">
        <v>267</v>
      </c>
      <c r="M110" s="2">
        <v>19894737</v>
      </c>
      <c r="N110" t="s">
        <v>24</v>
      </c>
      <c r="S110" s="2"/>
    </row>
    <row r="111" spans="1:20" x14ac:dyDescent="0.2">
      <c r="A111">
        <v>2019</v>
      </c>
      <c r="B111">
        <f>B110</f>
        <v>2019042</v>
      </c>
      <c r="I111" t="s">
        <v>46</v>
      </c>
      <c r="L111" t="s">
        <v>46</v>
      </c>
      <c r="S111" s="2"/>
    </row>
    <row r="112" spans="1:20" x14ac:dyDescent="0.2">
      <c r="A112">
        <v>2019</v>
      </c>
      <c r="B112">
        <f>B110+1</f>
        <v>2019043</v>
      </c>
      <c r="C112" s="1">
        <v>43652</v>
      </c>
      <c r="D112" t="s">
        <v>17</v>
      </c>
      <c r="E112" t="s">
        <v>50</v>
      </c>
      <c r="F112" t="s">
        <v>99</v>
      </c>
      <c r="G112" t="s">
        <v>58</v>
      </c>
      <c r="I112" t="s">
        <v>268</v>
      </c>
      <c r="J112" s="2">
        <v>11011236</v>
      </c>
      <c r="K112" t="s">
        <v>53</v>
      </c>
      <c r="L112" t="s">
        <v>191</v>
      </c>
      <c r="M112" s="2">
        <v>32742000</v>
      </c>
      <c r="N112" t="s">
        <v>53</v>
      </c>
      <c r="O112" t="s">
        <v>269</v>
      </c>
      <c r="P112" s="2">
        <v>10116576</v>
      </c>
      <c r="Q112" t="s">
        <v>32</v>
      </c>
      <c r="R112" t="s">
        <v>270</v>
      </c>
      <c r="S112" s="2">
        <v>27093019</v>
      </c>
      <c r="T112" t="s">
        <v>19</v>
      </c>
    </row>
    <row r="113" spans="1:15" x14ac:dyDescent="0.2">
      <c r="A113">
        <v>2019</v>
      </c>
      <c r="B113">
        <f>B112</f>
        <v>2019043</v>
      </c>
      <c r="I113" t="s">
        <v>218</v>
      </c>
      <c r="L113" t="s">
        <v>271</v>
      </c>
      <c r="M113" s="2">
        <v>11286517</v>
      </c>
      <c r="N113" t="s">
        <v>19</v>
      </c>
    </row>
    <row r="114" spans="1:15" x14ac:dyDescent="0.2">
      <c r="A114">
        <v>2019</v>
      </c>
      <c r="B114">
        <f>B113</f>
        <v>2019043</v>
      </c>
      <c r="I114" t="s">
        <v>272</v>
      </c>
      <c r="K114" t="s">
        <v>53</v>
      </c>
      <c r="L114">
        <v>110000</v>
      </c>
    </row>
    <row r="115" spans="1:15" x14ac:dyDescent="0.2">
      <c r="A115">
        <v>2019</v>
      </c>
      <c r="B115">
        <f>B112+1</f>
        <v>2019044</v>
      </c>
      <c r="C115" s="1">
        <v>43652</v>
      </c>
      <c r="D115" t="s">
        <v>66</v>
      </c>
      <c r="E115" t="s">
        <v>54</v>
      </c>
      <c r="I115" t="s">
        <v>130</v>
      </c>
      <c r="J115" s="2">
        <v>5603850</v>
      </c>
      <c r="K115" t="s">
        <v>19</v>
      </c>
      <c r="L115" t="s">
        <v>247</v>
      </c>
      <c r="M115" s="2">
        <v>8730159</v>
      </c>
      <c r="N115" t="s">
        <v>53</v>
      </c>
    </row>
    <row r="116" spans="1:15" x14ac:dyDescent="0.2">
      <c r="A116">
        <v>2019</v>
      </c>
      <c r="B116">
        <f>B115+1</f>
        <v>2019045</v>
      </c>
      <c r="C116" s="1">
        <v>43652</v>
      </c>
      <c r="D116" t="s">
        <v>255</v>
      </c>
      <c r="E116" t="s">
        <v>50</v>
      </c>
      <c r="F116" t="s">
        <v>88</v>
      </c>
      <c r="I116" t="s">
        <v>273</v>
      </c>
      <c r="J116" s="2">
        <v>10810000</v>
      </c>
      <c r="K116" t="s">
        <v>53</v>
      </c>
      <c r="L116" t="s">
        <v>274</v>
      </c>
      <c r="M116" s="2">
        <v>898310</v>
      </c>
      <c r="N116" t="s">
        <v>53</v>
      </c>
      <c r="O116">
        <v>1100000</v>
      </c>
    </row>
    <row r="117" spans="1:15" x14ac:dyDescent="0.2">
      <c r="A117">
        <v>2019</v>
      </c>
      <c r="B117">
        <f>B116</f>
        <v>2019045</v>
      </c>
      <c r="I117" t="s">
        <v>57</v>
      </c>
    </row>
    <row r="118" spans="1:15" x14ac:dyDescent="0.2">
      <c r="A118">
        <v>2019</v>
      </c>
      <c r="B118">
        <f t="shared" ref="B118:B119" si="7">B117</f>
        <v>2019045</v>
      </c>
      <c r="I118" t="s">
        <v>137</v>
      </c>
    </row>
    <row r="119" spans="1:15" x14ac:dyDescent="0.2">
      <c r="A119">
        <v>2019</v>
      </c>
      <c r="B119">
        <f t="shared" si="7"/>
        <v>2019045</v>
      </c>
      <c r="I119" t="s">
        <v>275</v>
      </c>
    </row>
    <row r="120" spans="1:15" x14ac:dyDescent="0.2">
      <c r="A120">
        <v>2019</v>
      </c>
      <c r="B120">
        <f>B116+1</f>
        <v>2019046</v>
      </c>
      <c r="C120" s="1">
        <v>43652</v>
      </c>
      <c r="D120" t="s">
        <v>49</v>
      </c>
      <c r="E120" t="s">
        <v>38</v>
      </c>
      <c r="I120" t="s">
        <v>276</v>
      </c>
      <c r="J120" s="2">
        <v>18500000</v>
      </c>
      <c r="K120" t="s">
        <v>32</v>
      </c>
      <c r="L120" t="s">
        <v>277</v>
      </c>
      <c r="M120" s="2">
        <v>3481986</v>
      </c>
      <c r="N120" t="s">
        <v>21</v>
      </c>
    </row>
    <row r="121" spans="1:15" x14ac:dyDescent="0.2">
      <c r="A121">
        <v>2019</v>
      </c>
      <c r="B121">
        <f>B120</f>
        <v>2019046</v>
      </c>
      <c r="I121" t="s">
        <v>233</v>
      </c>
      <c r="L121" t="s">
        <v>47</v>
      </c>
    </row>
    <row r="122" spans="1:15" x14ac:dyDescent="0.2">
      <c r="A122">
        <v>2019</v>
      </c>
      <c r="B122">
        <f>B121</f>
        <v>2019046</v>
      </c>
      <c r="I122" t="s">
        <v>278</v>
      </c>
      <c r="J122" s="2">
        <v>2964840</v>
      </c>
      <c r="K122" t="s">
        <v>32</v>
      </c>
    </row>
    <row r="123" spans="1:15" x14ac:dyDescent="0.2">
      <c r="A123">
        <v>2019</v>
      </c>
      <c r="B123">
        <f>B120+1</f>
        <v>2019047</v>
      </c>
      <c r="C123" s="1">
        <v>43652</v>
      </c>
      <c r="D123" t="s">
        <v>66</v>
      </c>
      <c r="E123" t="s">
        <v>74</v>
      </c>
      <c r="I123" t="s">
        <v>279</v>
      </c>
      <c r="J123" s="2">
        <v>2429400</v>
      </c>
      <c r="K123" t="s">
        <v>32</v>
      </c>
      <c r="L123" t="s">
        <v>280</v>
      </c>
      <c r="M123" s="2">
        <v>32511623</v>
      </c>
      <c r="N123" t="s">
        <v>24</v>
      </c>
    </row>
    <row r="124" spans="1:15" x14ac:dyDescent="0.2">
      <c r="A124">
        <v>2019</v>
      </c>
      <c r="B124">
        <f>B123</f>
        <v>2019047</v>
      </c>
      <c r="I124" t="s">
        <v>196</v>
      </c>
      <c r="J124" s="2">
        <v>7500000</v>
      </c>
      <c r="K124" t="s">
        <v>32</v>
      </c>
    </row>
    <row r="125" spans="1:15" x14ac:dyDescent="0.2">
      <c r="A125">
        <v>2019</v>
      </c>
      <c r="B125">
        <f t="shared" ref="B125:B127" si="8">B124</f>
        <v>2019047</v>
      </c>
      <c r="I125" t="s">
        <v>76</v>
      </c>
      <c r="J125" s="2">
        <v>7815533</v>
      </c>
      <c r="K125" t="s">
        <v>53</v>
      </c>
    </row>
    <row r="126" spans="1:15" x14ac:dyDescent="0.2">
      <c r="A126">
        <v>2019</v>
      </c>
      <c r="B126">
        <f t="shared" si="8"/>
        <v>2019047</v>
      </c>
      <c r="I126" t="s">
        <v>233</v>
      </c>
    </row>
    <row r="127" spans="1:15" x14ac:dyDescent="0.2">
      <c r="A127">
        <v>2019</v>
      </c>
      <c r="B127">
        <f t="shared" si="8"/>
        <v>2019047</v>
      </c>
      <c r="I127" t="s">
        <v>281</v>
      </c>
      <c r="K127" t="s">
        <v>21</v>
      </c>
    </row>
    <row r="128" spans="1:15" x14ac:dyDescent="0.2">
      <c r="A128">
        <v>2019</v>
      </c>
      <c r="B128">
        <f>B123+1</f>
        <v>2019048</v>
      </c>
      <c r="C128" s="1">
        <v>43652</v>
      </c>
      <c r="D128" t="s">
        <v>189</v>
      </c>
      <c r="E128" t="s">
        <v>88</v>
      </c>
      <c r="I128" t="s">
        <v>282</v>
      </c>
      <c r="J128" s="2">
        <v>5813640</v>
      </c>
      <c r="K128" t="s">
        <v>32</v>
      </c>
      <c r="L128" t="s">
        <v>192</v>
      </c>
      <c r="M128" s="2">
        <v>3481986</v>
      </c>
      <c r="N128" t="s">
        <v>21</v>
      </c>
    </row>
    <row r="129" spans="1:17" x14ac:dyDescent="0.2">
      <c r="A129">
        <v>2019</v>
      </c>
      <c r="B129">
        <f>B128</f>
        <v>2019048</v>
      </c>
      <c r="L129" t="s">
        <v>283</v>
      </c>
      <c r="M129" s="2">
        <v>4033440</v>
      </c>
      <c r="N129" t="s">
        <v>53</v>
      </c>
    </row>
    <row r="130" spans="1:17" x14ac:dyDescent="0.2">
      <c r="A130">
        <v>2019</v>
      </c>
      <c r="B130">
        <f>B128+1</f>
        <v>2019049</v>
      </c>
      <c r="C130" s="1">
        <v>43652</v>
      </c>
      <c r="D130" t="s">
        <v>158</v>
      </c>
      <c r="E130" t="s">
        <v>88</v>
      </c>
      <c r="I130" t="s">
        <v>233</v>
      </c>
      <c r="L130" t="s">
        <v>284</v>
      </c>
      <c r="M130" s="2">
        <v>5453280</v>
      </c>
      <c r="N130" t="s">
        <v>19</v>
      </c>
    </row>
    <row r="131" spans="1:17" x14ac:dyDescent="0.2">
      <c r="A131">
        <v>2019</v>
      </c>
      <c r="B131">
        <f>B130</f>
        <v>2019049</v>
      </c>
      <c r="L131" t="s">
        <v>285</v>
      </c>
      <c r="M131" s="2">
        <v>2193480</v>
      </c>
      <c r="N131" t="s">
        <v>32</v>
      </c>
    </row>
    <row r="132" spans="1:17" x14ac:dyDescent="0.2">
      <c r="A132">
        <v>2019</v>
      </c>
      <c r="B132">
        <f>B130+1</f>
        <v>2019050</v>
      </c>
      <c r="C132" s="1">
        <v>43652</v>
      </c>
      <c r="D132" t="s">
        <v>163</v>
      </c>
      <c r="E132" t="s">
        <v>54</v>
      </c>
      <c r="F132" t="s">
        <v>38</v>
      </c>
      <c r="I132" t="s">
        <v>286</v>
      </c>
      <c r="J132" s="2">
        <v>7000000</v>
      </c>
      <c r="K132" t="s">
        <v>53</v>
      </c>
      <c r="L132" t="s">
        <v>287</v>
      </c>
      <c r="M132" s="2">
        <v>7000000</v>
      </c>
      <c r="N132" t="s">
        <v>21</v>
      </c>
      <c r="O132" t="s">
        <v>288</v>
      </c>
      <c r="Q132" t="s">
        <v>21</v>
      </c>
    </row>
    <row r="133" spans="1:17" x14ac:dyDescent="0.2">
      <c r="A133">
        <v>2019</v>
      </c>
      <c r="B133">
        <f>B132</f>
        <v>2019050</v>
      </c>
      <c r="O133" t="s">
        <v>289</v>
      </c>
      <c r="Q133" t="s">
        <v>32</v>
      </c>
    </row>
    <row r="134" spans="1:17" x14ac:dyDescent="0.2">
      <c r="A134">
        <v>2019</v>
      </c>
      <c r="B134">
        <f>B132+1</f>
        <v>2019051</v>
      </c>
      <c r="C134" s="1">
        <v>43652</v>
      </c>
      <c r="D134" t="s">
        <v>66</v>
      </c>
      <c r="E134" t="s">
        <v>126</v>
      </c>
      <c r="I134" t="s">
        <v>290</v>
      </c>
      <c r="J134" s="2">
        <v>2478840</v>
      </c>
      <c r="K134" t="s">
        <v>21</v>
      </c>
      <c r="L134" t="s">
        <v>82</v>
      </c>
    </row>
    <row r="135" spans="1:17" x14ac:dyDescent="0.2">
      <c r="A135">
        <v>2019</v>
      </c>
      <c r="B135">
        <f>B134</f>
        <v>2019051</v>
      </c>
      <c r="L135" t="s">
        <v>281</v>
      </c>
      <c r="M135" s="2">
        <v>2284800</v>
      </c>
      <c r="N135" t="s">
        <v>21</v>
      </c>
    </row>
    <row r="136" spans="1:17" x14ac:dyDescent="0.2">
      <c r="A136">
        <v>2019</v>
      </c>
      <c r="B136">
        <f>B134+1</f>
        <v>2019052</v>
      </c>
      <c r="C136" s="1">
        <v>43652</v>
      </c>
      <c r="D136" t="s">
        <v>69</v>
      </c>
      <c r="E136" t="s">
        <v>54</v>
      </c>
      <c r="F136" t="s">
        <v>30</v>
      </c>
      <c r="I136" t="s">
        <v>291</v>
      </c>
      <c r="J136" s="2">
        <v>27093019</v>
      </c>
      <c r="K136" t="s">
        <v>19</v>
      </c>
      <c r="L136" t="s">
        <v>292</v>
      </c>
      <c r="M136" s="2">
        <v>2063520</v>
      </c>
      <c r="N136" t="s">
        <v>19</v>
      </c>
      <c r="O136" t="s">
        <v>293</v>
      </c>
      <c r="P136" s="2">
        <v>8719320</v>
      </c>
      <c r="Q136" t="s">
        <v>19</v>
      </c>
    </row>
    <row r="137" spans="1:17" x14ac:dyDescent="0.2">
      <c r="A137">
        <v>2019</v>
      </c>
      <c r="B137">
        <f>B136</f>
        <v>2019052</v>
      </c>
      <c r="I137" t="s">
        <v>218</v>
      </c>
      <c r="L137" t="s">
        <v>124</v>
      </c>
      <c r="M137" s="2">
        <v>1416852</v>
      </c>
      <c r="N137" t="s">
        <v>53</v>
      </c>
      <c r="O137" t="s">
        <v>294</v>
      </c>
      <c r="P137" s="2">
        <v>1934160</v>
      </c>
      <c r="Q137" t="s">
        <v>32</v>
      </c>
    </row>
    <row r="138" spans="1:17" x14ac:dyDescent="0.2">
      <c r="A138">
        <v>2019</v>
      </c>
      <c r="B138">
        <f t="shared" ref="B138:B142" si="9">B137</f>
        <v>2019052</v>
      </c>
      <c r="L138" t="s">
        <v>295</v>
      </c>
      <c r="M138" s="2">
        <v>1416852</v>
      </c>
      <c r="N138" t="s">
        <v>296</v>
      </c>
      <c r="O138" t="s">
        <v>297</v>
      </c>
      <c r="P138" s="2">
        <v>7265485</v>
      </c>
      <c r="Q138" t="s">
        <v>53</v>
      </c>
    </row>
    <row r="139" spans="1:17" x14ac:dyDescent="0.2">
      <c r="A139">
        <v>2019</v>
      </c>
      <c r="B139">
        <f t="shared" si="9"/>
        <v>2019052</v>
      </c>
      <c r="L139" t="s">
        <v>57</v>
      </c>
      <c r="O139" t="s">
        <v>217</v>
      </c>
    </row>
    <row r="140" spans="1:17" x14ac:dyDescent="0.2">
      <c r="A140">
        <v>2019</v>
      </c>
      <c r="B140">
        <f t="shared" si="9"/>
        <v>2019052</v>
      </c>
      <c r="O140" t="s">
        <v>298</v>
      </c>
    </row>
    <row r="141" spans="1:17" x14ac:dyDescent="0.2">
      <c r="A141">
        <v>2019</v>
      </c>
      <c r="B141">
        <f t="shared" si="9"/>
        <v>2019052</v>
      </c>
      <c r="O141">
        <v>1100000</v>
      </c>
    </row>
    <row r="142" spans="1:17" x14ac:dyDescent="0.2">
      <c r="A142">
        <v>2019</v>
      </c>
      <c r="B142">
        <f t="shared" si="9"/>
        <v>2019052</v>
      </c>
      <c r="O142">
        <v>1000000</v>
      </c>
    </row>
    <row r="143" spans="1:17" x14ac:dyDescent="0.2">
      <c r="A143">
        <v>2019</v>
      </c>
      <c r="B143">
        <f>B136+1</f>
        <v>2019053</v>
      </c>
      <c r="C143" s="1">
        <v>43652</v>
      </c>
      <c r="D143" t="s">
        <v>255</v>
      </c>
      <c r="E143" t="s">
        <v>37</v>
      </c>
      <c r="I143" t="s">
        <v>300</v>
      </c>
      <c r="J143" s="2">
        <v>20000000</v>
      </c>
      <c r="K143" t="s">
        <v>24</v>
      </c>
      <c r="L143" t="s">
        <v>301</v>
      </c>
    </row>
    <row r="144" spans="1:17" x14ac:dyDescent="0.2">
      <c r="A144">
        <v>2019</v>
      </c>
      <c r="B144">
        <f>B143</f>
        <v>2019053</v>
      </c>
      <c r="L144" t="s">
        <v>301</v>
      </c>
    </row>
    <row r="145" spans="1:14" x14ac:dyDescent="0.2">
      <c r="A145">
        <v>2019</v>
      </c>
      <c r="B145">
        <f>B144</f>
        <v>2019053</v>
      </c>
      <c r="L145" t="s">
        <v>302</v>
      </c>
    </row>
    <row r="146" spans="1:14" x14ac:dyDescent="0.2">
      <c r="A146">
        <v>2019</v>
      </c>
      <c r="B146">
        <f>B143+1</f>
        <v>2019054</v>
      </c>
      <c r="C146" s="1">
        <v>43653</v>
      </c>
      <c r="D146" t="s">
        <v>74</v>
      </c>
      <c r="E146" t="s">
        <v>30</v>
      </c>
      <c r="I146" t="s">
        <v>47</v>
      </c>
      <c r="L146" t="s">
        <v>303</v>
      </c>
      <c r="M146" s="2">
        <v>16900000</v>
      </c>
      <c r="N146" t="s">
        <v>19</v>
      </c>
    </row>
    <row r="147" spans="1:14" x14ac:dyDescent="0.2">
      <c r="A147">
        <v>2019</v>
      </c>
      <c r="B147">
        <f>B146</f>
        <v>2019054</v>
      </c>
      <c r="I147" t="s">
        <v>106</v>
      </c>
    </row>
    <row r="148" spans="1:14" x14ac:dyDescent="0.2">
      <c r="A148">
        <v>2019</v>
      </c>
      <c r="B148">
        <f>B146+1</f>
        <v>2019055</v>
      </c>
      <c r="C148" s="1">
        <v>43653</v>
      </c>
      <c r="D148" t="s">
        <v>49</v>
      </c>
      <c r="E148" t="s">
        <v>99</v>
      </c>
      <c r="I148" t="s">
        <v>110</v>
      </c>
      <c r="L148" t="s">
        <v>46</v>
      </c>
    </row>
    <row r="149" spans="1:14" x14ac:dyDescent="0.2">
      <c r="A149">
        <v>2019</v>
      </c>
      <c r="B149">
        <f>B148</f>
        <v>2019055</v>
      </c>
      <c r="L149" t="s">
        <v>106</v>
      </c>
    </row>
    <row r="150" spans="1:14" x14ac:dyDescent="0.2">
      <c r="A150">
        <v>2019</v>
      </c>
      <c r="B150">
        <f>B149</f>
        <v>2019055</v>
      </c>
      <c r="L150" t="s">
        <v>304</v>
      </c>
      <c r="N150" t="s">
        <v>24</v>
      </c>
    </row>
    <row r="151" spans="1:14" x14ac:dyDescent="0.2">
      <c r="A151">
        <v>2019</v>
      </c>
      <c r="B151">
        <f>B148+1</f>
        <v>2019056</v>
      </c>
      <c r="C151" s="1">
        <v>43653</v>
      </c>
      <c r="D151" t="s">
        <v>16</v>
      </c>
      <c r="E151" t="s">
        <v>99</v>
      </c>
      <c r="I151" t="s">
        <v>304</v>
      </c>
      <c r="K151" t="s">
        <v>24</v>
      </c>
      <c r="L151" t="s">
        <v>82</v>
      </c>
    </row>
    <row r="152" spans="1:14" x14ac:dyDescent="0.2">
      <c r="A152">
        <v>2019</v>
      </c>
      <c r="B152">
        <f>B151</f>
        <v>2019056</v>
      </c>
      <c r="L152">
        <v>2000000</v>
      </c>
    </row>
    <row r="153" spans="1:14" x14ac:dyDescent="0.2">
      <c r="A153">
        <v>2019</v>
      </c>
      <c r="B153">
        <f>B151+1</f>
        <v>2019057</v>
      </c>
      <c r="C153" s="1">
        <v>43653</v>
      </c>
      <c r="D153" t="s">
        <v>49</v>
      </c>
      <c r="E153" t="s">
        <v>66</v>
      </c>
      <c r="I153" t="s">
        <v>305</v>
      </c>
      <c r="J153" s="2">
        <v>25102511</v>
      </c>
      <c r="K153" t="s">
        <v>53</v>
      </c>
      <c r="L153" t="s">
        <v>306</v>
      </c>
      <c r="M153" s="2">
        <v>12758781</v>
      </c>
      <c r="N153" t="s">
        <v>53</v>
      </c>
    </row>
    <row r="154" spans="1:14" x14ac:dyDescent="0.2">
      <c r="A154">
        <v>2019</v>
      </c>
      <c r="B154">
        <f>B153</f>
        <v>2019057</v>
      </c>
      <c r="L154" t="s">
        <v>307</v>
      </c>
      <c r="M154" s="2">
        <v>12500000</v>
      </c>
      <c r="N154" t="s">
        <v>19</v>
      </c>
    </row>
    <row r="155" spans="1:14" x14ac:dyDescent="0.2">
      <c r="A155">
        <v>2019</v>
      </c>
      <c r="B155">
        <f>B153+1</f>
        <v>2019058</v>
      </c>
      <c r="C155" s="1">
        <v>43653</v>
      </c>
      <c r="D155" t="s">
        <v>256</v>
      </c>
      <c r="E155" t="s">
        <v>38</v>
      </c>
      <c r="I155" t="s">
        <v>308</v>
      </c>
      <c r="J155" s="2">
        <v>27285000</v>
      </c>
      <c r="K155" t="s">
        <v>24</v>
      </c>
      <c r="L155" t="s">
        <v>309</v>
      </c>
      <c r="M155" s="2">
        <v>38199000</v>
      </c>
      <c r="N155" t="s">
        <v>53</v>
      </c>
    </row>
    <row r="156" spans="1:14" x14ac:dyDescent="0.2">
      <c r="A156">
        <v>2019</v>
      </c>
      <c r="B156">
        <f>B155</f>
        <v>2019058</v>
      </c>
      <c r="I156" t="s">
        <v>310</v>
      </c>
      <c r="J156" s="2">
        <v>1942422</v>
      </c>
      <c r="K156" t="s">
        <v>24</v>
      </c>
      <c r="L156" t="s">
        <v>233</v>
      </c>
    </row>
    <row r="157" spans="1:14" x14ac:dyDescent="0.2">
      <c r="A157">
        <v>2019</v>
      </c>
      <c r="B157">
        <f>B156</f>
        <v>2019058</v>
      </c>
      <c r="I157" t="s">
        <v>311</v>
      </c>
      <c r="J157" s="2">
        <v>1521601</v>
      </c>
      <c r="K157" t="s">
        <v>53</v>
      </c>
    </row>
    <row r="158" spans="1:14" x14ac:dyDescent="0.2">
      <c r="A158">
        <v>2019</v>
      </c>
      <c r="B158">
        <f>B155+1</f>
        <v>2019059</v>
      </c>
      <c r="C158" s="1">
        <v>43653</v>
      </c>
      <c r="D158" t="s">
        <v>29</v>
      </c>
      <c r="E158" t="s">
        <v>54</v>
      </c>
      <c r="I158" t="s">
        <v>312</v>
      </c>
      <c r="J158" s="2">
        <v>10000000</v>
      </c>
      <c r="K158" t="s">
        <v>32</v>
      </c>
      <c r="L158" t="s">
        <v>46</v>
      </c>
    </row>
    <row r="159" spans="1:14" x14ac:dyDescent="0.2">
      <c r="A159">
        <v>2019</v>
      </c>
      <c r="B159">
        <f>B158</f>
        <v>2019059</v>
      </c>
      <c r="L159" t="s">
        <v>57</v>
      </c>
    </row>
    <row r="160" spans="1:14" x14ac:dyDescent="0.2">
      <c r="A160">
        <v>2019</v>
      </c>
      <c r="B160">
        <f>B159</f>
        <v>2019059</v>
      </c>
      <c r="L160" t="s">
        <v>106</v>
      </c>
    </row>
    <row r="161" spans="1:14" x14ac:dyDescent="0.2">
      <c r="A161">
        <v>2019</v>
      </c>
      <c r="B161">
        <f>B158+1</f>
        <v>2019060</v>
      </c>
      <c r="C161" s="1">
        <v>43653</v>
      </c>
      <c r="D161" t="s">
        <v>66</v>
      </c>
      <c r="E161" t="s">
        <v>88</v>
      </c>
      <c r="I161" t="s">
        <v>183</v>
      </c>
      <c r="J161" s="2">
        <v>1445697</v>
      </c>
      <c r="K161" t="s">
        <v>32</v>
      </c>
      <c r="L161" t="s">
        <v>196</v>
      </c>
      <c r="M161" s="2">
        <v>7500000</v>
      </c>
      <c r="N161" t="s">
        <v>32</v>
      </c>
    </row>
    <row r="162" spans="1:14" x14ac:dyDescent="0.2">
      <c r="A162">
        <v>2019</v>
      </c>
      <c r="B162">
        <f>B161</f>
        <v>2019060</v>
      </c>
      <c r="I162" t="s">
        <v>313</v>
      </c>
      <c r="J162" s="2">
        <v>7059480</v>
      </c>
      <c r="K162" t="s">
        <v>32</v>
      </c>
      <c r="L162" t="s">
        <v>314</v>
      </c>
      <c r="M162" s="2">
        <v>1445697</v>
      </c>
      <c r="N162" t="s">
        <v>24</v>
      </c>
    </row>
    <row r="163" spans="1:14" x14ac:dyDescent="0.2">
      <c r="A163">
        <v>2019</v>
      </c>
      <c r="B163">
        <f t="shared" ref="B163:B164" si="10">B162</f>
        <v>2019060</v>
      </c>
      <c r="I163" t="s">
        <v>46</v>
      </c>
    </row>
    <row r="164" spans="1:14" x14ac:dyDescent="0.2">
      <c r="A164">
        <v>2019</v>
      </c>
      <c r="B164">
        <f t="shared" si="10"/>
        <v>2019060</v>
      </c>
      <c r="I164" t="s">
        <v>47</v>
      </c>
    </row>
    <row r="165" spans="1:14" x14ac:dyDescent="0.2">
      <c r="A165">
        <v>2019</v>
      </c>
      <c r="B165">
        <f>B161+1</f>
        <v>2019061</v>
      </c>
      <c r="C165" s="1">
        <v>43653</v>
      </c>
      <c r="D165" t="s">
        <v>49</v>
      </c>
      <c r="E165" t="s">
        <v>30</v>
      </c>
      <c r="I165" t="s">
        <v>306</v>
      </c>
      <c r="J165" s="2">
        <v>12758781</v>
      </c>
      <c r="K165" t="s">
        <v>53</v>
      </c>
      <c r="L165" t="s">
        <v>233</v>
      </c>
    </row>
    <row r="166" spans="1:14" x14ac:dyDescent="0.2">
      <c r="A166">
        <v>2019</v>
      </c>
      <c r="B166">
        <f>B165</f>
        <v>2019061</v>
      </c>
      <c r="I166" t="s">
        <v>299</v>
      </c>
      <c r="J166" s="2">
        <v>7068360</v>
      </c>
      <c r="K166" t="s">
        <v>53</v>
      </c>
      <c r="L166" t="s">
        <v>315</v>
      </c>
      <c r="M166" s="2">
        <v>4862040</v>
      </c>
      <c r="N166" t="s">
        <v>19</v>
      </c>
    </row>
    <row r="167" spans="1:14" x14ac:dyDescent="0.2">
      <c r="A167">
        <v>2019</v>
      </c>
      <c r="B167">
        <f t="shared" ref="B167:B168" si="11">B166</f>
        <v>2019061</v>
      </c>
      <c r="I167" t="s">
        <v>304</v>
      </c>
      <c r="K167" t="s">
        <v>24</v>
      </c>
      <c r="L167" t="s">
        <v>278</v>
      </c>
      <c r="M167" s="2">
        <v>2964840</v>
      </c>
      <c r="N167" t="s">
        <v>32</v>
      </c>
    </row>
    <row r="168" spans="1:14" x14ac:dyDescent="0.2">
      <c r="A168">
        <v>2019</v>
      </c>
      <c r="B168">
        <f t="shared" si="11"/>
        <v>2019061</v>
      </c>
      <c r="L168" t="s">
        <v>316</v>
      </c>
      <c r="N168" t="s">
        <v>53</v>
      </c>
    </row>
    <row r="169" spans="1:14" x14ac:dyDescent="0.2">
      <c r="A169">
        <v>2019</v>
      </c>
      <c r="B169">
        <f>B165+1</f>
        <v>2019062</v>
      </c>
      <c r="C169" s="1">
        <v>43653</v>
      </c>
      <c r="D169" t="s">
        <v>256</v>
      </c>
      <c r="E169" t="s">
        <v>66</v>
      </c>
      <c r="I169" t="s">
        <v>317</v>
      </c>
      <c r="K169" t="s">
        <v>32</v>
      </c>
      <c r="L169" t="s">
        <v>318</v>
      </c>
      <c r="M169" s="2">
        <v>17185185</v>
      </c>
      <c r="N169" t="s">
        <v>53</v>
      </c>
    </row>
    <row r="170" spans="1:14" x14ac:dyDescent="0.2">
      <c r="A170">
        <v>2019</v>
      </c>
      <c r="B170">
        <f>B169</f>
        <v>2019062</v>
      </c>
      <c r="L170" t="s">
        <v>298</v>
      </c>
    </row>
    <row r="171" spans="1:14" x14ac:dyDescent="0.2">
      <c r="A171">
        <v>2019</v>
      </c>
      <c r="B171">
        <f>B170</f>
        <v>2019062</v>
      </c>
      <c r="L171">
        <v>2000000</v>
      </c>
    </row>
    <row r="172" spans="1:14" x14ac:dyDescent="0.2">
      <c r="A172">
        <v>2019</v>
      </c>
      <c r="B172">
        <f>B169+1</f>
        <v>2019063</v>
      </c>
      <c r="C172" s="1">
        <v>43654</v>
      </c>
      <c r="D172" t="s">
        <v>91</v>
      </c>
      <c r="E172" t="s">
        <v>66</v>
      </c>
      <c r="I172" t="s">
        <v>246</v>
      </c>
      <c r="J172" s="2">
        <v>9473684</v>
      </c>
      <c r="K172" t="s">
        <v>24</v>
      </c>
      <c r="L172" t="s">
        <v>319</v>
      </c>
    </row>
    <row r="173" spans="1:14" x14ac:dyDescent="0.2">
      <c r="A173">
        <v>2019</v>
      </c>
      <c r="B173">
        <f>B172</f>
        <v>2019063</v>
      </c>
      <c r="L173" t="s">
        <v>320</v>
      </c>
      <c r="N173" t="s">
        <v>19</v>
      </c>
    </row>
    <row r="174" spans="1:14" x14ac:dyDescent="0.2">
      <c r="A174">
        <v>2019</v>
      </c>
      <c r="B174">
        <f>B172+1</f>
        <v>2019064</v>
      </c>
      <c r="C174" s="1">
        <v>43654</v>
      </c>
      <c r="D174" t="s">
        <v>189</v>
      </c>
      <c r="E174" t="s">
        <v>58</v>
      </c>
      <c r="I174" t="s">
        <v>321</v>
      </c>
      <c r="J174" s="2">
        <v>3581986</v>
      </c>
      <c r="K174" t="s">
        <v>53</v>
      </c>
      <c r="L174" t="s">
        <v>322</v>
      </c>
      <c r="N174" t="s">
        <v>21</v>
      </c>
    </row>
    <row r="175" spans="1:14" x14ac:dyDescent="0.2">
      <c r="A175">
        <v>2019</v>
      </c>
      <c r="B175">
        <f>B174+1</f>
        <v>2019065</v>
      </c>
      <c r="C175" s="1">
        <v>43654</v>
      </c>
      <c r="D175" t="s">
        <v>256</v>
      </c>
      <c r="E175" t="s">
        <v>189</v>
      </c>
      <c r="I175" t="s">
        <v>323</v>
      </c>
      <c r="L175" t="s">
        <v>310</v>
      </c>
      <c r="M175" s="2">
        <v>1882867</v>
      </c>
      <c r="N175" t="s">
        <v>24</v>
      </c>
    </row>
    <row r="176" spans="1:14" x14ac:dyDescent="0.2">
      <c r="A176">
        <v>2019</v>
      </c>
      <c r="B176">
        <f>B175</f>
        <v>2019065</v>
      </c>
      <c r="L176" t="s">
        <v>311</v>
      </c>
      <c r="M176" s="2">
        <v>1678854</v>
      </c>
      <c r="N176" t="s">
        <v>53</v>
      </c>
    </row>
    <row r="177" spans="1:14" x14ac:dyDescent="0.2">
      <c r="A177">
        <v>2019</v>
      </c>
      <c r="B177">
        <f>B176</f>
        <v>2019065</v>
      </c>
      <c r="L177" t="s">
        <v>222</v>
      </c>
    </row>
    <row r="178" spans="1:14" x14ac:dyDescent="0.2">
      <c r="A178">
        <v>2019</v>
      </c>
      <c r="B178">
        <f>B175+1</f>
        <v>2019066</v>
      </c>
      <c r="C178" s="1">
        <v>43654</v>
      </c>
      <c r="D178" t="s">
        <v>49</v>
      </c>
      <c r="E178" t="s">
        <v>256</v>
      </c>
      <c r="I178" t="s">
        <v>324</v>
      </c>
      <c r="J178" s="2">
        <v>2305057</v>
      </c>
      <c r="K178" t="s">
        <v>19</v>
      </c>
      <c r="L178" t="s">
        <v>325</v>
      </c>
      <c r="M178" s="2">
        <v>1897800</v>
      </c>
      <c r="N178" t="s">
        <v>21</v>
      </c>
    </row>
    <row r="179" spans="1:14" x14ac:dyDescent="0.2">
      <c r="A179">
        <v>2019</v>
      </c>
      <c r="B179">
        <f>B178</f>
        <v>2019066</v>
      </c>
      <c r="I179" t="s">
        <v>275</v>
      </c>
    </row>
    <row r="180" spans="1:14" x14ac:dyDescent="0.2">
      <c r="A180">
        <v>2019</v>
      </c>
      <c r="B180">
        <f>B178+1</f>
        <v>2019067</v>
      </c>
      <c r="C180" s="1">
        <v>43654</v>
      </c>
      <c r="D180" t="s">
        <v>92</v>
      </c>
      <c r="E180" t="s">
        <v>126</v>
      </c>
      <c r="I180" t="s">
        <v>326</v>
      </c>
      <c r="J180" s="2">
        <v>9346153</v>
      </c>
      <c r="K180" t="s">
        <v>21</v>
      </c>
      <c r="L180" t="s">
        <v>233</v>
      </c>
    </row>
    <row r="181" spans="1:14" x14ac:dyDescent="0.2">
      <c r="A181">
        <v>2019</v>
      </c>
      <c r="B181">
        <f>B180+1</f>
        <v>2019068</v>
      </c>
      <c r="C181" s="1">
        <v>43656</v>
      </c>
      <c r="D181" t="s">
        <v>17</v>
      </c>
      <c r="E181" t="s">
        <v>126</v>
      </c>
      <c r="I181" t="s">
        <v>327</v>
      </c>
      <c r="J181" s="2">
        <v>33005556</v>
      </c>
      <c r="K181" t="s">
        <v>32</v>
      </c>
      <c r="L181" t="s">
        <v>116</v>
      </c>
      <c r="M181" s="2">
        <v>3952920</v>
      </c>
      <c r="N181" t="s">
        <v>24</v>
      </c>
    </row>
    <row r="182" spans="1:14" x14ac:dyDescent="0.2">
      <c r="A182">
        <v>2019</v>
      </c>
      <c r="B182">
        <f>B181</f>
        <v>2019068</v>
      </c>
      <c r="L182" t="s">
        <v>328</v>
      </c>
      <c r="M182" s="2">
        <v>22615559</v>
      </c>
      <c r="N182" t="s">
        <v>21</v>
      </c>
    </row>
    <row r="183" spans="1:14" x14ac:dyDescent="0.2">
      <c r="A183">
        <v>2019</v>
      </c>
      <c r="B183">
        <f t="shared" ref="B183:B189" si="12">B182</f>
        <v>2019068</v>
      </c>
      <c r="L183" t="s">
        <v>217</v>
      </c>
    </row>
    <row r="184" spans="1:14" x14ac:dyDescent="0.2">
      <c r="A184">
        <v>2019</v>
      </c>
      <c r="B184">
        <f t="shared" si="12"/>
        <v>2019068</v>
      </c>
      <c r="L184" t="s">
        <v>329</v>
      </c>
    </row>
    <row r="185" spans="1:14" x14ac:dyDescent="0.2">
      <c r="A185">
        <v>2019</v>
      </c>
      <c r="B185">
        <f t="shared" si="12"/>
        <v>2019068</v>
      </c>
      <c r="L185" t="s">
        <v>218</v>
      </c>
    </row>
    <row r="186" spans="1:14" x14ac:dyDescent="0.2">
      <c r="A186">
        <v>2019</v>
      </c>
      <c r="B186">
        <f t="shared" si="12"/>
        <v>2019068</v>
      </c>
      <c r="L186" t="s">
        <v>218</v>
      </c>
    </row>
    <row r="187" spans="1:14" x14ac:dyDescent="0.2">
      <c r="A187">
        <v>2019</v>
      </c>
      <c r="B187">
        <f t="shared" si="12"/>
        <v>2019068</v>
      </c>
      <c r="L187" t="s">
        <v>298</v>
      </c>
    </row>
    <row r="188" spans="1:14" x14ac:dyDescent="0.2">
      <c r="A188">
        <v>2019</v>
      </c>
      <c r="B188">
        <f t="shared" si="12"/>
        <v>2019068</v>
      </c>
      <c r="L188" t="s">
        <v>330</v>
      </c>
    </row>
    <row r="189" spans="1:14" x14ac:dyDescent="0.2">
      <c r="A189">
        <v>2019</v>
      </c>
      <c r="B189">
        <f t="shared" si="12"/>
        <v>2019068</v>
      </c>
      <c r="L189" t="s">
        <v>331</v>
      </c>
    </row>
    <row r="190" spans="1:14" x14ac:dyDescent="0.2">
      <c r="A190">
        <v>2019</v>
      </c>
      <c r="B190">
        <f>B181+1</f>
        <v>2019069</v>
      </c>
      <c r="C190" s="1">
        <v>43662</v>
      </c>
      <c r="D190" t="s">
        <v>96</v>
      </c>
      <c r="E190" t="s">
        <v>126</v>
      </c>
      <c r="I190" t="s">
        <v>332</v>
      </c>
      <c r="J190" s="2">
        <v>38506482</v>
      </c>
      <c r="K190" t="s">
        <v>24</v>
      </c>
      <c r="L190" t="s">
        <v>333</v>
      </c>
      <c r="M190" s="2">
        <v>38506482</v>
      </c>
      <c r="N190" t="s">
        <v>24</v>
      </c>
    </row>
    <row r="191" spans="1:14" x14ac:dyDescent="0.2">
      <c r="A191">
        <v>2019</v>
      </c>
      <c r="B191">
        <f>B190</f>
        <v>2019069</v>
      </c>
      <c r="L191" t="s">
        <v>217</v>
      </c>
    </row>
    <row r="192" spans="1:14" x14ac:dyDescent="0.2">
      <c r="A192">
        <v>2019</v>
      </c>
      <c r="B192">
        <f t="shared" ref="B192:B194" si="13">B191</f>
        <v>2019069</v>
      </c>
      <c r="L192" t="s">
        <v>298</v>
      </c>
    </row>
    <row r="193" spans="1:14" x14ac:dyDescent="0.2">
      <c r="A193">
        <v>2019</v>
      </c>
      <c r="B193">
        <f t="shared" si="13"/>
        <v>2019069</v>
      </c>
      <c r="L193" t="s">
        <v>330</v>
      </c>
    </row>
    <row r="194" spans="1:14" x14ac:dyDescent="0.2">
      <c r="A194">
        <v>2019</v>
      </c>
      <c r="B194">
        <f t="shared" si="13"/>
        <v>2019069</v>
      </c>
      <c r="L194" t="s">
        <v>331</v>
      </c>
    </row>
    <row r="195" spans="1:14" x14ac:dyDescent="0.2">
      <c r="A195">
        <v>2019</v>
      </c>
      <c r="B195">
        <f>B190+1</f>
        <v>2019070</v>
      </c>
      <c r="C195" s="1">
        <v>43823</v>
      </c>
      <c r="D195" t="s">
        <v>68</v>
      </c>
      <c r="E195" t="s">
        <v>74</v>
      </c>
      <c r="I195" t="s">
        <v>334</v>
      </c>
      <c r="J195" s="2">
        <v>9600000</v>
      </c>
      <c r="K195" t="s">
        <v>24</v>
      </c>
    </row>
    <row r="196" spans="1:14" x14ac:dyDescent="0.2">
      <c r="A196">
        <v>2019</v>
      </c>
      <c r="B196">
        <f>B195</f>
        <v>2019070</v>
      </c>
      <c r="I196" t="s">
        <v>57</v>
      </c>
      <c r="L196" t="s">
        <v>70</v>
      </c>
      <c r="M196" s="2">
        <v>13437500</v>
      </c>
      <c r="N196" t="s">
        <v>32</v>
      </c>
    </row>
    <row r="197" spans="1:14" x14ac:dyDescent="0.2">
      <c r="A197">
        <v>2019</v>
      </c>
      <c r="B197">
        <f>B196</f>
        <v>2019070</v>
      </c>
      <c r="I197" t="s">
        <v>106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9B2AD-A5B1-49C4-9E1A-ABC9B059658B}">
  <dimension ref="A2:W369"/>
  <sheetViews>
    <sheetView zoomScaleNormal="100" workbookViewId="0">
      <selection activeCell="L141" sqref="L141"/>
    </sheetView>
  </sheetViews>
  <sheetFormatPr baseColWidth="10" defaultColWidth="8.83203125" defaultRowHeight="15" x14ac:dyDescent="0.2"/>
  <cols>
    <col min="2" max="2" width="12.33203125" bestFit="1" customWidth="1"/>
    <col min="3" max="3" width="11" bestFit="1" customWidth="1"/>
    <col min="4" max="4" width="9.5" bestFit="1" customWidth="1"/>
    <col min="5" max="5" width="11.6640625" bestFit="1" customWidth="1"/>
    <col min="9" max="9" width="17.33203125" bestFit="1" customWidth="1"/>
    <col min="10" max="10" width="13.6640625" bestFit="1" customWidth="1"/>
    <col min="12" max="12" width="17.33203125" bestFit="1" customWidth="1"/>
    <col min="13" max="13" width="13.6640625" bestFit="1" customWidth="1"/>
    <col min="15" max="15" width="16.5" bestFit="1" customWidth="1"/>
    <col min="16" max="16" width="13.6640625" bestFit="1" customWidth="1"/>
    <col min="18" max="18" width="15.33203125" bestFit="1" customWidth="1"/>
    <col min="19" max="19" width="13.6640625" bestFit="1" customWidth="1"/>
  </cols>
  <sheetData>
    <row r="2" spans="1:23" x14ac:dyDescent="0.2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3" t="s">
        <v>10</v>
      </c>
      <c r="O2" s="3" t="s">
        <v>13</v>
      </c>
      <c r="P2" s="3" t="s">
        <v>12</v>
      </c>
      <c r="Q2" s="3" t="s">
        <v>10</v>
      </c>
      <c r="R2" s="3" t="s">
        <v>14</v>
      </c>
      <c r="S2" s="3" t="s">
        <v>12</v>
      </c>
      <c r="T2" s="3" t="s">
        <v>10</v>
      </c>
      <c r="U2" s="3" t="s">
        <v>15</v>
      </c>
      <c r="V2" s="3" t="s">
        <v>9</v>
      </c>
      <c r="W2" s="3" t="s">
        <v>10</v>
      </c>
    </row>
    <row r="3" spans="1:23" x14ac:dyDescent="0.2">
      <c r="A3">
        <v>2020</v>
      </c>
      <c r="B3">
        <v>2020001</v>
      </c>
      <c r="C3" s="1">
        <v>43846</v>
      </c>
      <c r="D3" t="s">
        <v>49</v>
      </c>
      <c r="E3" t="s">
        <v>189</v>
      </c>
      <c r="I3" t="s">
        <v>335</v>
      </c>
      <c r="J3" s="2">
        <v>19000000</v>
      </c>
      <c r="K3" t="s">
        <v>24</v>
      </c>
      <c r="L3" t="s">
        <v>276</v>
      </c>
      <c r="M3" s="2">
        <v>18500000</v>
      </c>
      <c r="N3" t="s">
        <v>32</v>
      </c>
    </row>
    <row r="4" spans="1:23" x14ac:dyDescent="0.2">
      <c r="A4">
        <v>2020</v>
      </c>
      <c r="B4">
        <f>B3</f>
        <v>2020001</v>
      </c>
      <c r="I4" t="s">
        <v>311</v>
      </c>
      <c r="J4" s="2">
        <v>1645357</v>
      </c>
      <c r="K4" t="s">
        <v>53</v>
      </c>
      <c r="M4" s="2"/>
    </row>
    <row r="5" spans="1:23" x14ac:dyDescent="0.2">
      <c r="A5">
        <v>2020</v>
      </c>
      <c r="B5">
        <v>2020002</v>
      </c>
      <c r="C5" s="1">
        <v>43851</v>
      </c>
      <c r="D5" t="s">
        <v>58</v>
      </c>
      <c r="E5" t="s">
        <v>62</v>
      </c>
      <c r="I5" t="s">
        <v>202</v>
      </c>
      <c r="K5" t="s">
        <v>53</v>
      </c>
      <c r="L5" t="s">
        <v>261</v>
      </c>
      <c r="M5" s="2">
        <v>19269662</v>
      </c>
      <c r="N5" t="s">
        <v>32</v>
      </c>
    </row>
    <row r="6" spans="1:23" x14ac:dyDescent="0.2">
      <c r="A6">
        <v>2020</v>
      </c>
      <c r="B6">
        <f>B5</f>
        <v>2020002</v>
      </c>
      <c r="I6" t="s">
        <v>336</v>
      </c>
      <c r="J6" s="2">
        <v>898310</v>
      </c>
      <c r="K6" t="s">
        <v>21</v>
      </c>
      <c r="L6" t="s">
        <v>337</v>
      </c>
      <c r="M6" s="2">
        <v>1620564</v>
      </c>
      <c r="N6" t="s">
        <v>24</v>
      </c>
    </row>
    <row r="7" spans="1:23" x14ac:dyDescent="0.2">
      <c r="A7">
        <v>2020</v>
      </c>
      <c r="B7">
        <f t="shared" ref="B7:B8" si="0">B6</f>
        <v>2020002</v>
      </c>
      <c r="I7" t="s">
        <v>237</v>
      </c>
      <c r="J7" s="2">
        <v>2033160</v>
      </c>
      <c r="K7" t="s">
        <v>21</v>
      </c>
      <c r="L7" t="s">
        <v>82</v>
      </c>
      <c r="M7" s="2"/>
    </row>
    <row r="8" spans="1:23" x14ac:dyDescent="0.2">
      <c r="A8">
        <v>2020</v>
      </c>
      <c r="B8">
        <f t="shared" si="0"/>
        <v>2020002</v>
      </c>
      <c r="J8" s="2"/>
      <c r="L8" t="s">
        <v>137</v>
      </c>
      <c r="M8" s="2"/>
    </row>
    <row r="9" spans="1:23" x14ac:dyDescent="0.2">
      <c r="A9">
        <v>2020</v>
      </c>
      <c r="B9">
        <f>B5+1</f>
        <v>2020003</v>
      </c>
      <c r="C9" s="1">
        <v>43854</v>
      </c>
      <c r="D9" t="s">
        <v>91</v>
      </c>
      <c r="E9" t="s">
        <v>126</v>
      </c>
      <c r="I9" t="s">
        <v>193</v>
      </c>
      <c r="J9" s="2">
        <v>1620564</v>
      </c>
      <c r="K9" t="s">
        <v>19</v>
      </c>
      <c r="L9" t="s">
        <v>338</v>
      </c>
      <c r="M9" s="2">
        <v>1500000</v>
      </c>
      <c r="N9" t="s">
        <v>21</v>
      </c>
    </row>
    <row r="10" spans="1:23" x14ac:dyDescent="0.2">
      <c r="A10">
        <v>2020</v>
      </c>
      <c r="B10">
        <f>B9</f>
        <v>2020003</v>
      </c>
      <c r="I10" s="4">
        <v>800000</v>
      </c>
      <c r="J10" s="2"/>
      <c r="M10" s="2"/>
    </row>
    <row r="11" spans="1:23" x14ac:dyDescent="0.2">
      <c r="A11">
        <v>2020</v>
      </c>
      <c r="B11">
        <f>B9+1</f>
        <v>2020004</v>
      </c>
      <c r="C11" s="1">
        <v>43855</v>
      </c>
      <c r="D11" t="s">
        <v>91</v>
      </c>
      <c r="E11" t="s">
        <v>256</v>
      </c>
      <c r="I11" t="s">
        <v>339</v>
      </c>
      <c r="J11" s="2">
        <v>2177483</v>
      </c>
      <c r="K11" t="s">
        <v>19</v>
      </c>
      <c r="L11" t="s">
        <v>46</v>
      </c>
      <c r="M11" s="2"/>
    </row>
    <row r="12" spans="1:23" x14ac:dyDescent="0.2">
      <c r="A12">
        <v>2020</v>
      </c>
      <c r="B12">
        <f>B11+1</f>
        <v>2020005</v>
      </c>
      <c r="C12" s="1">
        <v>43866</v>
      </c>
      <c r="D12" t="s">
        <v>49</v>
      </c>
      <c r="E12" t="s">
        <v>96</v>
      </c>
      <c r="F12" t="s">
        <v>92</v>
      </c>
      <c r="G12" t="s">
        <v>189</v>
      </c>
      <c r="I12" t="s">
        <v>340</v>
      </c>
      <c r="J12" s="2">
        <v>14896552</v>
      </c>
      <c r="K12" t="s">
        <v>19</v>
      </c>
      <c r="L12" t="s">
        <v>190</v>
      </c>
      <c r="M12" s="2">
        <v>11301219</v>
      </c>
      <c r="N12" t="s">
        <v>21</v>
      </c>
      <c r="O12" t="s">
        <v>341</v>
      </c>
      <c r="P12" s="2">
        <v>1620564</v>
      </c>
      <c r="Q12" t="s">
        <v>32</v>
      </c>
      <c r="R12" t="s">
        <v>342</v>
      </c>
      <c r="S12" s="2">
        <v>2731714</v>
      </c>
      <c r="T12" t="s">
        <v>32</v>
      </c>
    </row>
    <row r="13" spans="1:23" x14ac:dyDescent="0.2">
      <c r="A13">
        <v>2020</v>
      </c>
      <c r="B13">
        <f>B12</f>
        <v>2020005</v>
      </c>
      <c r="I13" t="s">
        <v>343</v>
      </c>
      <c r="J13" s="2">
        <v>10000000</v>
      </c>
      <c r="K13" t="s">
        <v>19</v>
      </c>
      <c r="L13" t="s">
        <v>344</v>
      </c>
      <c r="M13" s="2">
        <v>1620564</v>
      </c>
      <c r="N13" t="s">
        <v>19</v>
      </c>
      <c r="O13" t="s">
        <v>345</v>
      </c>
      <c r="P13" s="2">
        <v>1416852</v>
      </c>
      <c r="Q13" t="s">
        <v>53</v>
      </c>
      <c r="R13" t="s">
        <v>346</v>
      </c>
      <c r="S13" s="2">
        <v>3321030</v>
      </c>
      <c r="T13" t="s">
        <v>21</v>
      </c>
    </row>
    <row r="14" spans="1:23" x14ac:dyDescent="0.2">
      <c r="A14">
        <v>2020</v>
      </c>
      <c r="B14">
        <f t="shared" ref="B14:B16" si="1">B13</f>
        <v>2020005</v>
      </c>
      <c r="J14" s="2"/>
      <c r="L14" t="s">
        <v>82</v>
      </c>
      <c r="M14" s="2"/>
      <c r="O14" t="s">
        <v>310</v>
      </c>
      <c r="P14" s="2">
        <v>1845301</v>
      </c>
      <c r="Q14" t="s">
        <v>24</v>
      </c>
      <c r="R14" t="s">
        <v>260</v>
      </c>
      <c r="S14" s="2">
        <v>18606557</v>
      </c>
      <c r="T14" t="s">
        <v>53</v>
      </c>
    </row>
    <row r="15" spans="1:23" x14ac:dyDescent="0.2">
      <c r="A15">
        <v>2020</v>
      </c>
      <c r="B15">
        <f t="shared" si="1"/>
        <v>2020005</v>
      </c>
      <c r="J15" s="2"/>
      <c r="M15" s="2"/>
      <c r="O15" t="s">
        <v>59</v>
      </c>
      <c r="P15" s="2">
        <v>2000000</v>
      </c>
      <c r="Q15" t="s">
        <v>21</v>
      </c>
      <c r="R15" t="s">
        <v>111</v>
      </c>
      <c r="S15" s="2">
        <v>1416852</v>
      </c>
      <c r="T15" t="s">
        <v>21</v>
      </c>
    </row>
    <row r="16" spans="1:23" x14ac:dyDescent="0.2">
      <c r="A16">
        <v>2020</v>
      </c>
      <c r="B16">
        <f t="shared" si="1"/>
        <v>2020005</v>
      </c>
      <c r="J16" s="2"/>
      <c r="M16" s="2"/>
      <c r="O16" t="s">
        <v>233</v>
      </c>
      <c r="P16" s="2"/>
      <c r="R16" t="s">
        <v>233</v>
      </c>
      <c r="S16" s="2"/>
    </row>
    <row r="17" spans="1:19" x14ac:dyDescent="0.2">
      <c r="A17">
        <v>2020</v>
      </c>
      <c r="B17">
        <f>B12+1</f>
        <v>2020006</v>
      </c>
      <c r="C17" s="1">
        <v>43866</v>
      </c>
      <c r="D17" t="s">
        <v>49</v>
      </c>
      <c r="E17" t="s">
        <v>62</v>
      </c>
      <c r="I17" t="s">
        <v>347</v>
      </c>
      <c r="J17" s="2">
        <v>13333334</v>
      </c>
      <c r="K17" t="s">
        <v>19</v>
      </c>
      <c r="L17" t="s">
        <v>226</v>
      </c>
      <c r="M17" s="2">
        <v>6500000</v>
      </c>
      <c r="N17" t="s">
        <v>21</v>
      </c>
      <c r="P17" s="2"/>
      <c r="S17" s="2"/>
    </row>
    <row r="18" spans="1:19" x14ac:dyDescent="0.2">
      <c r="A18">
        <v>2020</v>
      </c>
      <c r="B18">
        <f>B17</f>
        <v>2020006</v>
      </c>
      <c r="I18" t="s">
        <v>46</v>
      </c>
      <c r="J18" s="2"/>
      <c r="L18" t="s">
        <v>348</v>
      </c>
      <c r="M18" s="2">
        <v>4160000</v>
      </c>
      <c r="N18" t="s">
        <v>19</v>
      </c>
      <c r="P18" s="2"/>
      <c r="S18" s="2"/>
    </row>
    <row r="19" spans="1:19" x14ac:dyDescent="0.2">
      <c r="A19">
        <v>2020</v>
      </c>
      <c r="B19">
        <f>B18</f>
        <v>2020006</v>
      </c>
      <c r="I19" t="s">
        <v>47</v>
      </c>
      <c r="J19" s="2"/>
      <c r="M19" s="2"/>
      <c r="P19" s="2"/>
      <c r="S19" s="2"/>
    </row>
    <row r="20" spans="1:19" x14ac:dyDescent="0.2">
      <c r="A20">
        <v>2020</v>
      </c>
      <c r="B20">
        <f>B17+1</f>
        <v>2020007</v>
      </c>
      <c r="C20" s="1">
        <v>43867</v>
      </c>
      <c r="D20" t="s">
        <v>87</v>
      </c>
      <c r="E20" t="s">
        <v>99</v>
      </c>
      <c r="I20" t="s">
        <v>67</v>
      </c>
      <c r="J20" s="2">
        <v>1882867</v>
      </c>
      <c r="K20" t="s">
        <v>53</v>
      </c>
      <c r="L20" t="s">
        <v>46</v>
      </c>
      <c r="M20" s="2"/>
      <c r="P20" s="2"/>
      <c r="S20" s="2"/>
    </row>
    <row r="21" spans="1:19" x14ac:dyDescent="0.2">
      <c r="A21">
        <v>2020</v>
      </c>
      <c r="B21">
        <f>B20+1</f>
        <v>2020008</v>
      </c>
      <c r="C21" s="1">
        <v>43867</v>
      </c>
      <c r="D21" t="s">
        <v>96</v>
      </c>
      <c r="E21" t="s">
        <v>66</v>
      </c>
      <c r="I21" t="s">
        <v>64</v>
      </c>
      <c r="J21" s="2">
        <v>1845301</v>
      </c>
      <c r="K21" t="s">
        <v>53</v>
      </c>
      <c r="L21" t="s">
        <v>344</v>
      </c>
      <c r="M21" s="2">
        <v>1620564</v>
      </c>
      <c r="N21" t="s">
        <v>19</v>
      </c>
      <c r="P21" s="2"/>
      <c r="S21" s="2"/>
    </row>
    <row r="22" spans="1:19" x14ac:dyDescent="0.2">
      <c r="A22">
        <v>2020</v>
      </c>
      <c r="B22">
        <f>B21</f>
        <v>2020008</v>
      </c>
      <c r="J22" s="2"/>
      <c r="L22" t="s">
        <v>106</v>
      </c>
      <c r="M22" s="2"/>
      <c r="P22" s="2"/>
      <c r="S22" s="2"/>
    </row>
    <row r="23" spans="1:19" x14ac:dyDescent="0.2">
      <c r="A23">
        <v>2020</v>
      </c>
      <c r="B23">
        <f>B21+1</f>
        <v>2020009</v>
      </c>
      <c r="C23" s="1">
        <v>43867</v>
      </c>
      <c r="D23" t="s">
        <v>49</v>
      </c>
      <c r="E23" t="s">
        <v>17</v>
      </c>
      <c r="I23" t="s">
        <v>349</v>
      </c>
      <c r="J23" s="2">
        <v>1445697</v>
      </c>
      <c r="L23" t="s">
        <v>57</v>
      </c>
      <c r="M23" s="2"/>
      <c r="P23" s="2"/>
      <c r="S23" s="2"/>
    </row>
    <row r="24" spans="1:19" x14ac:dyDescent="0.2">
      <c r="A24">
        <v>2020</v>
      </c>
      <c r="B24">
        <f>B23</f>
        <v>2020009</v>
      </c>
      <c r="I24" s="4">
        <v>1313576</v>
      </c>
      <c r="J24" s="2"/>
      <c r="M24" s="2"/>
      <c r="P24" s="2"/>
      <c r="S24" s="2"/>
    </row>
    <row r="25" spans="1:19" x14ac:dyDescent="0.2">
      <c r="A25">
        <v>2020</v>
      </c>
      <c r="B25">
        <f>B23+1</f>
        <v>2020010</v>
      </c>
      <c r="C25" s="1">
        <v>43867</v>
      </c>
      <c r="D25" t="s">
        <v>49</v>
      </c>
      <c r="E25" t="s">
        <v>58</v>
      </c>
      <c r="I25" t="s">
        <v>236</v>
      </c>
      <c r="J25" s="2">
        <v>2338847</v>
      </c>
      <c r="K25" t="s">
        <v>21</v>
      </c>
      <c r="L25" t="s">
        <v>82</v>
      </c>
      <c r="M25" s="2"/>
      <c r="P25" s="2"/>
      <c r="S25" s="2"/>
    </row>
    <row r="26" spans="1:19" x14ac:dyDescent="0.2">
      <c r="A26">
        <v>2020</v>
      </c>
      <c r="B26">
        <f>B25</f>
        <v>2020010</v>
      </c>
      <c r="I26" s="4">
        <v>1759795</v>
      </c>
      <c r="J26" s="2"/>
      <c r="M26" s="2"/>
      <c r="P26" s="2"/>
      <c r="S26" s="2"/>
    </row>
    <row r="27" spans="1:19" x14ac:dyDescent="0.2">
      <c r="A27">
        <v>2020</v>
      </c>
      <c r="B27">
        <f>B25+1</f>
        <v>2020011</v>
      </c>
      <c r="C27" s="1">
        <v>43867</v>
      </c>
      <c r="D27" t="s">
        <v>256</v>
      </c>
      <c r="E27" t="s">
        <v>99</v>
      </c>
      <c r="I27" t="s">
        <v>46</v>
      </c>
      <c r="J27" s="2"/>
      <c r="L27" t="s">
        <v>195</v>
      </c>
      <c r="M27" s="2">
        <v>1620564</v>
      </c>
      <c r="N27" t="s">
        <v>32</v>
      </c>
      <c r="P27" s="2"/>
      <c r="S27" s="2"/>
    </row>
    <row r="28" spans="1:19" x14ac:dyDescent="0.2">
      <c r="A28">
        <v>2020</v>
      </c>
      <c r="B28">
        <f>B27</f>
        <v>2020011</v>
      </c>
      <c r="I28" s="4" t="s">
        <v>47</v>
      </c>
      <c r="J28" s="2"/>
      <c r="L28" t="s">
        <v>350</v>
      </c>
      <c r="M28" s="2">
        <v>1620564</v>
      </c>
      <c r="N28" t="s">
        <v>53</v>
      </c>
      <c r="P28" s="2"/>
      <c r="S28" s="2"/>
    </row>
    <row r="29" spans="1:19" x14ac:dyDescent="0.2">
      <c r="A29">
        <v>2020</v>
      </c>
      <c r="B29">
        <f>B28</f>
        <v>2020011</v>
      </c>
      <c r="I29" t="s">
        <v>57</v>
      </c>
      <c r="J29" s="2"/>
      <c r="M29" s="2"/>
      <c r="P29" s="2"/>
      <c r="S29" s="2"/>
    </row>
    <row r="30" spans="1:19" x14ac:dyDescent="0.2">
      <c r="A30">
        <v>2020</v>
      </c>
      <c r="B30">
        <f>B27+1</f>
        <v>2020012</v>
      </c>
      <c r="C30" s="1">
        <v>43867</v>
      </c>
      <c r="D30" t="s">
        <v>256</v>
      </c>
      <c r="E30" t="s">
        <v>189</v>
      </c>
      <c r="I30" s="4" t="s">
        <v>351</v>
      </c>
      <c r="J30" s="2">
        <v>27504630</v>
      </c>
      <c r="K30" t="s">
        <v>53</v>
      </c>
      <c r="L30" t="s">
        <v>308</v>
      </c>
      <c r="M30" s="2">
        <v>27285000</v>
      </c>
      <c r="N30" t="s">
        <v>24</v>
      </c>
      <c r="P30" s="2"/>
      <c r="S30" s="2"/>
    </row>
    <row r="31" spans="1:19" x14ac:dyDescent="0.2">
      <c r="A31">
        <v>2020</v>
      </c>
      <c r="B31">
        <f>B30</f>
        <v>2020012</v>
      </c>
      <c r="I31" t="s">
        <v>217</v>
      </c>
      <c r="J31" s="2"/>
      <c r="L31" t="s">
        <v>325</v>
      </c>
      <c r="M31" s="2">
        <v>1897800</v>
      </c>
      <c r="N31" t="s">
        <v>21</v>
      </c>
      <c r="P31" s="2"/>
      <c r="S31" s="2"/>
    </row>
    <row r="32" spans="1:19" x14ac:dyDescent="0.2">
      <c r="A32">
        <v>2020</v>
      </c>
      <c r="B32">
        <f>B31</f>
        <v>2020012</v>
      </c>
      <c r="I32" s="4" t="s">
        <v>47</v>
      </c>
      <c r="J32" s="2"/>
      <c r="L32" t="s">
        <v>352</v>
      </c>
      <c r="M32" s="2">
        <v>1925880</v>
      </c>
      <c r="N32" t="s">
        <v>32</v>
      </c>
      <c r="P32" s="2"/>
      <c r="S32" s="2"/>
    </row>
    <row r="33" spans="1:19" x14ac:dyDescent="0.2">
      <c r="A33">
        <v>2020</v>
      </c>
      <c r="B33">
        <f>B30+1</f>
        <v>2020013</v>
      </c>
      <c r="C33" s="1">
        <v>43867</v>
      </c>
      <c r="D33" t="s">
        <v>68</v>
      </c>
      <c r="E33" t="s">
        <v>16</v>
      </c>
      <c r="I33" t="s">
        <v>353</v>
      </c>
      <c r="J33" s="2">
        <v>27950199</v>
      </c>
      <c r="K33" t="s">
        <v>19</v>
      </c>
      <c r="L33" t="s">
        <v>182</v>
      </c>
      <c r="M33" s="2">
        <v>15643750</v>
      </c>
      <c r="N33" t="s">
        <v>24</v>
      </c>
      <c r="P33" s="2"/>
      <c r="S33" s="2"/>
    </row>
    <row r="34" spans="1:19" x14ac:dyDescent="0.2">
      <c r="A34">
        <v>2020</v>
      </c>
      <c r="B34">
        <f>B33</f>
        <v>2020013</v>
      </c>
      <c r="J34" s="2"/>
      <c r="L34" t="s">
        <v>198</v>
      </c>
      <c r="M34" s="2">
        <v>8732396</v>
      </c>
      <c r="N34" t="s">
        <v>21</v>
      </c>
      <c r="P34" s="2"/>
      <c r="S34" s="2"/>
    </row>
    <row r="35" spans="1:19" x14ac:dyDescent="0.2">
      <c r="A35">
        <v>2020</v>
      </c>
      <c r="B35">
        <f>B34</f>
        <v>2020013</v>
      </c>
      <c r="J35" s="2"/>
      <c r="L35" t="s">
        <v>106</v>
      </c>
      <c r="M35" s="2"/>
      <c r="P35" s="2"/>
      <c r="S35" s="2"/>
    </row>
    <row r="36" spans="1:19" x14ac:dyDescent="0.2">
      <c r="A36">
        <v>2020</v>
      </c>
      <c r="B36">
        <f>B33+1</f>
        <v>2020014</v>
      </c>
      <c r="C36" s="1">
        <v>43867</v>
      </c>
      <c r="D36" t="s">
        <v>92</v>
      </c>
      <c r="E36" t="s">
        <v>54</v>
      </c>
      <c r="I36" t="s">
        <v>354</v>
      </c>
      <c r="J36" s="2">
        <v>1645357</v>
      </c>
      <c r="K36" t="s">
        <v>32</v>
      </c>
      <c r="L36" t="s">
        <v>310</v>
      </c>
      <c r="M36" s="2">
        <v>1845301</v>
      </c>
      <c r="N36" t="s">
        <v>24</v>
      </c>
      <c r="P36" s="2"/>
      <c r="S36" s="2"/>
    </row>
    <row r="37" spans="1:19" x14ac:dyDescent="0.2">
      <c r="A37">
        <v>2020</v>
      </c>
      <c r="B37">
        <f>B36+1</f>
        <v>2020015</v>
      </c>
      <c r="C37" s="1">
        <v>43867</v>
      </c>
      <c r="D37" t="s">
        <v>17</v>
      </c>
      <c r="E37" t="s">
        <v>54</v>
      </c>
      <c r="F37" t="s">
        <v>42</v>
      </c>
      <c r="I37" t="s">
        <v>355</v>
      </c>
      <c r="J37" s="2">
        <v>15000000</v>
      </c>
      <c r="K37" t="s">
        <v>53</v>
      </c>
      <c r="L37" t="s">
        <v>356</v>
      </c>
      <c r="M37" s="2">
        <v>3567720</v>
      </c>
      <c r="N37" t="s">
        <v>32</v>
      </c>
      <c r="O37" t="s">
        <v>268</v>
      </c>
      <c r="P37" s="2">
        <v>11011236</v>
      </c>
      <c r="Q37" t="s">
        <v>53</v>
      </c>
      <c r="S37" s="2"/>
    </row>
    <row r="38" spans="1:19" x14ac:dyDescent="0.2">
      <c r="A38">
        <v>2020</v>
      </c>
      <c r="B38">
        <f>B37</f>
        <v>2020015</v>
      </c>
      <c r="I38" t="s">
        <v>357</v>
      </c>
      <c r="J38" s="2">
        <v>1620564</v>
      </c>
      <c r="K38" t="s">
        <v>24</v>
      </c>
      <c r="M38" s="2"/>
      <c r="O38" t="s">
        <v>233</v>
      </c>
      <c r="P38" s="2"/>
      <c r="S38" s="2"/>
    </row>
    <row r="39" spans="1:19" x14ac:dyDescent="0.2">
      <c r="A39">
        <v>2020</v>
      </c>
      <c r="B39">
        <f t="shared" ref="B39:B41" si="2">B38</f>
        <v>2020015</v>
      </c>
      <c r="J39" s="2"/>
      <c r="M39" s="2"/>
      <c r="O39" t="s">
        <v>358</v>
      </c>
      <c r="P39" s="2"/>
      <c r="Q39" t="s">
        <v>24</v>
      </c>
      <c r="S39" s="2"/>
    </row>
    <row r="40" spans="1:19" x14ac:dyDescent="0.2">
      <c r="A40">
        <v>2020</v>
      </c>
      <c r="B40">
        <f t="shared" si="2"/>
        <v>2020015</v>
      </c>
      <c r="J40" s="2"/>
      <c r="M40" s="2"/>
      <c r="O40" t="s">
        <v>47</v>
      </c>
      <c r="P40" s="2"/>
      <c r="S40" s="2"/>
    </row>
    <row r="41" spans="1:19" x14ac:dyDescent="0.2">
      <c r="A41">
        <v>2020</v>
      </c>
      <c r="B41">
        <f t="shared" si="2"/>
        <v>2020015</v>
      </c>
      <c r="J41" s="2"/>
      <c r="M41" s="2"/>
      <c r="O41" t="s">
        <v>104</v>
      </c>
      <c r="P41" s="2"/>
      <c r="S41" s="2"/>
    </row>
    <row r="42" spans="1:19" x14ac:dyDescent="0.2">
      <c r="A42">
        <v>2020</v>
      </c>
      <c r="B42">
        <f>B37+1</f>
        <v>2020016</v>
      </c>
      <c r="C42" s="1">
        <v>43867</v>
      </c>
      <c r="D42" t="s">
        <v>66</v>
      </c>
      <c r="E42" t="s">
        <v>189</v>
      </c>
      <c r="F42" t="s">
        <v>359</v>
      </c>
      <c r="I42" t="s">
        <v>360</v>
      </c>
      <c r="J42" s="2">
        <v>13000000</v>
      </c>
      <c r="K42" t="s">
        <v>53</v>
      </c>
      <c r="L42" t="s">
        <v>361</v>
      </c>
      <c r="M42" s="2">
        <v>15129400</v>
      </c>
      <c r="N42" t="s">
        <v>21</v>
      </c>
      <c r="O42" t="s">
        <v>318</v>
      </c>
      <c r="P42" s="2">
        <v>17185185</v>
      </c>
      <c r="Q42" t="s">
        <v>53</v>
      </c>
      <c r="S42" s="2"/>
    </row>
    <row r="43" spans="1:19" x14ac:dyDescent="0.2">
      <c r="A43">
        <v>2020</v>
      </c>
      <c r="B43">
        <f>B42</f>
        <v>2020016</v>
      </c>
      <c r="I43" t="s">
        <v>362</v>
      </c>
      <c r="J43" s="2">
        <v>1210000</v>
      </c>
      <c r="K43" t="s">
        <v>32</v>
      </c>
      <c r="M43" s="2"/>
      <c r="O43" t="s">
        <v>76</v>
      </c>
      <c r="P43" s="2">
        <v>7815533</v>
      </c>
      <c r="Q43" t="s">
        <v>53</v>
      </c>
      <c r="S43" s="2"/>
    </row>
    <row r="44" spans="1:19" x14ac:dyDescent="0.2">
      <c r="A44">
        <v>2020</v>
      </c>
      <c r="B44">
        <f>B43</f>
        <v>2020016</v>
      </c>
      <c r="I44" t="s">
        <v>363</v>
      </c>
      <c r="J44" s="2">
        <v>16229213</v>
      </c>
      <c r="K44" t="s">
        <v>19</v>
      </c>
      <c r="M44" s="2"/>
      <c r="O44" t="s">
        <v>306</v>
      </c>
      <c r="P44" s="2">
        <v>12758781</v>
      </c>
      <c r="Q44" t="s">
        <v>53</v>
      </c>
      <c r="S44" s="2"/>
    </row>
    <row r="45" spans="1:19" x14ac:dyDescent="0.2">
      <c r="A45">
        <v>2020</v>
      </c>
      <c r="B45">
        <f>B42+1</f>
        <v>2020017</v>
      </c>
      <c r="C45" s="1">
        <v>44151</v>
      </c>
      <c r="D45" t="s">
        <v>88</v>
      </c>
      <c r="E45" t="s">
        <v>126</v>
      </c>
      <c r="I45" t="s">
        <v>333</v>
      </c>
      <c r="J45" s="2">
        <v>38506482</v>
      </c>
      <c r="K45" t="s">
        <v>24</v>
      </c>
      <c r="L45" t="s">
        <v>364</v>
      </c>
      <c r="M45" s="2">
        <v>15625000</v>
      </c>
      <c r="N45" t="s">
        <v>53</v>
      </c>
      <c r="P45" s="2"/>
      <c r="S45" s="2"/>
    </row>
    <row r="46" spans="1:19" x14ac:dyDescent="0.2">
      <c r="A46">
        <v>2020</v>
      </c>
      <c r="B46">
        <f>B45</f>
        <v>2020017</v>
      </c>
      <c r="I46" t="s">
        <v>159</v>
      </c>
      <c r="J46" s="2">
        <v>1167333</v>
      </c>
      <c r="K46" t="s">
        <v>53</v>
      </c>
      <c r="L46" t="s">
        <v>365</v>
      </c>
      <c r="M46" s="2">
        <v>16200000</v>
      </c>
      <c r="N46" t="s">
        <v>24</v>
      </c>
      <c r="P46" s="2"/>
      <c r="S46" s="2"/>
    </row>
    <row r="47" spans="1:19" x14ac:dyDescent="0.2">
      <c r="A47">
        <v>2020</v>
      </c>
      <c r="B47">
        <f t="shared" ref="B47:B49" si="3">B46</f>
        <v>2020017</v>
      </c>
      <c r="J47" s="2"/>
      <c r="L47" t="s">
        <v>285</v>
      </c>
      <c r="M47" s="2">
        <v>2193480</v>
      </c>
      <c r="N47" t="s">
        <v>32</v>
      </c>
      <c r="P47" s="2"/>
      <c r="S47" s="2"/>
    </row>
    <row r="48" spans="1:19" x14ac:dyDescent="0.2">
      <c r="A48">
        <v>2020</v>
      </c>
      <c r="B48">
        <f t="shared" si="3"/>
        <v>2020017</v>
      </c>
      <c r="J48" s="2"/>
      <c r="L48" t="s">
        <v>366</v>
      </c>
      <c r="M48" s="2">
        <v>898310</v>
      </c>
      <c r="N48" t="s">
        <v>24</v>
      </c>
      <c r="P48" s="2"/>
      <c r="S48" s="2"/>
    </row>
    <row r="49" spans="1:19" x14ac:dyDescent="0.2">
      <c r="A49">
        <v>2020</v>
      </c>
      <c r="B49">
        <f t="shared" si="3"/>
        <v>2020017</v>
      </c>
      <c r="J49" s="2"/>
      <c r="L49" t="s">
        <v>329</v>
      </c>
      <c r="M49" s="2"/>
      <c r="P49" s="2"/>
      <c r="S49" s="2"/>
    </row>
    <row r="50" spans="1:19" x14ac:dyDescent="0.2">
      <c r="A50">
        <v>2020</v>
      </c>
      <c r="B50">
        <f>B45+1</f>
        <v>2020018</v>
      </c>
      <c r="C50" s="1">
        <v>44153</v>
      </c>
      <c r="D50" t="s">
        <v>68</v>
      </c>
      <c r="E50" t="s">
        <v>37</v>
      </c>
      <c r="I50" t="s">
        <v>137</v>
      </c>
      <c r="J50" s="2"/>
      <c r="L50" t="s">
        <v>367</v>
      </c>
      <c r="M50" s="2"/>
      <c r="N50" t="s">
        <v>53</v>
      </c>
      <c r="P50" s="2"/>
      <c r="S50" s="2"/>
    </row>
    <row r="51" spans="1:19" x14ac:dyDescent="0.2">
      <c r="A51">
        <v>2020</v>
      </c>
      <c r="B51">
        <f>B50+1</f>
        <v>2020019</v>
      </c>
      <c r="C51" s="1">
        <v>44153</v>
      </c>
      <c r="D51" t="s">
        <v>42</v>
      </c>
      <c r="E51" t="s">
        <v>74</v>
      </c>
      <c r="I51" t="s">
        <v>368</v>
      </c>
      <c r="J51" s="2"/>
      <c r="K51" t="s">
        <v>19</v>
      </c>
      <c r="L51" t="s">
        <v>233</v>
      </c>
      <c r="M51" s="2"/>
      <c r="P51" s="2"/>
      <c r="S51" s="2"/>
    </row>
    <row r="52" spans="1:19" x14ac:dyDescent="0.2">
      <c r="A52">
        <v>2020</v>
      </c>
      <c r="B52">
        <f>B51</f>
        <v>2020019</v>
      </c>
      <c r="I52" t="s">
        <v>233</v>
      </c>
      <c r="J52" s="2"/>
      <c r="L52" t="s">
        <v>46</v>
      </c>
      <c r="M52" s="2"/>
      <c r="P52" s="2"/>
      <c r="S52" s="2"/>
    </row>
    <row r="53" spans="1:19" x14ac:dyDescent="0.2">
      <c r="A53">
        <v>2020</v>
      </c>
      <c r="B53">
        <f>B51+1</f>
        <v>2020020</v>
      </c>
      <c r="C53" s="1">
        <v>44153</v>
      </c>
      <c r="D53" t="s">
        <v>37</v>
      </c>
      <c r="E53" t="s">
        <v>87</v>
      </c>
      <c r="I53" t="s">
        <v>46</v>
      </c>
      <c r="J53" s="2"/>
      <c r="L53" t="s">
        <v>369</v>
      </c>
      <c r="M53" s="2"/>
      <c r="P53" s="2"/>
      <c r="S53" s="2"/>
    </row>
    <row r="54" spans="1:19" x14ac:dyDescent="0.2">
      <c r="A54">
        <v>2020</v>
      </c>
      <c r="B54">
        <f>B53</f>
        <v>2020020</v>
      </c>
      <c r="J54" s="2"/>
      <c r="L54" t="s">
        <v>275</v>
      </c>
      <c r="M54" s="2"/>
      <c r="P54" s="2"/>
      <c r="S54" s="2"/>
    </row>
    <row r="55" spans="1:19" x14ac:dyDescent="0.2">
      <c r="A55">
        <v>2020</v>
      </c>
      <c r="B55">
        <f>B53+1</f>
        <v>2020021</v>
      </c>
      <c r="C55" s="1">
        <v>44153</v>
      </c>
      <c r="D55" t="s">
        <v>91</v>
      </c>
      <c r="E55" t="s">
        <v>99</v>
      </c>
      <c r="I55" t="s">
        <v>269</v>
      </c>
      <c r="J55" s="2">
        <v>10116576</v>
      </c>
      <c r="K55" t="s">
        <v>32</v>
      </c>
      <c r="L55" t="s">
        <v>370</v>
      </c>
      <c r="M55" s="2">
        <v>7461380</v>
      </c>
      <c r="N55" t="s">
        <v>32</v>
      </c>
      <c r="P55" s="2"/>
      <c r="S55" s="2"/>
    </row>
    <row r="56" spans="1:19" x14ac:dyDescent="0.2">
      <c r="A56">
        <v>2020</v>
      </c>
      <c r="B56">
        <f>B55</f>
        <v>2020021</v>
      </c>
      <c r="I56" t="s">
        <v>371</v>
      </c>
      <c r="J56" s="2"/>
      <c r="K56" t="s">
        <v>32</v>
      </c>
      <c r="M56" s="2"/>
      <c r="P56" s="2"/>
      <c r="S56" s="2"/>
    </row>
    <row r="57" spans="1:19" x14ac:dyDescent="0.2">
      <c r="A57">
        <v>2020</v>
      </c>
      <c r="B57">
        <f>B55+1</f>
        <v>2020022</v>
      </c>
      <c r="C57" s="1">
        <v>44153</v>
      </c>
      <c r="D57" t="s">
        <v>69</v>
      </c>
      <c r="E57" t="s">
        <v>126</v>
      </c>
      <c r="I57" t="s">
        <v>170</v>
      </c>
      <c r="J57" s="2">
        <v>15500000</v>
      </c>
      <c r="K57" t="s">
        <v>24</v>
      </c>
      <c r="L57" t="s">
        <v>167</v>
      </c>
      <c r="M57" s="2">
        <v>14634146</v>
      </c>
      <c r="N57" t="s">
        <v>53</v>
      </c>
      <c r="P57" s="2"/>
      <c r="S57" s="2"/>
    </row>
    <row r="58" spans="1:19" x14ac:dyDescent="0.2">
      <c r="A58">
        <v>2020</v>
      </c>
      <c r="B58">
        <f>B57</f>
        <v>2020022</v>
      </c>
      <c r="J58" s="2"/>
      <c r="L58" t="s">
        <v>372</v>
      </c>
      <c r="M58" s="2"/>
      <c r="N58" t="s">
        <v>21</v>
      </c>
      <c r="P58" s="2"/>
      <c r="S58" s="2"/>
    </row>
    <row r="59" spans="1:19" x14ac:dyDescent="0.2">
      <c r="A59">
        <v>2020</v>
      </c>
      <c r="B59">
        <f>B57+1</f>
        <v>2020023</v>
      </c>
      <c r="C59" s="1">
        <v>44153</v>
      </c>
      <c r="D59" t="s">
        <v>66</v>
      </c>
      <c r="E59" t="s">
        <v>62</v>
      </c>
      <c r="I59" t="s">
        <v>373</v>
      </c>
      <c r="J59" s="2"/>
      <c r="K59" t="s">
        <v>19</v>
      </c>
      <c r="L59" t="s">
        <v>374</v>
      </c>
      <c r="M59" s="2"/>
      <c r="N59" t="s">
        <v>32</v>
      </c>
      <c r="P59" s="2"/>
      <c r="S59" s="2"/>
    </row>
    <row r="60" spans="1:19" x14ac:dyDescent="0.2">
      <c r="A60">
        <v>2020</v>
      </c>
      <c r="B60">
        <f>B59</f>
        <v>2020023</v>
      </c>
      <c r="J60" s="2"/>
      <c r="L60" t="s">
        <v>57</v>
      </c>
      <c r="M60" s="2"/>
      <c r="P60" s="2"/>
      <c r="S60" s="2"/>
    </row>
    <row r="61" spans="1:19" x14ac:dyDescent="0.2">
      <c r="A61">
        <v>2020</v>
      </c>
      <c r="B61">
        <f>B59+1</f>
        <v>2020024</v>
      </c>
      <c r="C61" s="1">
        <v>44153</v>
      </c>
      <c r="D61" t="s">
        <v>16</v>
      </c>
      <c r="E61" t="s">
        <v>96</v>
      </c>
      <c r="I61" t="s">
        <v>375</v>
      </c>
      <c r="J61" s="2"/>
      <c r="L61" t="s">
        <v>47</v>
      </c>
      <c r="M61" s="2"/>
      <c r="P61" s="2"/>
      <c r="S61" s="2"/>
    </row>
    <row r="62" spans="1:19" x14ac:dyDescent="0.2">
      <c r="A62">
        <v>2020</v>
      </c>
      <c r="B62">
        <f>B61+1</f>
        <v>2020025</v>
      </c>
      <c r="C62" s="1">
        <v>44153</v>
      </c>
      <c r="D62" t="s">
        <v>158</v>
      </c>
      <c r="E62" t="s">
        <v>66</v>
      </c>
      <c r="I62" t="s">
        <v>376</v>
      </c>
      <c r="J62" s="2"/>
      <c r="L62" t="s">
        <v>233</v>
      </c>
      <c r="M62" s="2"/>
      <c r="P62" s="2"/>
      <c r="S62" s="2"/>
    </row>
    <row r="63" spans="1:19" x14ac:dyDescent="0.2">
      <c r="A63">
        <v>2020</v>
      </c>
      <c r="B63">
        <f>B62+1</f>
        <v>2020026</v>
      </c>
      <c r="C63" s="1">
        <v>44154</v>
      </c>
      <c r="D63" t="s">
        <v>30</v>
      </c>
      <c r="E63" t="s">
        <v>43</v>
      </c>
      <c r="I63" t="s">
        <v>82</v>
      </c>
      <c r="J63" s="2"/>
      <c r="L63" t="s">
        <v>377</v>
      </c>
      <c r="M63" s="2"/>
      <c r="N63" t="s">
        <v>19</v>
      </c>
      <c r="P63" s="2"/>
      <c r="S63" s="2"/>
    </row>
    <row r="64" spans="1:19" x14ac:dyDescent="0.2">
      <c r="A64">
        <v>2020</v>
      </c>
      <c r="B64">
        <f>B63+1</f>
        <v>2020027</v>
      </c>
      <c r="C64" s="1">
        <v>44154</v>
      </c>
      <c r="D64" t="s">
        <v>17</v>
      </c>
      <c r="E64" t="s">
        <v>189</v>
      </c>
      <c r="I64" t="s">
        <v>378</v>
      </c>
      <c r="J64" s="2"/>
      <c r="K64" t="s">
        <v>19</v>
      </c>
      <c r="L64" t="s">
        <v>272</v>
      </c>
      <c r="M64" s="2"/>
      <c r="N64" t="s">
        <v>53</v>
      </c>
      <c r="P64" s="2"/>
      <c r="S64" s="2"/>
    </row>
    <row r="65" spans="1:19" x14ac:dyDescent="0.2">
      <c r="A65">
        <v>2020</v>
      </c>
      <c r="B65">
        <f>B64</f>
        <v>2020027</v>
      </c>
      <c r="J65" s="2"/>
      <c r="L65" t="s">
        <v>106</v>
      </c>
      <c r="M65" s="2"/>
      <c r="P65" s="2"/>
      <c r="S65" s="2"/>
    </row>
    <row r="66" spans="1:19" x14ac:dyDescent="0.2">
      <c r="A66">
        <v>2020</v>
      </c>
      <c r="B66">
        <f>B64+1</f>
        <v>2020028</v>
      </c>
      <c r="C66" s="1">
        <v>44154</v>
      </c>
      <c r="D66" t="s">
        <v>74</v>
      </c>
      <c r="E66" t="s">
        <v>30</v>
      </c>
      <c r="I66" t="s">
        <v>379</v>
      </c>
      <c r="J66" s="2"/>
      <c r="K66" t="s">
        <v>53</v>
      </c>
      <c r="L66" t="s">
        <v>179</v>
      </c>
      <c r="M66" s="2"/>
      <c r="P66" s="2"/>
      <c r="S66" s="2"/>
    </row>
    <row r="67" spans="1:19" x14ac:dyDescent="0.2">
      <c r="A67">
        <v>2020</v>
      </c>
      <c r="B67">
        <f>B66</f>
        <v>2020028</v>
      </c>
      <c r="J67" s="2"/>
      <c r="L67" t="s">
        <v>380</v>
      </c>
      <c r="M67" s="2"/>
      <c r="P67" s="2"/>
      <c r="S67" s="2"/>
    </row>
    <row r="68" spans="1:19" x14ac:dyDescent="0.2">
      <c r="A68">
        <v>2020</v>
      </c>
      <c r="B68">
        <f>B66+1</f>
        <v>2020029</v>
      </c>
      <c r="C68" s="1">
        <v>44154</v>
      </c>
      <c r="D68" t="s">
        <v>158</v>
      </c>
      <c r="E68" t="s">
        <v>126</v>
      </c>
      <c r="I68" t="s">
        <v>47</v>
      </c>
      <c r="J68" s="2"/>
      <c r="L68" t="s">
        <v>381</v>
      </c>
      <c r="M68" s="2">
        <v>2619207</v>
      </c>
      <c r="N68" t="s">
        <v>19</v>
      </c>
      <c r="P68" s="2"/>
      <c r="S68" s="2"/>
    </row>
    <row r="69" spans="1:19" x14ac:dyDescent="0.2">
      <c r="A69">
        <v>2020</v>
      </c>
      <c r="B69">
        <f>B68</f>
        <v>2020029</v>
      </c>
      <c r="J69" s="2"/>
      <c r="L69" t="s">
        <v>179</v>
      </c>
      <c r="M69" s="2"/>
      <c r="P69" s="2"/>
      <c r="S69" s="2"/>
    </row>
    <row r="70" spans="1:19" x14ac:dyDescent="0.2">
      <c r="A70">
        <v>2020</v>
      </c>
      <c r="B70">
        <f>B68+1</f>
        <v>2020030</v>
      </c>
      <c r="C70" s="1">
        <v>44154</v>
      </c>
      <c r="D70" t="s">
        <v>126</v>
      </c>
      <c r="E70" t="s">
        <v>54</v>
      </c>
      <c r="I70" t="s">
        <v>382</v>
      </c>
      <c r="J70" s="2"/>
      <c r="K70" t="s">
        <v>24</v>
      </c>
      <c r="L70" t="s">
        <v>383</v>
      </c>
      <c r="M70" s="2"/>
      <c r="N70" t="s">
        <v>24</v>
      </c>
      <c r="P70" s="2"/>
      <c r="S70" s="2"/>
    </row>
    <row r="71" spans="1:19" x14ac:dyDescent="0.2">
      <c r="A71">
        <v>2020</v>
      </c>
      <c r="B71">
        <f>B70</f>
        <v>2020030</v>
      </c>
      <c r="I71" t="s">
        <v>384</v>
      </c>
      <c r="J71" s="2">
        <v>1517981</v>
      </c>
      <c r="K71" t="s">
        <v>53</v>
      </c>
      <c r="M71" s="2"/>
      <c r="P71" s="2"/>
      <c r="S71" s="2"/>
    </row>
    <row r="72" spans="1:19" x14ac:dyDescent="0.2">
      <c r="A72">
        <v>2020</v>
      </c>
      <c r="B72">
        <f>B70+1</f>
        <v>2020031</v>
      </c>
      <c r="C72" s="1">
        <v>44154</v>
      </c>
      <c r="D72" t="s">
        <v>16</v>
      </c>
      <c r="E72" t="s">
        <v>38</v>
      </c>
      <c r="F72" t="s">
        <v>17</v>
      </c>
      <c r="I72" t="s">
        <v>385</v>
      </c>
      <c r="J72" s="2">
        <v>2002800</v>
      </c>
      <c r="K72" t="s">
        <v>32</v>
      </c>
      <c r="L72" t="s">
        <v>386</v>
      </c>
      <c r="M72" s="2">
        <v>1663861</v>
      </c>
      <c r="O72" t="s">
        <v>137</v>
      </c>
      <c r="P72" s="2"/>
      <c r="S72" s="2"/>
    </row>
    <row r="73" spans="1:19" x14ac:dyDescent="0.2">
      <c r="A73">
        <v>2020</v>
      </c>
      <c r="B73">
        <f>B72</f>
        <v>2020031</v>
      </c>
      <c r="I73" t="s">
        <v>179</v>
      </c>
      <c r="J73" s="2"/>
      <c r="L73" t="s">
        <v>231</v>
      </c>
      <c r="M73" s="2">
        <v>2090040</v>
      </c>
      <c r="N73" t="s">
        <v>32</v>
      </c>
      <c r="O73" t="s">
        <v>275</v>
      </c>
      <c r="P73" s="2"/>
      <c r="S73" s="2"/>
    </row>
    <row r="74" spans="1:19" x14ac:dyDescent="0.2">
      <c r="A74">
        <v>2020</v>
      </c>
      <c r="B74">
        <f t="shared" ref="B74:B78" si="4">B73</f>
        <v>2020031</v>
      </c>
      <c r="I74" t="s">
        <v>47</v>
      </c>
      <c r="J74" s="2"/>
      <c r="L74" t="s">
        <v>387</v>
      </c>
      <c r="M74" s="2"/>
      <c r="N74" t="s">
        <v>19</v>
      </c>
      <c r="O74" t="s">
        <v>82</v>
      </c>
      <c r="P74" s="2"/>
      <c r="S74" s="2"/>
    </row>
    <row r="75" spans="1:19" x14ac:dyDescent="0.2">
      <c r="A75">
        <v>2020</v>
      </c>
      <c r="B75">
        <f t="shared" si="4"/>
        <v>2020031</v>
      </c>
      <c r="I75" t="s">
        <v>388</v>
      </c>
      <c r="J75" s="2"/>
      <c r="K75" t="s">
        <v>24</v>
      </c>
      <c r="M75" s="2"/>
      <c r="O75" t="s">
        <v>389</v>
      </c>
      <c r="P75" s="2"/>
      <c r="S75" s="2"/>
    </row>
    <row r="76" spans="1:19" x14ac:dyDescent="0.2">
      <c r="A76">
        <v>2020</v>
      </c>
      <c r="B76">
        <f t="shared" si="4"/>
        <v>2020031</v>
      </c>
      <c r="I76" t="s">
        <v>390</v>
      </c>
      <c r="J76" s="2"/>
      <c r="K76" t="s">
        <v>53</v>
      </c>
      <c r="M76" s="2"/>
      <c r="O76" t="s">
        <v>391</v>
      </c>
      <c r="P76" s="2"/>
      <c r="Q76" t="s">
        <v>32</v>
      </c>
      <c r="S76" s="2"/>
    </row>
    <row r="77" spans="1:19" x14ac:dyDescent="0.2">
      <c r="A77">
        <v>2020</v>
      </c>
      <c r="B77">
        <f t="shared" si="4"/>
        <v>2020031</v>
      </c>
      <c r="I77" t="s">
        <v>392</v>
      </c>
      <c r="J77" s="2">
        <v>5192307</v>
      </c>
      <c r="K77" t="s">
        <v>32</v>
      </c>
      <c r="M77" s="2"/>
      <c r="O77" t="s">
        <v>393</v>
      </c>
      <c r="P77" s="2">
        <v>5273826</v>
      </c>
      <c r="Q77" t="s">
        <v>32</v>
      </c>
      <c r="S77" s="2"/>
    </row>
    <row r="78" spans="1:19" x14ac:dyDescent="0.2">
      <c r="A78">
        <v>2020</v>
      </c>
      <c r="B78">
        <f t="shared" si="4"/>
        <v>2020031</v>
      </c>
      <c r="I78" t="s">
        <v>98</v>
      </c>
      <c r="J78" s="2"/>
      <c r="M78" s="2"/>
      <c r="O78" t="s">
        <v>193</v>
      </c>
      <c r="P78" s="2">
        <v>1762796</v>
      </c>
      <c r="Q78" t="s">
        <v>19</v>
      </c>
      <c r="S78" s="2"/>
    </row>
    <row r="79" spans="1:19" x14ac:dyDescent="0.2">
      <c r="A79">
        <v>2020</v>
      </c>
      <c r="B79">
        <f>B72+1</f>
        <v>2020032</v>
      </c>
      <c r="C79" s="1">
        <v>44155</v>
      </c>
      <c r="D79" t="s">
        <v>49</v>
      </c>
      <c r="E79" t="s">
        <v>16</v>
      </c>
      <c r="I79" t="s">
        <v>394</v>
      </c>
      <c r="J79" s="2">
        <v>1416852</v>
      </c>
      <c r="K79" t="s">
        <v>32</v>
      </c>
      <c r="L79" t="s">
        <v>395</v>
      </c>
      <c r="M79" s="2">
        <v>13333334</v>
      </c>
      <c r="N79" t="s">
        <v>19</v>
      </c>
      <c r="P79" s="2"/>
      <c r="S79" s="2"/>
    </row>
    <row r="80" spans="1:19" x14ac:dyDescent="0.2">
      <c r="A80">
        <v>2020</v>
      </c>
      <c r="B80">
        <f>B79</f>
        <v>2020032</v>
      </c>
      <c r="I80" t="s">
        <v>258</v>
      </c>
      <c r="J80" s="2">
        <v>11392857</v>
      </c>
      <c r="M80" s="2"/>
      <c r="P80" s="2"/>
      <c r="S80" s="2"/>
    </row>
    <row r="81" spans="1:19" x14ac:dyDescent="0.2">
      <c r="A81">
        <v>2020</v>
      </c>
      <c r="B81">
        <f>B79+1</f>
        <v>2020033</v>
      </c>
      <c r="C81" s="1">
        <v>44155</v>
      </c>
      <c r="D81" t="s">
        <v>189</v>
      </c>
      <c r="E81" t="s">
        <v>126</v>
      </c>
      <c r="I81" t="s">
        <v>365</v>
      </c>
      <c r="J81" s="2">
        <v>16200000</v>
      </c>
      <c r="K81" t="s">
        <v>24</v>
      </c>
      <c r="L81" t="s">
        <v>361</v>
      </c>
      <c r="M81" s="2">
        <v>15349400</v>
      </c>
      <c r="N81" t="s">
        <v>21</v>
      </c>
      <c r="P81" s="2"/>
      <c r="S81" s="2"/>
    </row>
    <row r="82" spans="1:19" x14ac:dyDescent="0.2">
      <c r="A82">
        <v>2020</v>
      </c>
      <c r="B82">
        <f>B81</f>
        <v>2020033</v>
      </c>
      <c r="I82" t="s">
        <v>233</v>
      </c>
      <c r="J82" s="2"/>
      <c r="L82" t="s">
        <v>82</v>
      </c>
      <c r="M82" s="2"/>
      <c r="P82" s="2"/>
      <c r="S82" s="2"/>
    </row>
    <row r="83" spans="1:19" x14ac:dyDescent="0.2">
      <c r="A83">
        <v>2020</v>
      </c>
      <c r="B83">
        <f>B82</f>
        <v>2020033</v>
      </c>
      <c r="I83" t="s">
        <v>372</v>
      </c>
      <c r="J83" s="2"/>
      <c r="K83" t="s">
        <v>21</v>
      </c>
      <c r="L83" t="s">
        <v>396</v>
      </c>
      <c r="M83" s="2"/>
      <c r="N83" t="s">
        <v>21</v>
      </c>
      <c r="P83" s="2"/>
      <c r="S83" s="2"/>
    </row>
    <row r="84" spans="1:19" x14ac:dyDescent="0.2">
      <c r="A84">
        <v>2020</v>
      </c>
      <c r="B84">
        <f>B81+1</f>
        <v>2020034</v>
      </c>
      <c r="C84" s="1">
        <v>44155</v>
      </c>
      <c r="D84" t="s">
        <v>189</v>
      </c>
      <c r="E84" t="s">
        <v>42</v>
      </c>
      <c r="I84" t="s">
        <v>397</v>
      </c>
      <c r="J84" s="2"/>
      <c r="K84" t="s">
        <v>32</v>
      </c>
      <c r="L84" t="s">
        <v>272</v>
      </c>
      <c r="M84" s="2"/>
      <c r="N84" t="s">
        <v>53</v>
      </c>
      <c r="P84" s="2"/>
      <c r="S84" s="2"/>
    </row>
    <row r="85" spans="1:19" x14ac:dyDescent="0.2">
      <c r="A85">
        <v>2020</v>
      </c>
      <c r="B85">
        <f>B84</f>
        <v>2020034</v>
      </c>
      <c r="J85" s="2"/>
      <c r="L85" t="s">
        <v>398</v>
      </c>
      <c r="M85" s="2"/>
      <c r="N85" t="s">
        <v>24</v>
      </c>
      <c r="P85" s="2"/>
      <c r="S85" s="2"/>
    </row>
    <row r="86" spans="1:19" x14ac:dyDescent="0.2">
      <c r="A86">
        <v>2020</v>
      </c>
      <c r="B86">
        <f>B85</f>
        <v>2020034</v>
      </c>
      <c r="J86" s="2"/>
      <c r="L86" t="s">
        <v>46</v>
      </c>
      <c r="M86" s="2"/>
      <c r="P86" s="2"/>
      <c r="S86" s="2"/>
    </row>
    <row r="87" spans="1:19" x14ac:dyDescent="0.2">
      <c r="A87">
        <v>2020</v>
      </c>
      <c r="B87">
        <f>B84+1</f>
        <v>2020035</v>
      </c>
      <c r="C87" s="1">
        <v>44155</v>
      </c>
      <c r="D87" t="s">
        <v>158</v>
      </c>
      <c r="E87" t="s">
        <v>58</v>
      </c>
      <c r="F87" t="s">
        <v>66</v>
      </c>
      <c r="I87" t="s">
        <v>399</v>
      </c>
      <c r="J87" s="2"/>
      <c r="L87" t="s">
        <v>400</v>
      </c>
      <c r="M87" s="2">
        <v>5005350</v>
      </c>
      <c r="N87" t="s">
        <v>19</v>
      </c>
      <c r="O87" t="s">
        <v>401</v>
      </c>
      <c r="Q87" s="2" t="s">
        <v>32</v>
      </c>
      <c r="S87" s="2"/>
    </row>
    <row r="88" spans="1:19" x14ac:dyDescent="0.2">
      <c r="A88">
        <v>2020</v>
      </c>
      <c r="B88">
        <f>B87</f>
        <v>2020035</v>
      </c>
      <c r="J88" s="2"/>
      <c r="M88" s="2"/>
      <c r="O88" t="s">
        <v>402</v>
      </c>
      <c r="Q88" s="2" t="s">
        <v>32</v>
      </c>
      <c r="S88" s="2"/>
    </row>
    <row r="89" spans="1:19" x14ac:dyDescent="0.2">
      <c r="A89">
        <v>2020</v>
      </c>
      <c r="B89">
        <f>B87+1</f>
        <v>2020036</v>
      </c>
      <c r="C89" s="1">
        <v>44157</v>
      </c>
      <c r="D89" t="s">
        <v>16</v>
      </c>
      <c r="E89" t="s">
        <v>74</v>
      </c>
      <c r="I89" t="s">
        <v>403</v>
      </c>
      <c r="J89" s="2">
        <v>3542060</v>
      </c>
      <c r="K89" t="s">
        <v>19</v>
      </c>
      <c r="L89" t="s">
        <v>179</v>
      </c>
      <c r="M89" s="2"/>
      <c r="P89" s="2"/>
      <c r="S89" s="2"/>
    </row>
    <row r="90" spans="1:19" x14ac:dyDescent="0.2">
      <c r="A90">
        <v>2020</v>
      </c>
      <c r="B90">
        <f>B89</f>
        <v>2020036</v>
      </c>
      <c r="I90" t="s">
        <v>404</v>
      </c>
      <c r="J90" s="2"/>
      <c r="K90" t="s">
        <v>24</v>
      </c>
      <c r="M90" s="2"/>
      <c r="P90" s="2"/>
      <c r="S90" s="2"/>
    </row>
    <row r="91" spans="1:19" x14ac:dyDescent="0.2">
      <c r="A91">
        <v>2020</v>
      </c>
      <c r="B91">
        <f>B89+1</f>
        <v>2020037</v>
      </c>
      <c r="C91" s="1">
        <v>44157</v>
      </c>
      <c r="D91" t="s">
        <v>256</v>
      </c>
      <c r="E91" t="s">
        <v>126</v>
      </c>
      <c r="I91" t="s">
        <v>364</v>
      </c>
      <c r="J91" s="2">
        <v>14375000</v>
      </c>
      <c r="K91" t="s">
        <v>53</v>
      </c>
      <c r="L91" t="s">
        <v>217</v>
      </c>
      <c r="M91" s="2"/>
      <c r="P91" s="2"/>
      <c r="S91" s="2"/>
    </row>
    <row r="92" spans="1:19" x14ac:dyDescent="0.2">
      <c r="A92">
        <v>2020</v>
      </c>
      <c r="B92">
        <f>B91</f>
        <v>2020037</v>
      </c>
      <c r="J92" s="2"/>
      <c r="L92" t="s">
        <v>47</v>
      </c>
      <c r="M92" s="2"/>
      <c r="P92" s="2"/>
      <c r="S92" s="2"/>
    </row>
    <row r="93" spans="1:19" x14ac:dyDescent="0.2">
      <c r="A93">
        <v>2020</v>
      </c>
      <c r="B93">
        <f>B92</f>
        <v>2020037</v>
      </c>
      <c r="J93" s="2"/>
      <c r="L93" t="s">
        <v>47</v>
      </c>
      <c r="M93" s="2"/>
      <c r="P93" s="2"/>
      <c r="S93" s="2"/>
    </row>
    <row r="94" spans="1:19" x14ac:dyDescent="0.2">
      <c r="A94">
        <v>2020</v>
      </c>
      <c r="B94">
        <f>B91+1</f>
        <v>2020038</v>
      </c>
      <c r="C94" s="1">
        <v>44157</v>
      </c>
      <c r="D94" t="s">
        <v>96</v>
      </c>
      <c r="E94" t="s">
        <v>58</v>
      </c>
      <c r="I94" t="s">
        <v>202</v>
      </c>
      <c r="J94" s="2">
        <v>12800000</v>
      </c>
      <c r="K94" t="s">
        <v>53</v>
      </c>
      <c r="L94" t="s">
        <v>190</v>
      </c>
      <c r="M94" s="2">
        <v>12138345</v>
      </c>
      <c r="N94" t="s">
        <v>21</v>
      </c>
      <c r="P94" s="2"/>
      <c r="S94" s="2"/>
    </row>
    <row r="95" spans="1:19" x14ac:dyDescent="0.2">
      <c r="A95">
        <v>2020</v>
      </c>
      <c r="B95">
        <f>B94</f>
        <v>2020038</v>
      </c>
      <c r="I95" t="s">
        <v>217</v>
      </c>
      <c r="J95" s="2"/>
      <c r="M95" s="2"/>
      <c r="P95" s="2"/>
      <c r="S95" s="2"/>
    </row>
    <row r="96" spans="1:19" x14ac:dyDescent="0.2">
      <c r="A96">
        <v>2020</v>
      </c>
      <c r="B96">
        <f>B95</f>
        <v>2020038</v>
      </c>
      <c r="I96" t="s">
        <v>405</v>
      </c>
      <c r="J96" s="2"/>
      <c r="K96" t="s">
        <v>19</v>
      </c>
      <c r="M96" s="2"/>
      <c r="P96" s="2"/>
      <c r="S96" s="2"/>
    </row>
    <row r="97" spans="1:20" x14ac:dyDescent="0.2">
      <c r="A97">
        <v>2020</v>
      </c>
      <c r="B97">
        <f>B94+1</f>
        <v>2020039</v>
      </c>
      <c r="C97" s="1">
        <v>44157</v>
      </c>
      <c r="D97" t="s">
        <v>92</v>
      </c>
      <c r="E97" t="s">
        <v>16</v>
      </c>
      <c r="I97" s="4">
        <v>110000</v>
      </c>
      <c r="J97" s="2"/>
      <c r="L97" t="s">
        <v>326</v>
      </c>
      <c r="M97" s="2">
        <v>19050000</v>
      </c>
      <c r="N97" t="s">
        <v>21</v>
      </c>
      <c r="P97" s="2"/>
      <c r="S97" s="2"/>
    </row>
    <row r="98" spans="1:20" x14ac:dyDescent="0.2">
      <c r="A98">
        <v>2020</v>
      </c>
      <c r="B98">
        <f>B97</f>
        <v>2020039</v>
      </c>
      <c r="J98" s="2"/>
      <c r="L98" t="s">
        <v>406</v>
      </c>
      <c r="M98" s="2"/>
      <c r="N98" t="s">
        <v>24</v>
      </c>
      <c r="P98" s="2"/>
      <c r="S98" s="2"/>
    </row>
    <row r="99" spans="1:20" x14ac:dyDescent="0.2">
      <c r="A99">
        <v>2020</v>
      </c>
      <c r="B99">
        <f>B97+1</f>
        <v>2020040</v>
      </c>
      <c r="C99" s="1">
        <v>44158</v>
      </c>
      <c r="D99" t="s">
        <v>16</v>
      </c>
      <c r="E99" t="s">
        <v>74</v>
      </c>
      <c r="F99" t="s">
        <v>99</v>
      </c>
      <c r="I99" t="s">
        <v>103</v>
      </c>
      <c r="J99" s="2">
        <v>3204600</v>
      </c>
      <c r="K99" t="s">
        <v>32</v>
      </c>
      <c r="L99" s="4">
        <v>250000</v>
      </c>
      <c r="M99" s="2"/>
      <c r="O99" t="s">
        <v>403</v>
      </c>
      <c r="P99" s="2">
        <v>3542060</v>
      </c>
      <c r="Q99" t="s">
        <v>19</v>
      </c>
      <c r="S99" s="2"/>
    </row>
    <row r="100" spans="1:20" x14ac:dyDescent="0.2">
      <c r="A100">
        <v>2020</v>
      </c>
      <c r="B100">
        <f>B99+1</f>
        <v>2020041</v>
      </c>
      <c r="C100" s="1">
        <v>44158</v>
      </c>
      <c r="D100" t="s">
        <v>42</v>
      </c>
      <c r="E100" t="s">
        <v>74</v>
      </c>
      <c r="I100" t="s">
        <v>407</v>
      </c>
      <c r="J100" s="2">
        <v>5005350</v>
      </c>
      <c r="K100" t="s">
        <v>19</v>
      </c>
      <c r="L100" t="s">
        <v>106</v>
      </c>
      <c r="M100" s="2"/>
      <c r="P100" s="2"/>
      <c r="S100" s="2"/>
    </row>
    <row r="101" spans="1:20" x14ac:dyDescent="0.2">
      <c r="A101">
        <v>2020</v>
      </c>
      <c r="B101">
        <f>B100</f>
        <v>2020041</v>
      </c>
      <c r="J101" s="2"/>
      <c r="L101" t="s">
        <v>106</v>
      </c>
      <c r="M101" s="2"/>
      <c r="P101" s="2"/>
      <c r="S101" s="2"/>
    </row>
    <row r="102" spans="1:20" x14ac:dyDescent="0.2">
      <c r="A102">
        <v>2020</v>
      </c>
      <c r="B102">
        <f>B101</f>
        <v>2020041</v>
      </c>
      <c r="J102" s="2"/>
      <c r="L102" s="4">
        <v>110000</v>
      </c>
      <c r="M102" s="2"/>
      <c r="P102" s="2"/>
      <c r="S102" s="2"/>
    </row>
    <row r="103" spans="1:20" x14ac:dyDescent="0.2">
      <c r="A103">
        <v>2020</v>
      </c>
      <c r="B103">
        <f>B100+1</f>
        <v>2020042</v>
      </c>
      <c r="C103" s="1">
        <v>44159</v>
      </c>
      <c r="D103" t="s">
        <v>92</v>
      </c>
      <c r="E103" t="s">
        <v>126</v>
      </c>
      <c r="F103" t="s">
        <v>37</v>
      </c>
      <c r="G103" t="s">
        <v>30</v>
      </c>
      <c r="I103" t="s">
        <v>408</v>
      </c>
      <c r="J103" s="2"/>
      <c r="K103" t="s">
        <v>24</v>
      </c>
      <c r="L103" t="s">
        <v>218</v>
      </c>
      <c r="M103" s="2"/>
      <c r="O103" t="s">
        <v>409</v>
      </c>
      <c r="P103" s="2"/>
      <c r="Q103" t="s">
        <v>32</v>
      </c>
      <c r="R103" t="s">
        <v>410</v>
      </c>
      <c r="S103" s="2">
        <v>27528090</v>
      </c>
      <c r="T103" t="s">
        <v>19</v>
      </c>
    </row>
    <row r="104" spans="1:20" x14ac:dyDescent="0.2">
      <c r="A104">
        <v>2020</v>
      </c>
      <c r="B104">
        <f>B103</f>
        <v>2020042</v>
      </c>
      <c r="J104" s="2"/>
      <c r="L104" t="s">
        <v>411</v>
      </c>
      <c r="M104" s="2">
        <v>1445697</v>
      </c>
      <c r="N104" t="s">
        <v>53</v>
      </c>
      <c r="O104" t="s">
        <v>412</v>
      </c>
      <c r="P104" s="2">
        <v>26261111</v>
      </c>
      <c r="Q104" t="s">
        <v>24</v>
      </c>
      <c r="R104" t="s">
        <v>413</v>
      </c>
      <c r="S104" s="2"/>
    </row>
    <row r="105" spans="1:20" x14ac:dyDescent="0.2">
      <c r="A105">
        <v>2020</v>
      </c>
      <c r="B105">
        <f t="shared" ref="B105:B110" si="5">B104</f>
        <v>2020042</v>
      </c>
      <c r="J105" s="2"/>
      <c r="L105" t="s">
        <v>414</v>
      </c>
      <c r="M105" s="2">
        <v>2000000</v>
      </c>
      <c r="N105" t="s">
        <v>21</v>
      </c>
      <c r="P105" s="2"/>
      <c r="R105" t="s">
        <v>415</v>
      </c>
      <c r="S105" s="2"/>
    </row>
    <row r="106" spans="1:20" x14ac:dyDescent="0.2">
      <c r="A106">
        <v>2020</v>
      </c>
      <c r="B106">
        <f t="shared" si="5"/>
        <v>2020042</v>
      </c>
      <c r="J106" s="2"/>
      <c r="L106" t="s">
        <v>416</v>
      </c>
      <c r="M106" s="2">
        <v>1620564</v>
      </c>
      <c r="N106" t="s">
        <v>150</v>
      </c>
      <c r="P106" s="2"/>
      <c r="R106" t="s">
        <v>330</v>
      </c>
      <c r="S106" s="2"/>
    </row>
    <row r="107" spans="1:20" x14ac:dyDescent="0.2">
      <c r="A107">
        <v>2020</v>
      </c>
      <c r="B107">
        <f t="shared" si="5"/>
        <v>2020042</v>
      </c>
      <c r="J107" s="2"/>
      <c r="L107" t="s">
        <v>82</v>
      </c>
      <c r="M107" s="2"/>
      <c r="P107" s="2"/>
      <c r="R107" t="s">
        <v>417</v>
      </c>
      <c r="S107" s="2"/>
    </row>
    <row r="108" spans="1:20" x14ac:dyDescent="0.2">
      <c r="A108">
        <v>2020</v>
      </c>
      <c r="B108">
        <f t="shared" si="5"/>
        <v>2020042</v>
      </c>
      <c r="J108" s="2"/>
      <c r="L108" t="s">
        <v>106</v>
      </c>
      <c r="M108" s="2"/>
      <c r="P108" s="2"/>
      <c r="R108" t="s">
        <v>418</v>
      </c>
      <c r="S108" s="2">
        <v>16875000</v>
      </c>
      <c r="T108" t="s">
        <v>24</v>
      </c>
    </row>
    <row r="109" spans="1:20" x14ac:dyDescent="0.2">
      <c r="A109">
        <v>2020</v>
      </c>
      <c r="B109">
        <f t="shared" si="5"/>
        <v>2020042</v>
      </c>
      <c r="J109" s="2"/>
      <c r="L109" t="s">
        <v>419</v>
      </c>
      <c r="M109" s="2">
        <v>7000000</v>
      </c>
      <c r="N109" t="s">
        <v>53</v>
      </c>
      <c r="P109" s="2"/>
      <c r="S109" s="2"/>
    </row>
    <row r="110" spans="1:20" x14ac:dyDescent="0.2">
      <c r="A110">
        <v>2020</v>
      </c>
      <c r="B110">
        <f t="shared" si="5"/>
        <v>2020042</v>
      </c>
      <c r="J110" s="2"/>
      <c r="L110" t="s">
        <v>78</v>
      </c>
      <c r="M110" s="2">
        <v>9590602</v>
      </c>
      <c r="N110" t="s">
        <v>24</v>
      </c>
      <c r="P110" s="2"/>
      <c r="S110" s="2"/>
    </row>
    <row r="111" spans="1:20" x14ac:dyDescent="0.2">
      <c r="A111">
        <v>2020</v>
      </c>
      <c r="B111">
        <f>B103+1</f>
        <v>2020043</v>
      </c>
      <c r="C111" s="1">
        <v>44159</v>
      </c>
      <c r="D111" t="s">
        <v>189</v>
      </c>
      <c r="E111" t="s">
        <v>42</v>
      </c>
      <c r="I111" t="s">
        <v>407</v>
      </c>
      <c r="J111" s="2">
        <v>5005350</v>
      </c>
      <c r="K111" t="s">
        <v>19</v>
      </c>
      <c r="L111" t="s">
        <v>325</v>
      </c>
      <c r="M111" s="2">
        <v>1988280</v>
      </c>
      <c r="N111" t="s">
        <v>21</v>
      </c>
      <c r="P111" s="2"/>
      <c r="S111" s="2"/>
    </row>
    <row r="112" spans="1:20" x14ac:dyDescent="0.2">
      <c r="A112">
        <v>2020</v>
      </c>
      <c r="B112">
        <f>B111</f>
        <v>2020043</v>
      </c>
      <c r="J112" s="2"/>
      <c r="L112" t="s">
        <v>352</v>
      </c>
      <c r="M112" s="2">
        <v>2017320</v>
      </c>
      <c r="N112" t="s">
        <v>32</v>
      </c>
      <c r="P112" s="2"/>
      <c r="S112" s="2"/>
    </row>
    <row r="113" spans="1:19" x14ac:dyDescent="0.2">
      <c r="A113">
        <v>2020</v>
      </c>
      <c r="B113">
        <f>B112</f>
        <v>2020043</v>
      </c>
      <c r="J113" s="2"/>
      <c r="L113" t="s">
        <v>275</v>
      </c>
      <c r="M113" s="2"/>
      <c r="P113" s="2"/>
      <c r="S113" s="2"/>
    </row>
    <row r="114" spans="1:19" x14ac:dyDescent="0.2">
      <c r="A114">
        <v>2020</v>
      </c>
      <c r="B114">
        <f>B111+1</f>
        <v>2020044</v>
      </c>
      <c r="C114" s="1">
        <v>44159</v>
      </c>
      <c r="D114" t="s">
        <v>16</v>
      </c>
      <c r="E114" t="s">
        <v>96</v>
      </c>
      <c r="I114" t="s">
        <v>202</v>
      </c>
      <c r="J114" s="2">
        <v>12800000</v>
      </c>
      <c r="K114" t="s">
        <v>53</v>
      </c>
      <c r="L114" t="s">
        <v>217</v>
      </c>
      <c r="M114" s="2"/>
      <c r="P114" s="2"/>
      <c r="S114" s="2"/>
    </row>
    <row r="115" spans="1:19" x14ac:dyDescent="0.2">
      <c r="A115">
        <v>2020</v>
      </c>
      <c r="B115">
        <f>B114</f>
        <v>2020044</v>
      </c>
      <c r="I115" t="s">
        <v>375</v>
      </c>
      <c r="J115" s="2"/>
      <c r="L115" t="s">
        <v>420</v>
      </c>
      <c r="M115" s="2">
        <v>13015873</v>
      </c>
      <c r="N115" t="s">
        <v>19</v>
      </c>
      <c r="P115" s="2"/>
      <c r="S115" s="2"/>
    </row>
    <row r="116" spans="1:19" x14ac:dyDescent="0.2">
      <c r="A116">
        <v>2020</v>
      </c>
      <c r="B116">
        <f>B115</f>
        <v>2020044</v>
      </c>
      <c r="I116" t="s">
        <v>405</v>
      </c>
      <c r="J116" s="2"/>
      <c r="K116" t="s">
        <v>19</v>
      </c>
      <c r="L116" t="s">
        <v>47</v>
      </c>
      <c r="M116" s="2"/>
      <c r="P116" s="2"/>
      <c r="S116" s="2"/>
    </row>
    <row r="117" spans="1:19" x14ac:dyDescent="0.2">
      <c r="A117">
        <v>2020</v>
      </c>
      <c r="B117">
        <f>B114+1</f>
        <v>2020045</v>
      </c>
      <c r="C117" s="1">
        <v>44159</v>
      </c>
      <c r="D117" t="s">
        <v>49</v>
      </c>
      <c r="E117" t="s">
        <v>126</v>
      </c>
      <c r="I117" t="s">
        <v>328</v>
      </c>
      <c r="J117" s="2">
        <v>19500000</v>
      </c>
      <c r="K117" t="s">
        <v>21</v>
      </c>
      <c r="L117" t="s">
        <v>421</v>
      </c>
      <c r="P117" s="2"/>
      <c r="S117" s="2"/>
    </row>
    <row r="118" spans="1:19" x14ac:dyDescent="0.2">
      <c r="A118">
        <v>2020</v>
      </c>
      <c r="B118">
        <f>B117</f>
        <v>2020045</v>
      </c>
      <c r="I118" s="4">
        <v>750000</v>
      </c>
      <c r="J118" s="2"/>
      <c r="P118" s="2"/>
      <c r="S118" s="2"/>
    </row>
    <row r="119" spans="1:19" x14ac:dyDescent="0.2">
      <c r="A119">
        <v>2020</v>
      </c>
      <c r="B119">
        <f>B117+1</f>
        <v>2020046</v>
      </c>
      <c r="C119" s="1">
        <v>44160</v>
      </c>
      <c r="D119" t="s">
        <v>255</v>
      </c>
      <c r="E119" t="s">
        <v>126</v>
      </c>
      <c r="I119" t="s">
        <v>366</v>
      </c>
      <c r="J119" s="2">
        <v>1517981</v>
      </c>
      <c r="K119" t="s">
        <v>24</v>
      </c>
      <c r="L119" t="s">
        <v>422</v>
      </c>
      <c r="M119" s="2">
        <v>4326825</v>
      </c>
      <c r="N119" t="s">
        <v>21</v>
      </c>
      <c r="P119" s="2"/>
      <c r="S119" s="2"/>
    </row>
    <row r="120" spans="1:19" x14ac:dyDescent="0.2">
      <c r="A120">
        <v>2020</v>
      </c>
      <c r="B120">
        <f>B119</f>
        <v>2020046</v>
      </c>
      <c r="J120" s="2"/>
      <c r="L120" t="s">
        <v>423</v>
      </c>
      <c r="M120" s="2"/>
      <c r="P120" s="2"/>
      <c r="S120" s="2"/>
    </row>
    <row r="121" spans="1:19" x14ac:dyDescent="0.2">
      <c r="A121">
        <v>2020</v>
      </c>
      <c r="B121">
        <f>B119+1</f>
        <v>2020047</v>
      </c>
      <c r="C121" s="1">
        <v>44160</v>
      </c>
      <c r="D121" t="s">
        <v>96</v>
      </c>
      <c r="E121" t="s">
        <v>62</v>
      </c>
      <c r="I121" t="s">
        <v>424</v>
      </c>
      <c r="J121" s="2"/>
      <c r="K121" t="s">
        <v>53</v>
      </c>
      <c r="L121" t="s">
        <v>47</v>
      </c>
      <c r="M121" s="2"/>
      <c r="P121" s="2"/>
      <c r="S121" s="2"/>
    </row>
    <row r="122" spans="1:19" x14ac:dyDescent="0.2">
      <c r="A122">
        <v>2020</v>
      </c>
      <c r="B122">
        <f>B121</f>
        <v>2020047</v>
      </c>
      <c r="J122" s="2"/>
      <c r="L122" t="s">
        <v>154</v>
      </c>
      <c r="M122" s="2"/>
      <c r="P122" s="2"/>
      <c r="S122" s="2"/>
    </row>
    <row r="123" spans="1:19" x14ac:dyDescent="0.2">
      <c r="A123">
        <v>2020</v>
      </c>
      <c r="B123">
        <f>B121+1</f>
        <v>2020048</v>
      </c>
      <c r="C123" s="1">
        <v>44162</v>
      </c>
      <c r="D123" t="s">
        <v>91</v>
      </c>
      <c r="E123" t="s">
        <v>126</v>
      </c>
      <c r="F123" t="s">
        <v>16</v>
      </c>
      <c r="I123" t="s">
        <v>361</v>
      </c>
      <c r="J123" s="2">
        <v>16047100</v>
      </c>
      <c r="K123" t="s">
        <v>21</v>
      </c>
      <c r="L123" t="s">
        <v>202</v>
      </c>
      <c r="M123" s="2">
        <v>12800000</v>
      </c>
      <c r="N123" t="s">
        <v>53</v>
      </c>
      <c r="O123" t="s">
        <v>246</v>
      </c>
      <c r="P123" s="2">
        <v>9000000</v>
      </c>
      <c r="Q123" t="s">
        <v>24</v>
      </c>
      <c r="S123" s="2"/>
    </row>
    <row r="124" spans="1:19" x14ac:dyDescent="0.2">
      <c r="A124">
        <v>2020</v>
      </c>
      <c r="B124">
        <f>B123</f>
        <v>2020048</v>
      </c>
      <c r="J124" s="2"/>
      <c r="L124" t="s">
        <v>112</v>
      </c>
      <c r="M124" s="2">
        <v>5029650</v>
      </c>
      <c r="N124" t="s">
        <v>53</v>
      </c>
      <c r="P124" s="2"/>
      <c r="S124" s="2"/>
    </row>
    <row r="125" spans="1:19" x14ac:dyDescent="0.2">
      <c r="A125">
        <v>2020</v>
      </c>
      <c r="B125">
        <f>B123+1</f>
        <v>2020049</v>
      </c>
      <c r="C125" s="1">
        <v>44162</v>
      </c>
      <c r="D125" t="s">
        <v>96</v>
      </c>
      <c r="E125" t="s">
        <v>42</v>
      </c>
      <c r="I125" t="s">
        <v>358</v>
      </c>
      <c r="J125" s="2"/>
      <c r="K125" t="s">
        <v>24</v>
      </c>
      <c r="L125" t="s">
        <v>123</v>
      </c>
      <c r="M125" s="2">
        <v>3500000</v>
      </c>
      <c r="N125" t="s">
        <v>32</v>
      </c>
      <c r="P125" s="2"/>
      <c r="S125" s="2"/>
    </row>
    <row r="126" spans="1:19" x14ac:dyDescent="0.2">
      <c r="A126">
        <v>2020</v>
      </c>
      <c r="B126">
        <f>B125</f>
        <v>2020049</v>
      </c>
      <c r="J126" s="2"/>
      <c r="L126" t="s">
        <v>425</v>
      </c>
      <c r="M126" s="2"/>
      <c r="N126" t="s">
        <v>24</v>
      </c>
      <c r="P126" s="2"/>
      <c r="S126" s="2"/>
    </row>
    <row r="127" spans="1:19" x14ac:dyDescent="0.2">
      <c r="A127">
        <v>2020</v>
      </c>
      <c r="B127">
        <f t="shared" ref="B127:B128" si="6">B126</f>
        <v>2020049</v>
      </c>
      <c r="J127" s="2"/>
      <c r="L127" t="s">
        <v>208</v>
      </c>
      <c r="M127" s="2"/>
      <c r="N127" t="s">
        <v>53</v>
      </c>
      <c r="P127" s="2"/>
      <c r="S127" s="2"/>
    </row>
    <row r="128" spans="1:19" x14ac:dyDescent="0.2">
      <c r="A128">
        <v>2020</v>
      </c>
      <c r="B128">
        <f t="shared" si="6"/>
        <v>2020049</v>
      </c>
      <c r="J128" s="2"/>
      <c r="L128" t="s">
        <v>426</v>
      </c>
      <c r="M128" s="2"/>
      <c r="P128" s="2"/>
      <c r="S128" s="2"/>
    </row>
    <row r="129" spans="1:19" x14ac:dyDescent="0.2">
      <c r="A129">
        <v>2020</v>
      </c>
      <c r="B129">
        <f>B125+1</f>
        <v>2020050</v>
      </c>
      <c r="C129" s="1">
        <v>44164</v>
      </c>
      <c r="D129" t="s">
        <v>158</v>
      </c>
      <c r="E129" t="s">
        <v>43</v>
      </c>
      <c r="I129" t="s">
        <v>57</v>
      </c>
      <c r="J129" s="2"/>
      <c r="L129" t="s">
        <v>427</v>
      </c>
      <c r="M129" s="2">
        <v>28500000</v>
      </c>
      <c r="N129" t="s">
        <v>53</v>
      </c>
      <c r="P129" s="2"/>
      <c r="S129" s="2"/>
    </row>
    <row r="130" spans="1:19" x14ac:dyDescent="0.2">
      <c r="A130">
        <v>2020</v>
      </c>
      <c r="B130">
        <f>B129</f>
        <v>2020050</v>
      </c>
      <c r="J130" s="2"/>
      <c r="L130" t="s">
        <v>106</v>
      </c>
      <c r="M130" s="2"/>
      <c r="P130" s="2"/>
      <c r="S130" s="2"/>
    </row>
    <row r="131" spans="1:19" x14ac:dyDescent="0.2">
      <c r="A131">
        <v>2020</v>
      </c>
      <c r="B131">
        <f>B130</f>
        <v>2020050</v>
      </c>
      <c r="J131" s="2"/>
      <c r="L131" t="s">
        <v>82</v>
      </c>
      <c r="M131" s="2"/>
      <c r="P131" s="2"/>
      <c r="S131" s="2"/>
    </row>
    <row r="132" spans="1:19" x14ac:dyDescent="0.2">
      <c r="A132">
        <v>2020</v>
      </c>
      <c r="B132">
        <f>B129+1</f>
        <v>2020051</v>
      </c>
      <c r="C132" s="1">
        <v>44167</v>
      </c>
      <c r="D132" t="s">
        <v>96</v>
      </c>
      <c r="E132" t="s">
        <v>54</v>
      </c>
      <c r="I132" t="s">
        <v>428</v>
      </c>
      <c r="J132" s="2">
        <v>41254920</v>
      </c>
      <c r="K132" t="s">
        <v>24</v>
      </c>
      <c r="L132" t="s">
        <v>429</v>
      </c>
      <c r="M132" s="2">
        <v>41358814</v>
      </c>
      <c r="N132" t="s">
        <v>24</v>
      </c>
      <c r="P132" s="2"/>
      <c r="S132" s="2"/>
    </row>
    <row r="133" spans="1:19" x14ac:dyDescent="0.2">
      <c r="A133">
        <v>2020</v>
      </c>
      <c r="B133">
        <f>B132</f>
        <v>2020051</v>
      </c>
      <c r="I133" t="s">
        <v>218</v>
      </c>
      <c r="J133" s="2"/>
      <c r="M133" s="2"/>
      <c r="P133" s="2"/>
      <c r="S133" s="2"/>
    </row>
    <row r="134" spans="1:19" x14ac:dyDescent="0.2">
      <c r="A134">
        <v>2020</v>
      </c>
      <c r="B134">
        <f>B132+1</f>
        <v>2020052</v>
      </c>
      <c r="C134" s="1">
        <v>44173</v>
      </c>
      <c r="D134" t="s">
        <v>99</v>
      </c>
      <c r="E134" t="s">
        <v>126</v>
      </c>
      <c r="I134" t="s">
        <v>430</v>
      </c>
      <c r="J134" s="2">
        <v>3944013</v>
      </c>
      <c r="K134" t="s">
        <v>53</v>
      </c>
      <c r="L134" t="s">
        <v>431</v>
      </c>
      <c r="M134" s="2">
        <v>27500000</v>
      </c>
      <c r="N134" t="s">
        <v>19</v>
      </c>
      <c r="P134" s="2"/>
      <c r="S134" s="2"/>
    </row>
    <row r="135" spans="1:19" x14ac:dyDescent="0.2">
      <c r="A135">
        <v>2020</v>
      </c>
      <c r="B135">
        <f>B134</f>
        <v>2020052</v>
      </c>
      <c r="I135" t="s">
        <v>167</v>
      </c>
      <c r="J135" s="2">
        <v>15365854</v>
      </c>
      <c r="K135" t="s">
        <v>53</v>
      </c>
      <c r="L135" t="s">
        <v>330</v>
      </c>
      <c r="M135" s="2"/>
      <c r="P135" s="2"/>
      <c r="S135" s="2"/>
    </row>
    <row r="136" spans="1:19" x14ac:dyDescent="0.2">
      <c r="A136">
        <v>2020</v>
      </c>
      <c r="B136">
        <f t="shared" ref="B136:B139" si="7">B135</f>
        <v>2020052</v>
      </c>
      <c r="I136" t="s">
        <v>381</v>
      </c>
      <c r="J136" s="2">
        <v>2619207</v>
      </c>
      <c r="K136" t="s">
        <v>19</v>
      </c>
      <c r="L136" t="s">
        <v>432</v>
      </c>
      <c r="M136" s="2"/>
      <c r="N136" t="s">
        <v>24</v>
      </c>
      <c r="P136" s="2"/>
      <c r="S136" s="2"/>
    </row>
    <row r="137" spans="1:19" x14ac:dyDescent="0.2">
      <c r="A137">
        <v>2020</v>
      </c>
      <c r="B137">
        <f t="shared" si="7"/>
        <v>2020052</v>
      </c>
      <c r="J137" s="2"/>
      <c r="L137" t="s">
        <v>433</v>
      </c>
      <c r="M137" s="2"/>
      <c r="N137" t="s">
        <v>24</v>
      </c>
      <c r="P137" s="2"/>
      <c r="S137" s="2"/>
    </row>
    <row r="138" spans="1:19" x14ac:dyDescent="0.2">
      <c r="A138">
        <v>2020</v>
      </c>
      <c r="B138">
        <f t="shared" si="7"/>
        <v>2020052</v>
      </c>
      <c r="J138" s="2"/>
      <c r="L138" t="s">
        <v>434</v>
      </c>
      <c r="M138" s="2"/>
      <c r="P138" s="2"/>
      <c r="S138" s="2"/>
    </row>
    <row r="139" spans="1:19" x14ac:dyDescent="0.2">
      <c r="A139">
        <v>2020</v>
      </c>
      <c r="B139">
        <f t="shared" si="7"/>
        <v>2020052</v>
      </c>
      <c r="J139" s="2"/>
      <c r="L139" t="s">
        <v>46</v>
      </c>
      <c r="M139" s="2"/>
      <c r="P139" s="2"/>
      <c r="S139" s="2"/>
    </row>
    <row r="140" spans="1:19" x14ac:dyDescent="0.2">
      <c r="J140" s="2"/>
      <c r="M140" s="2"/>
      <c r="P140" s="2"/>
      <c r="S140" s="2"/>
    </row>
    <row r="141" spans="1:19" x14ac:dyDescent="0.2">
      <c r="J141" s="2"/>
      <c r="M141" s="2"/>
      <c r="P141" s="2"/>
      <c r="S141" s="2"/>
    </row>
    <row r="142" spans="1:19" x14ac:dyDescent="0.2">
      <c r="J142" s="2"/>
      <c r="M142" s="2"/>
      <c r="P142" s="2"/>
      <c r="S142" s="2"/>
    </row>
    <row r="143" spans="1:19" x14ac:dyDescent="0.2">
      <c r="J143" s="2"/>
      <c r="M143" s="2"/>
      <c r="P143" s="2"/>
      <c r="S143" s="2"/>
    </row>
    <row r="144" spans="1:19" x14ac:dyDescent="0.2">
      <c r="J144" s="2"/>
      <c r="M144" s="2"/>
      <c r="P144" s="2"/>
      <c r="S144" s="2"/>
    </row>
    <row r="145" spans="10:19" x14ac:dyDescent="0.2">
      <c r="J145" s="2"/>
      <c r="M145" s="2"/>
      <c r="P145" s="2"/>
      <c r="S145" s="2"/>
    </row>
    <row r="146" spans="10:19" x14ac:dyDescent="0.2">
      <c r="J146" s="2"/>
      <c r="M146" s="2"/>
      <c r="P146" s="2"/>
      <c r="S146" s="2"/>
    </row>
    <row r="147" spans="10:19" x14ac:dyDescent="0.2">
      <c r="J147" s="2"/>
      <c r="M147" s="2"/>
      <c r="P147" s="2"/>
      <c r="S147" s="2"/>
    </row>
    <row r="148" spans="10:19" x14ac:dyDescent="0.2">
      <c r="J148" s="2"/>
      <c r="M148" s="2"/>
      <c r="P148" s="2"/>
      <c r="S148" s="2"/>
    </row>
    <row r="149" spans="10:19" x14ac:dyDescent="0.2">
      <c r="J149" s="2"/>
      <c r="M149" s="2"/>
      <c r="P149" s="2"/>
      <c r="S149" s="2"/>
    </row>
    <row r="150" spans="10:19" x14ac:dyDescent="0.2">
      <c r="J150" s="2"/>
      <c r="M150" s="2"/>
      <c r="P150" s="2"/>
      <c r="S150" s="2"/>
    </row>
    <row r="151" spans="10:19" x14ac:dyDescent="0.2">
      <c r="J151" s="2"/>
      <c r="M151" s="2"/>
      <c r="P151" s="2"/>
      <c r="S151" s="2"/>
    </row>
    <row r="152" spans="10:19" x14ac:dyDescent="0.2">
      <c r="J152" s="2"/>
      <c r="M152" s="2"/>
      <c r="P152" s="2"/>
      <c r="S152" s="2"/>
    </row>
    <row r="153" spans="10:19" x14ac:dyDescent="0.2">
      <c r="J153" s="2"/>
      <c r="M153" s="2"/>
      <c r="P153" s="2"/>
      <c r="S153" s="2"/>
    </row>
    <row r="154" spans="10:19" x14ac:dyDescent="0.2">
      <c r="J154" s="2"/>
      <c r="M154" s="2"/>
      <c r="P154" s="2"/>
      <c r="S154" s="2"/>
    </row>
    <row r="155" spans="10:19" x14ac:dyDescent="0.2">
      <c r="J155" s="2"/>
      <c r="M155" s="2"/>
      <c r="P155" s="2"/>
      <c r="S155" s="2"/>
    </row>
    <row r="156" spans="10:19" x14ac:dyDescent="0.2">
      <c r="J156" s="2"/>
      <c r="M156" s="2"/>
      <c r="P156" s="2"/>
      <c r="S156" s="2"/>
    </row>
    <row r="157" spans="10:19" x14ac:dyDescent="0.2">
      <c r="J157" s="2"/>
      <c r="M157" s="2"/>
      <c r="P157" s="2"/>
      <c r="S157" s="2"/>
    </row>
    <row r="158" spans="10:19" x14ac:dyDescent="0.2">
      <c r="J158" s="2"/>
      <c r="M158" s="2"/>
      <c r="P158" s="2"/>
      <c r="S158" s="2"/>
    </row>
    <row r="159" spans="10:19" x14ac:dyDescent="0.2">
      <c r="J159" s="2"/>
      <c r="M159" s="2"/>
      <c r="P159" s="2"/>
      <c r="S159" s="2"/>
    </row>
    <row r="160" spans="10:19" x14ac:dyDescent="0.2">
      <c r="J160" s="2"/>
      <c r="M160" s="2"/>
      <c r="P160" s="2"/>
      <c r="S160" s="2"/>
    </row>
    <row r="161" spans="10:19" x14ac:dyDescent="0.2">
      <c r="J161" s="2"/>
      <c r="M161" s="2"/>
      <c r="P161" s="2"/>
      <c r="S161" s="2"/>
    </row>
    <row r="162" spans="10:19" x14ac:dyDescent="0.2">
      <c r="J162" s="2"/>
      <c r="M162" s="2"/>
      <c r="P162" s="2"/>
      <c r="S162" s="2"/>
    </row>
    <row r="163" spans="10:19" x14ac:dyDescent="0.2">
      <c r="J163" s="2"/>
      <c r="P163" s="2"/>
      <c r="S163" s="2"/>
    </row>
    <row r="164" spans="10:19" x14ac:dyDescent="0.2">
      <c r="P164" s="2"/>
      <c r="S164" s="2"/>
    </row>
    <row r="165" spans="10:19" x14ac:dyDescent="0.2">
      <c r="P165" s="2"/>
      <c r="S165" s="2"/>
    </row>
    <row r="166" spans="10:19" x14ac:dyDescent="0.2">
      <c r="P166" s="2"/>
      <c r="S166" s="2"/>
    </row>
    <row r="167" spans="10:19" x14ac:dyDescent="0.2">
      <c r="P167" s="2"/>
      <c r="S167" s="2"/>
    </row>
    <row r="168" spans="10:19" x14ac:dyDescent="0.2">
      <c r="P168" s="2"/>
      <c r="S168" s="2"/>
    </row>
    <row r="169" spans="10:19" x14ac:dyDescent="0.2">
      <c r="P169" s="2"/>
      <c r="S169" s="2"/>
    </row>
    <row r="170" spans="10:19" x14ac:dyDescent="0.2">
      <c r="P170" s="2"/>
      <c r="S170" s="2"/>
    </row>
    <row r="171" spans="10:19" x14ac:dyDescent="0.2">
      <c r="P171" s="2"/>
      <c r="S171" s="2"/>
    </row>
    <row r="172" spans="10:19" x14ac:dyDescent="0.2">
      <c r="P172" s="2"/>
      <c r="S172" s="2"/>
    </row>
    <row r="173" spans="10:19" x14ac:dyDescent="0.2">
      <c r="P173" s="2"/>
      <c r="S173" s="2"/>
    </row>
    <row r="174" spans="10:19" x14ac:dyDescent="0.2">
      <c r="P174" s="2"/>
      <c r="S174" s="2"/>
    </row>
    <row r="175" spans="10:19" x14ac:dyDescent="0.2">
      <c r="P175" s="2"/>
      <c r="S175" s="2"/>
    </row>
    <row r="176" spans="10:19" x14ac:dyDescent="0.2">
      <c r="P176" s="2"/>
      <c r="S176" s="2"/>
    </row>
    <row r="177" spans="16:19" x14ac:dyDescent="0.2">
      <c r="P177" s="2"/>
      <c r="S177" s="2"/>
    </row>
    <row r="178" spans="16:19" x14ac:dyDescent="0.2">
      <c r="P178" s="2"/>
      <c r="S178" s="2"/>
    </row>
    <row r="179" spans="16:19" x14ac:dyDescent="0.2">
      <c r="P179" s="2"/>
      <c r="S179" s="2"/>
    </row>
    <row r="180" spans="16:19" x14ac:dyDescent="0.2">
      <c r="P180" s="2"/>
      <c r="S180" s="2"/>
    </row>
    <row r="181" spans="16:19" x14ac:dyDescent="0.2">
      <c r="P181" s="2"/>
      <c r="S181" s="2"/>
    </row>
    <row r="182" spans="16:19" x14ac:dyDescent="0.2">
      <c r="P182" s="2"/>
      <c r="S182" s="2"/>
    </row>
    <row r="183" spans="16:19" x14ac:dyDescent="0.2">
      <c r="P183" s="2"/>
      <c r="S183" s="2"/>
    </row>
    <row r="184" spans="16:19" x14ac:dyDescent="0.2">
      <c r="P184" s="2"/>
      <c r="S184" s="2"/>
    </row>
    <row r="185" spans="16:19" x14ac:dyDescent="0.2">
      <c r="P185" s="2"/>
      <c r="S185" s="2"/>
    </row>
    <row r="186" spans="16:19" x14ac:dyDescent="0.2">
      <c r="P186" s="2"/>
      <c r="S186" s="2"/>
    </row>
    <row r="187" spans="16:19" x14ac:dyDescent="0.2">
      <c r="P187" s="2"/>
      <c r="S187" s="2"/>
    </row>
    <row r="188" spans="16:19" x14ac:dyDescent="0.2">
      <c r="P188" s="2"/>
      <c r="S188" s="2"/>
    </row>
    <row r="189" spans="16:19" x14ac:dyDescent="0.2">
      <c r="P189" s="2"/>
      <c r="S189" s="2"/>
    </row>
    <row r="190" spans="16:19" x14ac:dyDescent="0.2">
      <c r="P190" s="2"/>
      <c r="S190" s="2"/>
    </row>
    <row r="191" spans="16:19" x14ac:dyDescent="0.2">
      <c r="P191" s="2"/>
      <c r="S191" s="2"/>
    </row>
    <row r="192" spans="16:19" x14ac:dyDescent="0.2">
      <c r="P192" s="2"/>
      <c r="S192" s="2"/>
    </row>
    <row r="193" spans="16:19" x14ac:dyDescent="0.2">
      <c r="P193" s="2"/>
      <c r="S193" s="2"/>
    </row>
    <row r="194" spans="16:19" x14ac:dyDescent="0.2">
      <c r="P194" s="2"/>
      <c r="S194" s="2"/>
    </row>
    <row r="195" spans="16:19" x14ac:dyDescent="0.2">
      <c r="P195" s="2"/>
      <c r="S195" s="2"/>
    </row>
    <row r="196" spans="16:19" x14ac:dyDescent="0.2">
      <c r="P196" s="2"/>
      <c r="S196" s="2"/>
    </row>
    <row r="197" spans="16:19" x14ac:dyDescent="0.2">
      <c r="P197" s="2"/>
      <c r="S197" s="2"/>
    </row>
    <row r="198" spans="16:19" x14ac:dyDescent="0.2">
      <c r="P198" s="2"/>
      <c r="S198" s="2"/>
    </row>
    <row r="199" spans="16:19" x14ac:dyDescent="0.2">
      <c r="P199" s="2"/>
      <c r="S199" s="2"/>
    </row>
    <row r="200" spans="16:19" x14ac:dyDescent="0.2">
      <c r="P200" s="2"/>
      <c r="S200" s="2"/>
    </row>
    <row r="201" spans="16:19" x14ac:dyDescent="0.2">
      <c r="P201" s="2"/>
      <c r="S201" s="2"/>
    </row>
    <row r="202" spans="16:19" x14ac:dyDescent="0.2">
      <c r="P202" s="2"/>
      <c r="S202" s="2"/>
    </row>
    <row r="203" spans="16:19" x14ac:dyDescent="0.2">
      <c r="P203" s="2"/>
      <c r="S203" s="2"/>
    </row>
    <row r="204" spans="16:19" x14ac:dyDescent="0.2">
      <c r="P204" s="2"/>
      <c r="S204" s="2"/>
    </row>
    <row r="205" spans="16:19" x14ac:dyDescent="0.2">
      <c r="P205" s="2"/>
      <c r="S205" s="2"/>
    </row>
    <row r="206" spans="16:19" x14ac:dyDescent="0.2">
      <c r="P206" s="2"/>
      <c r="S206" s="2"/>
    </row>
    <row r="207" spans="16:19" x14ac:dyDescent="0.2">
      <c r="P207" s="2"/>
      <c r="S207" s="2"/>
    </row>
    <row r="208" spans="16:19" x14ac:dyDescent="0.2">
      <c r="P208" s="2"/>
      <c r="S208" s="2"/>
    </row>
    <row r="209" spans="16:19" x14ac:dyDescent="0.2">
      <c r="P209" s="2"/>
      <c r="S209" s="2"/>
    </row>
    <row r="210" spans="16:19" x14ac:dyDescent="0.2">
      <c r="P210" s="2"/>
      <c r="S210" s="2"/>
    </row>
    <row r="211" spans="16:19" x14ac:dyDescent="0.2">
      <c r="P211" s="2"/>
      <c r="S211" s="2"/>
    </row>
    <row r="212" spans="16:19" x14ac:dyDescent="0.2">
      <c r="P212" s="2"/>
      <c r="S212" s="2"/>
    </row>
    <row r="213" spans="16:19" x14ac:dyDescent="0.2">
      <c r="P213" s="2"/>
      <c r="S213" s="2"/>
    </row>
    <row r="214" spans="16:19" x14ac:dyDescent="0.2">
      <c r="P214" s="2"/>
      <c r="S214" s="2"/>
    </row>
    <row r="215" spans="16:19" x14ac:dyDescent="0.2">
      <c r="P215" s="2"/>
      <c r="S215" s="2"/>
    </row>
    <row r="216" spans="16:19" x14ac:dyDescent="0.2">
      <c r="P216" s="2"/>
      <c r="S216" s="2"/>
    </row>
    <row r="217" spans="16:19" x14ac:dyDescent="0.2">
      <c r="P217" s="2"/>
      <c r="S217" s="2"/>
    </row>
    <row r="218" spans="16:19" x14ac:dyDescent="0.2">
      <c r="P218" s="2"/>
      <c r="S218" s="2"/>
    </row>
    <row r="219" spans="16:19" x14ac:dyDescent="0.2">
      <c r="P219" s="2"/>
      <c r="S219" s="2"/>
    </row>
    <row r="220" spans="16:19" x14ac:dyDescent="0.2">
      <c r="P220" s="2"/>
      <c r="S220" s="2"/>
    </row>
    <row r="221" spans="16:19" x14ac:dyDescent="0.2">
      <c r="P221" s="2"/>
      <c r="S221" s="2"/>
    </row>
    <row r="222" spans="16:19" x14ac:dyDescent="0.2">
      <c r="P222" s="2"/>
      <c r="S222" s="2"/>
    </row>
    <row r="223" spans="16:19" x14ac:dyDescent="0.2">
      <c r="P223" s="2"/>
      <c r="S223" s="2"/>
    </row>
    <row r="224" spans="16:19" x14ac:dyDescent="0.2">
      <c r="P224" s="2"/>
      <c r="S224" s="2"/>
    </row>
    <row r="225" spans="19:19" x14ac:dyDescent="0.2">
      <c r="S225" s="2"/>
    </row>
    <row r="226" spans="19:19" x14ac:dyDescent="0.2">
      <c r="S226" s="2"/>
    </row>
    <row r="227" spans="19:19" x14ac:dyDescent="0.2">
      <c r="S227" s="2"/>
    </row>
    <row r="228" spans="19:19" x14ac:dyDescent="0.2">
      <c r="S228" s="2"/>
    </row>
    <row r="229" spans="19:19" x14ac:dyDescent="0.2">
      <c r="S229" s="2"/>
    </row>
    <row r="230" spans="19:19" x14ac:dyDescent="0.2">
      <c r="S230" s="2"/>
    </row>
    <row r="231" spans="19:19" x14ac:dyDescent="0.2">
      <c r="S231" s="2"/>
    </row>
    <row r="232" spans="19:19" x14ac:dyDescent="0.2">
      <c r="S232" s="2"/>
    </row>
    <row r="233" spans="19:19" x14ac:dyDescent="0.2">
      <c r="S233" s="2"/>
    </row>
    <row r="234" spans="19:19" x14ac:dyDescent="0.2">
      <c r="S234" s="2"/>
    </row>
    <row r="235" spans="19:19" x14ac:dyDescent="0.2">
      <c r="S235" s="2"/>
    </row>
    <row r="236" spans="19:19" x14ac:dyDescent="0.2">
      <c r="S236" s="2"/>
    </row>
    <row r="237" spans="19:19" x14ac:dyDescent="0.2">
      <c r="S237" s="2"/>
    </row>
    <row r="238" spans="19:19" x14ac:dyDescent="0.2">
      <c r="S238" s="2"/>
    </row>
    <row r="239" spans="19:19" x14ac:dyDescent="0.2">
      <c r="S239" s="2"/>
    </row>
    <row r="240" spans="19:19" x14ac:dyDescent="0.2">
      <c r="S240" s="2"/>
    </row>
    <row r="241" spans="19:19" x14ac:dyDescent="0.2">
      <c r="S241" s="2"/>
    </row>
    <row r="242" spans="19:19" x14ac:dyDescent="0.2">
      <c r="S242" s="2"/>
    </row>
    <row r="243" spans="19:19" x14ac:dyDescent="0.2">
      <c r="S243" s="2"/>
    </row>
    <row r="244" spans="19:19" x14ac:dyDescent="0.2">
      <c r="S244" s="2"/>
    </row>
    <row r="245" spans="19:19" x14ac:dyDescent="0.2">
      <c r="S245" s="2"/>
    </row>
    <row r="246" spans="19:19" x14ac:dyDescent="0.2">
      <c r="S246" s="2"/>
    </row>
    <row r="247" spans="19:19" x14ac:dyDescent="0.2">
      <c r="S247" s="2"/>
    </row>
    <row r="248" spans="19:19" x14ac:dyDescent="0.2">
      <c r="S248" s="2"/>
    </row>
    <row r="249" spans="19:19" x14ac:dyDescent="0.2">
      <c r="S249" s="2"/>
    </row>
    <row r="250" spans="19:19" x14ac:dyDescent="0.2">
      <c r="S250" s="2"/>
    </row>
    <row r="251" spans="19:19" x14ac:dyDescent="0.2">
      <c r="S251" s="2"/>
    </row>
    <row r="252" spans="19:19" x14ac:dyDescent="0.2">
      <c r="S252" s="2"/>
    </row>
    <row r="253" spans="19:19" x14ac:dyDescent="0.2">
      <c r="S253" s="2"/>
    </row>
    <row r="254" spans="19:19" x14ac:dyDescent="0.2">
      <c r="S254" s="2"/>
    </row>
    <row r="255" spans="19:19" x14ac:dyDescent="0.2">
      <c r="S255" s="2"/>
    </row>
    <row r="256" spans="19:19" x14ac:dyDescent="0.2">
      <c r="S256" s="2"/>
    </row>
    <row r="257" spans="19:19" x14ac:dyDescent="0.2">
      <c r="S257" s="2"/>
    </row>
    <row r="258" spans="19:19" x14ac:dyDescent="0.2">
      <c r="S258" s="2"/>
    </row>
    <row r="259" spans="19:19" x14ac:dyDescent="0.2">
      <c r="S259" s="2"/>
    </row>
    <row r="260" spans="19:19" x14ac:dyDescent="0.2">
      <c r="S260" s="2"/>
    </row>
    <row r="261" spans="19:19" x14ac:dyDescent="0.2">
      <c r="S261" s="2"/>
    </row>
    <row r="262" spans="19:19" x14ac:dyDescent="0.2">
      <c r="S262" s="2"/>
    </row>
    <row r="263" spans="19:19" x14ac:dyDescent="0.2">
      <c r="S263" s="2"/>
    </row>
    <row r="264" spans="19:19" x14ac:dyDescent="0.2">
      <c r="S264" s="2"/>
    </row>
    <row r="265" spans="19:19" x14ac:dyDescent="0.2">
      <c r="S265" s="2"/>
    </row>
    <row r="266" spans="19:19" x14ac:dyDescent="0.2">
      <c r="S266" s="2"/>
    </row>
    <row r="267" spans="19:19" x14ac:dyDescent="0.2">
      <c r="S267" s="2"/>
    </row>
    <row r="268" spans="19:19" x14ac:dyDescent="0.2">
      <c r="S268" s="2"/>
    </row>
    <row r="269" spans="19:19" x14ac:dyDescent="0.2">
      <c r="S269" s="2"/>
    </row>
    <row r="270" spans="19:19" x14ac:dyDescent="0.2">
      <c r="S270" s="2"/>
    </row>
    <row r="271" spans="19:19" x14ac:dyDescent="0.2">
      <c r="S271" s="2"/>
    </row>
    <row r="272" spans="19:19" x14ac:dyDescent="0.2">
      <c r="S272" s="2"/>
    </row>
    <row r="273" spans="19:19" x14ac:dyDescent="0.2">
      <c r="S273" s="2"/>
    </row>
    <row r="274" spans="19:19" x14ac:dyDescent="0.2">
      <c r="S274" s="2"/>
    </row>
    <row r="275" spans="19:19" x14ac:dyDescent="0.2">
      <c r="S275" s="2"/>
    </row>
    <row r="276" spans="19:19" x14ac:dyDescent="0.2">
      <c r="S276" s="2"/>
    </row>
    <row r="277" spans="19:19" x14ac:dyDescent="0.2">
      <c r="S277" s="2"/>
    </row>
    <row r="278" spans="19:19" x14ac:dyDescent="0.2">
      <c r="S278" s="2"/>
    </row>
    <row r="279" spans="19:19" x14ac:dyDescent="0.2">
      <c r="S279" s="2"/>
    </row>
    <row r="280" spans="19:19" x14ac:dyDescent="0.2">
      <c r="S280" s="2"/>
    </row>
    <row r="281" spans="19:19" x14ac:dyDescent="0.2">
      <c r="S281" s="2"/>
    </row>
    <row r="282" spans="19:19" x14ac:dyDescent="0.2">
      <c r="S282" s="2"/>
    </row>
    <row r="283" spans="19:19" x14ac:dyDescent="0.2">
      <c r="S283" s="2"/>
    </row>
    <row r="284" spans="19:19" x14ac:dyDescent="0.2">
      <c r="S284" s="2"/>
    </row>
    <row r="285" spans="19:19" x14ac:dyDescent="0.2">
      <c r="S285" s="2"/>
    </row>
    <row r="286" spans="19:19" x14ac:dyDescent="0.2">
      <c r="S286" s="2"/>
    </row>
    <row r="287" spans="19:19" x14ac:dyDescent="0.2">
      <c r="S287" s="2"/>
    </row>
    <row r="288" spans="19:19" x14ac:dyDescent="0.2">
      <c r="S288" s="2"/>
    </row>
    <row r="289" spans="19:19" x14ac:dyDescent="0.2">
      <c r="S289" s="2"/>
    </row>
    <row r="290" spans="19:19" x14ac:dyDescent="0.2">
      <c r="S290" s="2"/>
    </row>
    <row r="291" spans="19:19" x14ac:dyDescent="0.2">
      <c r="S291" s="2"/>
    </row>
    <row r="292" spans="19:19" x14ac:dyDescent="0.2">
      <c r="S292" s="2"/>
    </row>
    <row r="293" spans="19:19" x14ac:dyDescent="0.2">
      <c r="S293" s="2"/>
    </row>
    <row r="294" spans="19:19" x14ac:dyDescent="0.2">
      <c r="S294" s="2"/>
    </row>
    <row r="295" spans="19:19" x14ac:dyDescent="0.2">
      <c r="S295" s="2"/>
    </row>
    <row r="296" spans="19:19" x14ac:dyDescent="0.2">
      <c r="S296" s="2"/>
    </row>
    <row r="297" spans="19:19" x14ac:dyDescent="0.2">
      <c r="S297" s="2"/>
    </row>
    <row r="298" spans="19:19" x14ac:dyDescent="0.2">
      <c r="S298" s="2"/>
    </row>
    <row r="299" spans="19:19" x14ac:dyDescent="0.2">
      <c r="S299" s="2"/>
    </row>
    <row r="300" spans="19:19" x14ac:dyDescent="0.2">
      <c r="S300" s="2"/>
    </row>
    <row r="301" spans="19:19" x14ac:dyDescent="0.2">
      <c r="S301" s="2"/>
    </row>
    <row r="302" spans="19:19" x14ac:dyDescent="0.2">
      <c r="S302" s="2"/>
    </row>
    <row r="303" spans="19:19" x14ac:dyDescent="0.2">
      <c r="S303" s="2"/>
    </row>
    <row r="304" spans="19:19" x14ac:dyDescent="0.2">
      <c r="S304" s="2"/>
    </row>
    <row r="305" spans="19:19" x14ac:dyDescent="0.2">
      <c r="S305" s="2"/>
    </row>
    <row r="306" spans="19:19" x14ac:dyDescent="0.2">
      <c r="S306" s="2"/>
    </row>
    <row r="307" spans="19:19" x14ac:dyDescent="0.2">
      <c r="S307" s="2"/>
    </row>
    <row r="308" spans="19:19" x14ac:dyDescent="0.2">
      <c r="S308" s="2"/>
    </row>
    <row r="309" spans="19:19" x14ac:dyDescent="0.2">
      <c r="S309" s="2"/>
    </row>
    <row r="310" spans="19:19" x14ac:dyDescent="0.2">
      <c r="S310" s="2"/>
    </row>
    <row r="311" spans="19:19" x14ac:dyDescent="0.2">
      <c r="S311" s="2"/>
    </row>
    <row r="312" spans="19:19" x14ac:dyDescent="0.2">
      <c r="S312" s="2"/>
    </row>
    <row r="313" spans="19:19" x14ac:dyDescent="0.2">
      <c r="S313" s="2"/>
    </row>
    <row r="314" spans="19:19" x14ac:dyDescent="0.2">
      <c r="S314" s="2"/>
    </row>
    <row r="315" spans="19:19" x14ac:dyDescent="0.2">
      <c r="S315" s="2"/>
    </row>
    <row r="316" spans="19:19" x14ac:dyDescent="0.2">
      <c r="S316" s="2"/>
    </row>
    <row r="317" spans="19:19" x14ac:dyDescent="0.2">
      <c r="S317" s="2"/>
    </row>
    <row r="318" spans="19:19" x14ac:dyDescent="0.2">
      <c r="S318" s="2"/>
    </row>
    <row r="319" spans="19:19" x14ac:dyDescent="0.2">
      <c r="S319" s="2"/>
    </row>
    <row r="320" spans="19:19" x14ac:dyDescent="0.2">
      <c r="S320" s="2"/>
    </row>
    <row r="321" spans="19:19" x14ac:dyDescent="0.2">
      <c r="S321" s="2"/>
    </row>
    <row r="322" spans="19:19" x14ac:dyDescent="0.2">
      <c r="S322" s="2"/>
    </row>
    <row r="323" spans="19:19" x14ac:dyDescent="0.2">
      <c r="S323" s="2"/>
    </row>
    <row r="324" spans="19:19" x14ac:dyDescent="0.2">
      <c r="S324" s="2"/>
    </row>
    <row r="325" spans="19:19" x14ac:dyDescent="0.2">
      <c r="S325" s="2"/>
    </row>
    <row r="326" spans="19:19" x14ac:dyDescent="0.2">
      <c r="S326" s="2"/>
    </row>
    <row r="327" spans="19:19" x14ac:dyDescent="0.2">
      <c r="S327" s="2"/>
    </row>
    <row r="328" spans="19:19" x14ac:dyDescent="0.2">
      <c r="S328" s="2"/>
    </row>
    <row r="329" spans="19:19" x14ac:dyDescent="0.2">
      <c r="S329" s="2"/>
    </row>
    <row r="330" spans="19:19" x14ac:dyDescent="0.2">
      <c r="S330" s="2"/>
    </row>
    <row r="331" spans="19:19" x14ac:dyDescent="0.2">
      <c r="S331" s="2"/>
    </row>
    <row r="332" spans="19:19" x14ac:dyDescent="0.2">
      <c r="S332" s="2"/>
    </row>
    <row r="333" spans="19:19" x14ac:dyDescent="0.2">
      <c r="S333" s="2"/>
    </row>
    <row r="334" spans="19:19" x14ac:dyDescent="0.2">
      <c r="S334" s="2"/>
    </row>
    <row r="335" spans="19:19" x14ac:dyDescent="0.2">
      <c r="S335" s="2"/>
    </row>
    <row r="336" spans="19:19" x14ac:dyDescent="0.2">
      <c r="S336" s="2"/>
    </row>
    <row r="337" spans="19:19" x14ac:dyDescent="0.2">
      <c r="S337" s="2"/>
    </row>
    <row r="338" spans="19:19" x14ac:dyDescent="0.2">
      <c r="S338" s="2"/>
    </row>
    <row r="339" spans="19:19" x14ac:dyDescent="0.2">
      <c r="S339" s="2"/>
    </row>
    <row r="340" spans="19:19" x14ac:dyDescent="0.2">
      <c r="S340" s="2"/>
    </row>
    <row r="341" spans="19:19" x14ac:dyDescent="0.2">
      <c r="S341" s="2"/>
    </row>
    <row r="342" spans="19:19" x14ac:dyDescent="0.2">
      <c r="S342" s="2"/>
    </row>
    <row r="343" spans="19:19" x14ac:dyDescent="0.2">
      <c r="S343" s="2"/>
    </row>
    <row r="344" spans="19:19" x14ac:dyDescent="0.2">
      <c r="S344" s="2"/>
    </row>
    <row r="345" spans="19:19" x14ac:dyDescent="0.2">
      <c r="S345" s="2"/>
    </row>
    <row r="346" spans="19:19" x14ac:dyDescent="0.2">
      <c r="S346" s="2"/>
    </row>
    <row r="347" spans="19:19" x14ac:dyDescent="0.2">
      <c r="S347" s="2"/>
    </row>
    <row r="348" spans="19:19" x14ac:dyDescent="0.2">
      <c r="S348" s="2"/>
    </row>
    <row r="349" spans="19:19" x14ac:dyDescent="0.2">
      <c r="S349" s="2"/>
    </row>
    <row r="350" spans="19:19" x14ac:dyDescent="0.2">
      <c r="S350" s="2"/>
    </row>
    <row r="351" spans="19:19" x14ac:dyDescent="0.2">
      <c r="S351" s="2"/>
    </row>
    <row r="352" spans="19:19" x14ac:dyDescent="0.2">
      <c r="S352" s="2"/>
    </row>
    <row r="353" spans="19:19" x14ac:dyDescent="0.2">
      <c r="S353" s="2"/>
    </row>
    <row r="354" spans="19:19" x14ac:dyDescent="0.2">
      <c r="S354" s="2"/>
    </row>
    <row r="355" spans="19:19" x14ac:dyDescent="0.2">
      <c r="S355" s="2"/>
    </row>
    <row r="356" spans="19:19" x14ac:dyDescent="0.2">
      <c r="S356" s="2"/>
    </row>
    <row r="357" spans="19:19" x14ac:dyDescent="0.2">
      <c r="S357" s="2"/>
    </row>
    <row r="358" spans="19:19" x14ac:dyDescent="0.2">
      <c r="S358" s="2"/>
    </row>
    <row r="359" spans="19:19" x14ac:dyDescent="0.2">
      <c r="S359" s="2"/>
    </row>
    <row r="360" spans="19:19" x14ac:dyDescent="0.2">
      <c r="S360" s="2"/>
    </row>
    <row r="361" spans="19:19" x14ac:dyDescent="0.2">
      <c r="S361" s="2"/>
    </row>
    <row r="362" spans="19:19" x14ac:dyDescent="0.2">
      <c r="S362" s="2"/>
    </row>
    <row r="363" spans="19:19" x14ac:dyDescent="0.2">
      <c r="S363" s="2"/>
    </row>
    <row r="364" spans="19:19" x14ac:dyDescent="0.2">
      <c r="S364" s="2"/>
    </row>
    <row r="365" spans="19:19" x14ac:dyDescent="0.2">
      <c r="S365" s="2"/>
    </row>
    <row r="366" spans="19:19" x14ac:dyDescent="0.2">
      <c r="S366" s="2"/>
    </row>
    <row r="367" spans="19:19" x14ac:dyDescent="0.2">
      <c r="S367" s="2"/>
    </row>
    <row r="368" spans="19:19" x14ac:dyDescent="0.2">
      <c r="S368" s="2"/>
    </row>
    <row r="369" spans="19:19" x14ac:dyDescent="0.2">
      <c r="S369" s="2"/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02AEB-D1E3-437E-BE6D-DC9293708E3B}">
  <dimension ref="A1:W166"/>
  <sheetViews>
    <sheetView topLeftCell="A19" zoomScale="46" zoomScaleNormal="140" workbookViewId="0">
      <selection activeCell="A4" sqref="A4"/>
    </sheetView>
  </sheetViews>
  <sheetFormatPr baseColWidth="10" defaultColWidth="8.83203125" defaultRowHeight="15" x14ac:dyDescent="0.2"/>
  <cols>
    <col min="2" max="2" width="8.83203125" bestFit="1" customWidth="1"/>
    <col min="3" max="3" width="9.33203125" bestFit="1" customWidth="1"/>
    <col min="5" max="5" width="11.6640625" bestFit="1" customWidth="1"/>
    <col min="9" max="9" width="22.1640625" bestFit="1" customWidth="1"/>
    <col min="10" max="10" width="13.6640625" style="2" bestFit="1" customWidth="1"/>
    <col min="11" max="11" width="7.5" bestFit="1" customWidth="1"/>
    <col min="12" max="12" width="21.6640625" bestFit="1" customWidth="1"/>
    <col min="13" max="13" width="13.6640625" style="2" bestFit="1" customWidth="1"/>
    <col min="15" max="15" width="17.1640625" bestFit="1" customWidth="1"/>
    <col min="16" max="16" width="13.6640625" style="2" bestFit="1" customWidth="1"/>
    <col min="18" max="18" width="20.83203125" bestFit="1" customWidth="1"/>
    <col min="19" max="19" width="13.6640625" style="2" bestFit="1" customWidth="1"/>
    <col min="21" max="21" width="17.1640625" bestFit="1" customWidth="1"/>
  </cols>
  <sheetData>
    <row r="1" spans="1:23" x14ac:dyDescent="0.2">
      <c r="J1"/>
      <c r="M1"/>
      <c r="P1"/>
      <c r="S1"/>
    </row>
    <row r="2" spans="1:23" x14ac:dyDescent="0.2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3" t="s">
        <v>10</v>
      </c>
      <c r="O2" s="3" t="s">
        <v>13</v>
      </c>
      <c r="P2" s="3" t="s">
        <v>12</v>
      </c>
      <c r="Q2" s="3" t="s">
        <v>10</v>
      </c>
      <c r="R2" s="3" t="s">
        <v>14</v>
      </c>
      <c r="S2" s="3" t="s">
        <v>12</v>
      </c>
      <c r="T2" s="3" t="s">
        <v>10</v>
      </c>
      <c r="U2" s="3" t="s">
        <v>15</v>
      </c>
      <c r="V2" s="3" t="s">
        <v>9</v>
      </c>
      <c r="W2" s="3" t="s">
        <v>10</v>
      </c>
    </row>
    <row r="3" spans="1:23" x14ac:dyDescent="0.2">
      <c r="A3">
        <v>2021</v>
      </c>
      <c r="B3">
        <v>2021001</v>
      </c>
      <c r="C3" s="1">
        <v>44210</v>
      </c>
      <c r="D3" t="s">
        <v>68</v>
      </c>
      <c r="E3" t="s">
        <v>96</v>
      </c>
      <c r="F3" t="s">
        <v>435</v>
      </c>
      <c r="G3" t="s">
        <v>38</v>
      </c>
      <c r="I3" t="s">
        <v>436</v>
      </c>
      <c r="J3" s="2">
        <v>3909902</v>
      </c>
      <c r="K3" t="s">
        <v>19</v>
      </c>
      <c r="L3" t="s">
        <v>329</v>
      </c>
      <c r="O3" t="s">
        <v>82</v>
      </c>
      <c r="R3" t="s">
        <v>437</v>
      </c>
      <c r="S3" s="2">
        <v>41254920</v>
      </c>
      <c r="T3" t="s">
        <v>32</v>
      </c>
    </row>
    <row r="4" spans="1:23" x14ac:dyDescent="0.2">
      <c r="A4">
        <v>2021</v>
      </c>
      <c r="B4">
        <f>B3</f>
        <v>2021001</v>
      </c>
      <c r="I4" t="s">
        <v>277</v>
      </c>
      <c r="J4" s="2">
        <v>12250000</v>
      </c>
      <c r="K4" t="s">
        <v>21</v>
      </c>
      <c r="L4" t="s">
        <v>329</v>
      </c>
      <c r="O4" t="s">
        <v>438</v>
      </c>
      <c r="P4" s="2">
        <v>16203704</v>
      </c>
      <c r="Q4" t="s">
        <v>32</v>
      </c>
    </row>
    <row r="5" spans="1:23" x14ac:dyDescent="0.2">
      <c r="A5">
        <v>2021</v>
      </c>
      <c r="B5">
        <f t="shared" ref="B5:B10" si="0">B4</f>
        <v>2021001</v>
      </c>
      <c r="I5" t="s">
        <v>439</v>
      </c>
      <c r="K5" t="s">
        <v>53</v>
      </c>
      <c r="L5" t="s">
        <v>298</v>
      </c>
      <c r="O5" t="s">
        <v>106</v>
      </c>
    </row>
    <row r="6" spans="1:23" x14ac:dyDescent="0.2">
      <c r="A6">
        <v>2021</v>
      </c>
      <c r="B6">
        <f t="shared" si="0"/>
        <v>2021001</v>
      </c>
      <c r="L6" t="s">
        <v>331</v>
      </c>
      <c r="O6">
        <v>2600000</v>
      </c>
    </row>
    <row r="7" spans="1:23" x14ac:dyDescent="0.2">
      <c r="A7">
        <v>2021</v>
      </c>
      <c r="B7">
        <f t="shared" si="0"/>
        <v>2021001</v>
      </c>
      <c r="L7" t="s">
        <v>440</v>
      </c>
    </row>
    <row r="8" spans="1:23" x14ac:dyDescent="0.2">
      <c r="A8">
        <v>2021</v>
      </c>
      <c r="B8">
        <f t="shared" si="0"/>
        <v>2021001</v>
      </c>
      <c r="L8" t="s">
        <v>334</v>
      </c>
      <c r="M8" s="2">
        <v>9600000</v>
      </c>
      <c r="N8" t="s">
        <v>24</v>
      </c>
    </row>
    <row r="9" spans="1:23" x14ac:dyDescent="0.2">
      <c r="A9">
        <v>2021</v>
      </c>
      <c r="B9">
        <f t="shared" si="0"/>
        <v>2021001</v>
      </c>
      <c r="L9" t="s">
        <v>441</v>
      </c>
      <c r="M9" s="2">
        <v>1780152</v>
      </c>
      <c r="N9" t="s">
        <v>53</v>
      </c>
    </row>
    <row r="10" spans="1:23" x14ac:dyDescent="0.2">
      <c r="A10">
        <v>2021</v>
      </c>
      <c r="B10">
        <f t="shared" si="0"/>
        <v>2021001</v>
      </c>
      <c r="L10" t="s">
        <v>442</v>
      </c>
      <c r="M10" s="2">
        <v>21000000</v>
      </c>
      <c r="N10" t="s">
        <v>32</v>
      </c>
    </row>
    <row r="11" spans="1:23" x14ac:dyDescent="0.2">
      <c r="A11">
        <v>2021</v>
      </c>
      <c r="B11">
        <f>B3+1</f>
        <v>2021002</v>
      </c>
      <c r="C11" s="1">
        <v>44218</v>
      </c>
      <c r="D11" t="s">
        <v>68</v>
      </c>
      <c r="E11" t="s">
        <v>96</v>
      </c>
      <c r="I11" t="s">
        <v>443</v>
      </c>
      <c r="L11" t="s">
        <v>264</v>
      </c>
      <c r="M11" s="2">
        <v>1717981</v>
      </c>
      <c r="N11" t="s">
        <v>24</v>
      </c>
    </row>
    <row r="12" spans="1:23" x14ac:dyDescent="0.2">
      <c r="A12">
        <v>2021</v>
      </c>
      <c r="B12">
        <f>B11+1</f>
        <v>2021003</v>
      </c>
      <c r="C12" s="1">
        <v>44234</v>
      </c>
      <c r="D12" t="s">
        <v>16</v>
      </c>
      <c r="E12" t="s">
        <v>42</v>
      </c>
      <c r="I12" t="s">
        <v>211</v>
      </c>
      <c r="J12" s="2">
        <v>5686677</v>
      </c>
      <c r="K12" t="s">
        <v>24</v>
      </c>
      <c r="L12" t="s">
        <v>79</v>
      </c>
      <c r="M12" s="2">
        <v>7682927</v>
      </c>
      <c r="N12" t="s">
        <v>24</v>
      </c>
    </row>
    <row r="13" spans="1:23" x14ac:dyDescent="0.2">
      <c r="A13">
        <v>2021</v>
      </c>
      <c r="B13">
        <f>B12</f>
        <v>2021003</v>
      </c>
      <c r="I13" t="s">
        <v>47</v>
      </c>
    </row>
    <row r="14" spans="1:23" x14ac:dyDescent="0.2">
      <c r="A14">
        <v>2021</v>
      </c>
      <c r="B14">
        <f>B12+1</f>
        <v>2021004</v>
      </c>
      <c r="C14" s="1">
        <v>44267</v>
      </c>
      <c r="D14" t="s">
        <v>16</v>
      </c>
      <c r="E14" t="s">
        <v>126</v>
      </c>
      <c r="I14" t="s">
        <v>127</v>
      </c>
      <c r="J14" s="2">
        <v>1663861</v>
      </c>
      <c r="K14" t="s">
        <v>32</v>
      </c>
      <c r="L14" t="s">
        <v>227</v>
      </c>
      <c r="M14" s="2">
        <v>1663861</v>
      </c>
      <c r="N14" t="s">
        <v>32</v>
      </c>
    </row>
    <row r="15" spans="1:23" x14ac:dyDescent="0.2">
      <c r="A15">
        <v>2021</v>
      </c>
      <c r="B15">
        <f>B14</f>
        <v>2021004</v>
      </c>
      <c r="L15" t="s">
        <v>423</v>
      </c>
    </row>
    <row r="16" spans="1:23" x14ac:dyDescent="0.2">
      <c r="A16">
        <v>2021</v>
      </c>
      <c r="B16">
        <f>B14+1</f>
        <v>2021005</v>
      </c>
      <c r="C16" s="1">
        <v>44272</v>
      </c>
      <c r="D16" t="s">
        <v>50</v>
      </c>
      <c r="E16" t="s">
        <v>126</v>
      </c>
      <c r="I16" t="s">
        <v>202</v>
      </c>
      <c r="J16" s="2">
        <v>12800000</v>
      </c>
      <c r="K16" t="s">
        <v>53</v>
      </c>
      <c r="L16" t="s">
        <v>271</v>
      </c>
      <c r="M16" s="2">
        <v>9400000</v>
      </c>
    </row>
    <row r="17" spans="1:14" x14ac:dyDescent="0.2">
      <c r="A17">
        <v>2021</v>
      </c>
      <c r="B17">
        <f>B16</f>
        <v>2021005</v>
      </c>
      <c r="L17" t="s">
        <v>423</v>
      </c>
    </row>
    <row r="18" spans="1:14" x14ac:dyDescent="0.2">
      <c r="A18">
        <v>2021</v>
      </c>
      <c r="B18">
        <f>B16+1</f>
        <v>2021006</v>
      </c>
      <c r="C18" s="1">
        <v>44273</v>
      </c>
      <c r="D18" t="s">
        <v>37</v>
      </c>
      <c r="E18" t="s">
        <v>88</v>
      </c>
      <c r="I18" t="s">
        <v>125</v>
      </c>
      <c r="L18" s="2" t="s">
        <v>444</v>
      </c>
      <c r="M18" s="2">
        <v>1620564</v>
      </c>
      <c r="N18" t="s">
        <v>53</v>
      </c>
    </row>
    <row r="19" spans="1:14" x14ac:dyDescent="0.2">
      <c r="A19">
        <v>2021</v>
      </c>
      <c r="B19">
        <f>B18+1</f>
        <v>2021007</v>
      </c>
      <c r="C19" s="1">
        <v>44274</v>
      </c>
      <c r="D19" t="s">
        <v>96</v>
      </c>
      <c r="E19" t="s">
        <v>37</v>
      </c>
      <c r="I19" t="s">
        <v>445</v>
      </c>
      <c r="J19" s="2">
        <v>6666667</v>
      </c>
      <c r="K19" t="s">
        <v>24</v>
      </c>
      <c r="L19" t="s">
        <v>446</v>
      </c>
      <c r="M19" s="2">
        <v>7969537</v>
      </c>
      <c r="N19" t="s">
        <v>21</v>
      </c>
    </row>
    <row r="20" spans="1:14" x14ac:dyDescent="0.2">
      <c r="A20">
        <v>2021</v>
      </c>
      <c r="B20">
        <f>B19</f>
        <v>2021007</v>
      </c>
      <c r="I20" t="s">
        <v>447</v>
      </c>
      <c r="J20" s="2">
        <v>4548281</v>
      </c>
      <c r="K20" t="s">
        <v>21</v>
      </c>
      <c r="L20" t="s">
        <v>441</v>
      </c>
      <c r="M20" s="2">
        <v>1780152</v>
      </c>
      <c r="N20" t="s">
        <v>53</v>
      </c>
    </row>
    <row r="21" spans="1:14" x14ac:dyDescent="0.2">
      <c r="A21">
        <v>2021</v>
      </c>
      <c r="B21">
        <f t="shared" ref="B21:B22" si="1">B20</f>
        <v>2021007</v>
      </c>
      <c r="I21" t="s">
        <v>47</v>
      </c>
      <c r="L21" t="s">
        <v>329</v>
      </c>
    </row>
    <row r="22" spans="1:14" x14ac:dyDescent="0.2">
      <c r="A22">
        <v>2021</v>
      </c>
      <c r="B22">
        <f t="shared" si="1"/>
        <v>2021007</v>
      </c>
      <c r="I22" t="s">
        <v>218</v>
      </c>
    </row>
    <row r="23" spans="1:14" x14ac:dyDescent="0.2">
      <c r="A23">
        <v>2021</v>
      </c>
      <c r="B23">
        <f>B19+1</f>
        <v>2021008</v>
      </c>
      <c r="C23" s="1">
        <v>44277</v>
      </c>
      <c r="D23" t="s">
        <v>17</v>
      </c>
      <c r="E23" t="s">
        <v>62</v>
      </c>
      <c r="I23" t="s">
        <v>443</v>
      </c>
      <c r="L23" t="s">
        <v>448</v>
      </c>
      <c r="M23" s="2">
        <v>2075880</v>
      </c>
      <c r="N23" t="s">
        <v>21</v>
      </c>
    </row>
    <row r="24" spans="1:14" x14ac:dyDescent="0.2">
      <c r="A24">
        <v>2021</v>
      </c>
      <c r="B24">
        <f>B23</f>
        <v>2021008</v>
      </c>
      <c r="L24">
        <v>2750000</v>
      </c>
    </row>
    <row r="25" spans="1:14" x14ac:dyDescent="0.2">
      <c r="A25">
        <v>2021</v>
      </c>
      <c r="B25">
        <f>B23+1</f>
        <v>2021009</v>
      </c>
      <c r="C25" s="1">
        <v>44280</v>
      </c>
      <c r="D25" t="s">
        <v>256</v>
      </c>
      <c r="E25" t="s">
        <v>43</v>
      </c>
      <c r="I25" t="s">
        <v>137</v>
      </c>
      <c r="L25" t="s">
        <v>449</v>
      </c>
      <c r="M25" s="2">
        <v>2250000</v>
      </c>
      <c r="N25" t="s">
        <v>24</v>
      </c>
    </row>
    <row r="26" spans="1:14" x14ac:dyDescent="0.2">
      <c r="A26">
        <v>2021</v>
      </c>
      <c r="B26">
        <f>B25</f>
        <v>2021009</v>
      </c>
      <c r="L26" t="s">
        <v>57</v>
      </c>
    </row>
    <row r="27" spans="1:14" x14ac:dyDescent="0.2">
      <c r="A27">
        <v>2021</v>
      </c>
      <c r="B27">
        <f>B26</f>
        <v>2021009</v>
      </c>
      <c r="L27" t="s">
        <v>125</v>
      </c>
    </row>
    <row r="28" spans="1:14" x14ac:dyDescent="0.2">
      <c r="A28">
        <v>2021</v>
      </c>
      <c r="B28">
        <f>B25+1</f>
        <v>2021010</v>
      </c>
      <c r="C28" s="1">
        <v>44280</v>
      </c>
      <c r="D28" t="s">
        <v>16</v>
      </c>
      <c r="E28" t="s">
        <v>62</v>
      </c>
      <c r="I28" t="s">
        <v>450</v>
      </c>
      <c r="J28" s="2">
        <v>12600000</v>
      </c>
      <c r="K28" t="s">
        <v>24</v>
      </c>
      <c r="L28" t="s">
        <v>246</v>
      </c>
      <c r="M28" s="2">
        <v>9000000</v>
      </c>
      <c r="N28" t="s">
        <v>24</v>
      </c>
    </row>
    <row r="29" spans="1:14" x14ac:dyDescent="0.2">
      <c r="A29">
        <v>2021</v>
      </c>
      <c r="B29">
        <f>B28</f>
        <v>2021010</v>
      </c>
      <c r="I29" t="s">
        <v>82</v>
      </c>
    </row>
    <row r="30" spans="1:14" x14ac:dyDescent="0.2">
      <c r="A30">
        <v>2021</v>
      </c>
      <c r="B30">
        <f>B29</f>
        <v>2021010</v>
      </c>
      <c r="I30" t="s">
        <v>82</v>
      </c>
    </row>
    <row r="31" spans="1:14" x14ac:dyDescent="0.2">
      <c r="A31">
        <v>2021</v>
      </c>
      <c r="B31">
        <f>B28+1</f>
        <v>2021011</v>
      </c>
      <c r="C31" s="1">
        <v>44280</v>
      </c>
      <c r="D31" t="s">
        <v>256</v>
      </c>
      <c r="E31" t="s">
        <v>163</v>
      </c>
      <c r="I31" t="s">
        <v>451</v>
      </c>
      <c r="K31" t="s">
        <v>21</v>
      </c>
      <c r="L31" t="s">
        <v>241</v>
      </c>
      <c r="M31" s="2">
        <v>1824003</v>
      </c>
      <c r="N31" t="s">
        <v>53</v>
      </c>
    </row>
    <row r="32" spans="1:14" x14ac:dyDescent="0.2">
      <c r="A32">
        <v>2021</v>
      </c>
      <c r="B32">
        <f>B31</f>
        <v>2021011</v>
      </c>
      <c r="L32">
        <v>1850000</v>
      </c>
    </row>
    <row r="33" spans="1:17" x14ac:dyDescent="0.2">
      <c r="A33">
        <v>2021</v>
      </c>
      <c r="B33">
        <f>B31+1</f>
        <v>2021012</v>
      </c>
      <c r="C33" s="1">
        <v>44280</v>
      </c>
      <c r="D33" t="s">
        <v>68</v>
      </c>
      <c r="E33" t="s">
        <v>92</v>
      </c>
      <c r="I33" t="s">
        <v>452</v>
      </c>
      <c r="J33" s="2">
        <v>1620564</v>
      </c>
      <c r="K33" t="s">
        <v>19</v>
      </c>
      <c r="L33" t="s">
        <v>453</v>
      </c>
      <c r="M33" s="2">
        <v>4200000</v>
      </c>
      <c r="N33" t="s">
        <v>19</v>
      </c>
    </row>
    <row r="34" spans="1:17" x14ac:dyDescent="0.2">
      <c r="A34">
        <v>2021</v>
      </c>
      <c r="B34">
        <f>B33</f>
        <v>2021012</v>
      </c>
      <c r="I34" t="s">
        <v>106</v>
      </c>
    </row>
    <row r="35" spans="1:17" x14ac:dyDescent="0.2">
      <c r="A35">
        <v>2021</v>
      </c>
      <c r="B35">
        <f>B34</f>
        <v>2021012</v>
      </c>
      <c r="I35" t="s">
        <v>423</v>
      </c>
    </row>
    <row r="36" spans="1:17" x14ac:dyDescent="0.2">
      <c r="A36">
        <v>2021</v>
      </c>
      <c r="B36">
        <f>B33+1</f>
        <v>2021013</v>
      </c>
      <c r="C36" s="1">
        <v>44280</v>
      </c>
      <c r="D36" t="s">
        <v>29</v>
      </c>
      <c r="E36" t="s">
        <v>87</v>
      </c>
      <c r="I36" t="s">
        <v>454</v>
      </c>
      <c r="J36" s="2">
        <v>26000000</v>
      </c>
      <c r="K36" t="s">
        <v>19</v>
      </c>
      <c r="L36" t="s">
        <v>455</v>
      </c>
      <c r="M36" s="2">
        <v>5448840</v>
      </c>
      <c r="N36" t="s">
        <v>19</v>
      </c>
    </row>
    <row r="37" spans="1:17" x14ac:dyDescent="0.2">
      <c r="A37">
        <v>2021</v>
      </c>
      <c r="B37">
        <f>B36</f>
        <v>2021013</v>
      </c>
      <c r="I37" t="s">
        <v>456</v>
      </c>
      <c r="J37" s="2">
        <v>9720900</v>
      </c>
      <c r="K37" t="s">
        <v>21</v>
      </c>
      <c r="L37" t="s">
        <v>224</v>
      </c>
      <c r="M37" s="2">
        <v>28489238</v>
      </c>
      <c r="N37" t="s">
        <v>53</v>
      </c>
    </row>
    <row r="38" spans="1:17" x14ac:dyDescent="0.2">
      <c r="A38">
        <v>2021</v>
      </c>
      <c r="B38">
        <f t="shared" ref="B38:B39" si="2">B37</f>
        <v>2021013</v>
      </c>
      <c r="L38" t="s">
        <v>217</v>
      </c>
    </row>
    <row r="39" spans="1:17" x14ac:dyDescent="0.2">
      <c r="A39">
        <v>2021</v>
      </c>
      <c r="B39">
        <f t="shared" si="2"/>
        <v>2021013</v>
      </c>
      <c r="L39" t="s">
        <v>218</v>
      </c>
    </row>
    <row r="40" spans="1:17" x14ac:dyDescent="0.2">
      <c r="A40">
        <v>2021</v>
      </c>
      <c r="B40">
        <f>B36+1</f>
        <v>2021014</v>
      </c>
      <c r="C40" s="1">
        <v>44280</v>
      </c>
      <c r="D40" t="s">
        <v>92</v>
      </c>
      <c r="E40" t="s">
        <v>87</v>
      </c>
      <c r="I40" t="s">
        <v>457</v>
      </c>
      <c r="J40" s="2">
        <v>18136364</v>
      </c>
      <c r="K40" t="s">
        <v>21</v>
      </c>
      <c r="L40" t="s">
        <v>458</v>
      </c>
      <c r="M40" s="2">
        <v>19160714</v>
      </c>
      <c r="N40" t="s">
        <v>32</v>
      </c>
    </row>
    <row r="41" spans="1:17" x14ac:dyDescent="0.2">
      <c r="A41">
        <v>2021</v>
      </c>
      <c r="B41">
        <f>B40</f>
        <v>2021014</v>
      </c>
      <c r="I41" t="s">
        <v>459</v>
      </c>
      <c r="J41" s="2">
        <v>2000000</v>
      </c>
      <c r="K41" t="s">
        <v>21</v>
      </c>
      <c r="L41" t="s">
        <v>408</v>
      </c>
      <c r="M41" s="2">
        <v>2193480</v>
      </c>
      <c r="N41" t="s">
        <v>24</v>
      </c>
    </row>
    <row r="42" spans="1:17" x14ac:dyDescent="0.2">
      <c r="A42">
        <v>2021</v>
      </c>
      <c r="B42">
        <f>B41</f>
        <v>2021014</v>
      </c>
      <c r="L42" t="s">
        <v>330</v>
      </c>
    </row>
    <row r="43" spans="1:17" x14ac:dyDescent="0.2">
      <c r="A43">
        <v>2021</v>
      </c>
      <c r="B43">
        <f>B40+1</f>
        <v>2021015</v>
      </c>
      <c r="C43" s="1">
        <v>44280</v>
      </c>
      <c r="D43" t="s">
        <v>50</v>
      </c>
      <c r="E43" t="s">
        <v>62</v>
      </c>
      <c r="I43" t="s">
        <v>460</v>
      </c>
      <c r="J43" s="2">
        <v>7150000</v>
      </c>
      <c r="K43" t="s">
        <v>21</v>
      </c>
      <c r="L43" t="s">
        <v>268</v>
      </c>
      <c r="M43" s="2">
        <v>3623000</v>
      </c>
      <c r="N43" t="s">
        <v>53</v>
      </c>
    </row>
    <row r="44" spans="1:17" x14ac:dyDescent="0.2">
      <c r="A44">
        <v>2021</v>
      </c>
      <c r="B44">
        <f>B43</f>
        <v>2021015</v>
      </c>
      <c r="L44" t="s">
        <v>461</v>
      </c>
      <c r="M44" s="2">
        <v>1517981</v>
      </c>
      <c r="N44" t="s">
        <v>296</v>
      </c>
    </row>
    <row r="45" spans="1:17" x14ac:dyDescent="0.2">
      <c r="A45">
        <v>2021</v>
      </c>
      <c r="B45">
        <f>B43+1</f>
        <v>2021016</v>
      </c>
      <c r="C45" s="1">
        <v>44280</v>
      </c>
      <c r="D45" t="s">
        <v>58</v>
      </c>
      <c r="E45" t="s">
        <v>63</v>
      </c>
      <c r="I45" t="s">
        <v>462</v>
      </c>
      <c r="J45" s="2">
        <v>10865952</v>
      </c>
      <c r="K45" t="s">
        <v>32</v>
      </c>
      <c r="L45" t="s">
        <v>463</v>
      </c>
      <c r="M45" s="2">
        <v>1663861</v>
      </c>
      <c r="N45" t="s">
        <v>32</v>
      </c>
    </row>
    <row r="46" spans="1:17" x14ac:dyDescent="0.2">
      <c r="A46">
        <v>2021</v>
      </c>
      <c r="B46">
        <f>B45</f>
        <v>2021016</v>
      </c>
      <c r="L46" t="s">
        <v>75</v>
      </c>
      <c r="M46" s="2">
        <v>10047450</v>
      </c>
      <c r="N46" t="s">
        <v>53</v>
      </c>
    </row>
    <row r="47" spans="1:17" x14ac:dyDescent="0.2">
      <c r="A47">
        <v>2021</v>
      </c>
      <c r="B47">
        <f>B45+1</f>
        <v>2021017</v>
      </c>
      <c r="C47" s="1">
        <v>44280</v>
      </c>
      <c r="D47" t="s">
        <v>42</v>
      </c>
      <c r="E47" t="s">
        <v>99</v>
      </c>
      <c r="F47" t="s">
        <v>126</v>
      </c>
      <c r="I47" t="s">
        <v>430</v>
      </c>
      <c r="J47" s="2">
        <v>3944013</v>
      </c>
      <c r="K47" t="s">
        <v>53</v>
      </c>
      <c r="L47" t="s">
        <v>78</v>
      </c>
      <c r="M47" s="2">
        <v>9590602</v>
      </c>
      <c r="N47" t="s">
        <v>24</v>
      </c>
      <c r="O47" t="s">
        <v>403</v>
      </c>
      <c r="P47" s="2">
        <v>3542060</v>
      </c>
      <c r="Q47" t="s">
        <v>19</v>
      </c>
    </row>
    <row r="48" spans="1:17" x14ac:dyDescent="0.2">
      <c r="A48">
        <v>2021</v>
      </c>
      <c r="B48">
        <f>B47</f>
        <v>2021017</v>
      </c>
      <c r="I48" t="s">
        <v>381</v>
      </c>
      <c r="J48" s="2">
        <v>2619207</v>
      </c>
      <c r="K48" t="s">
        <v>19</v>
      </c>
      <c r="L48" t="s">
        <v>464</v>
      </c>
      <c r="M48" s="2">
        <v>1517981</v>
      </c>
      <c r="N48" t="s">
        <v>53</v>
      </c>
      <c r="O48" t="s">
        <v>137</v>
      </c>
    </row>
    <row r="49" spans="1:17" x14ac:dyDescent="0.2">
      <c r="A49">
        <v>2021</v>
      </c>
      <c r="B49">
        <f t="shared" ref="B49:B51" si="3">B48</f>
        <v>2021017</v>
      </c>
      <c r="I49" t="s">
        <v>82</v>
      </c>
      <c r="O49" t="s">
        <v>123</v>
      </c>
      <c r="P49" s="2">
        <v>3500000</v>
      </c>
      <c r="Q49" t="s">
        <v>32</v>
      </c>
    </row>
    <row r="50" spans="1:17" x14ac:dyDescent="0.2">
      <c r="A50">
        <v>2021</v>
      </c>
      <c r="B50">
        <f t="shared" si="3"/>
        <v>2021017</v>
      </c>
      <c r="I50" t="s">
        <v>82</v>
      </c>
      <c r="O50" t="s">
        <v>275</v>
      </c>
    </row>
    <row r="51" spans="1:17" x14ac:dyDescent="0.2">
      <c r="A51">
        <v>2021</v>
      </c>
      <c r="B51">
        <f t="shared" si="3"/>
        <v>2021017</v>
      </c>
      <c r="I51" t="s">
        <v>223</v>
      </c>
      <c r="K51" t="s">
        <v>53</v>
      </c>
    </row>
    <row r="52" spans="1:17" x14ac:dyDescent="0.2">
      <c r="A52">
        <v>2021</v>
      </c>
      <c r="B52">
        <f>B47+1</f>
        <v>2021018</v>
      </c>
      <c r="C52" s="1">
        <v>44280</v>
      </c>
      <c r="D52" t="s">
        <v>63</v>
      </c>
      <c r="E52" t="s">
        <v>74</v>
      </c>
      <c r="I52" t="s">
        <v>443</v>
      </c>
      <c r="L52" t="s">
        <v>465</v>
      </c>
      <c r="M52" s="2">
        <v>1517981</v>
      </c>
      <c r="N52" t="s">
        <v>32</v>
      </c>
    </row>
    <row r="53" spans="1:17" x14ac:dyDescent="0.2">
      <c r="A53">
        <v>2021</v>
      </c>
      <c r="B53">
        <f>B52+1</f>
        <v>2021019</v>
      </c>
      <c r="C53" s="1">
        <v>44280</v>
      </c>
      <c r="D53" t="s">
        <v>49</v>
      </c>
      <c r="E53" t="s">
        <v>17</v>
      </c>
      <c r="I53" t="s">
        <v>466</v>
      </c>
      <c r="J53" s="2">
        <v>8000000</v>
      </c>
      <c r="K53" t="s">
        <v>32</v>
      </c>
      <c r="L53" t="s">
        <v>467</v>
      </c>
      <c r="M53" s="2">
        <v>8250000</v>
      </c>
      <c r="N53" t="s">
        <v>24</v>
      </c>
    </row>
    <row r="54" spans="1:17" x14ac:dyDescent="0.2">
      <c r="A54">
        <v>2021</v>
      </c>
      <c r="B54">
        <f>B53</f>
        <v>2021019</v>
      </c>
      <c r="I54" t="s">
        <v>106</v>
      </c>
    </row>
    <row r="55" spans="1:17" x14ac:dyDescent="0.2">
      <c r="A55">
        <v>2021</v>
      </c>
      <c r="B55">
        <f t="shared" ref="B55:B56" si="4">B54</f>
        <v>2021019</v>
      </c>
      <c r="I55">
        <v>1250000</v>
      </c>
    </row>
    <row r="56" spans="1:17" x14ac:dyDescent="0.2">
      <c r="A56">
        <v>2021</v>
      </c>
      <c r="B56">
        <f t="shared" si="4"/>
        <v>2021019</v>
      </c>
      <c r="I56" t="s">
        <v>423</v>
      </c>
    </row>
    <row r="57" spans="1:17" x14ac:dyDescent="0.2">
      <c r="A57">
        <v>2021</v>
      </c>
      <c r="B57">
        <f>B53+1</f>
        <v>2021020</v>
      </c>
      <c r="C57" s="1">
        <v>44280</v>
      </c>
      <c r="D57" t="s">
        <v>62</v>
      </c>
      <c r="E57" t="s">
        <v>63</v>
      </c>
      <c r="I57" t="s">
        <v>468</v>
      </c>
      <c r="J57" s="2">
        <v>1517981</v>
      </c>
      <c r="K57" t="s">
        <v>32</v>
      </c>
      <c r="L57" t="s">
        <v>47</v>
      </c>
    </row>
    <row r="58" spans="1:17" x14ac:dyDescent="0.2">
      <c r="A58">
        <v>2021</v>
      </c>
      <c r="B58">
        <f>B57+1</f>
        <v>2021021</v>
      </c>
      <c r="C58" s="1">
        <v>44280</v>
      </c>
      <c r="D58" t="s">
        <v>96</v>
      </c>
      <c r="E58" t="s">
        <v>50</v>
      </c>
      <c r="I58" t="s">
        <v>23</v>
      </c>
      <c r="J58" s="2">
        <v>5635000</v>
      </c>
      <c r="K58" t="s">
        <v>24</v>
      </c>
      <c r="L58" t="s">
        <v>442</v>
      </c>
      <c r="M58" s="2">
        <v>21000000</v>
      </c>
      <c r="N58" t="s">
        <v>32</v>
      </c>
    </row>
    <row r="59" spans="1:17" x14ac:dyDescent="0.2">
      <c r="A59">
        <v>2021</v>
      </c>
      <c r="B59">
        <f>B58</f>
        <v>2021021</v>
      </c>
      <c r="I59" t="s">
        <v>469</v>
      </c>
      <c r="J59" s="2">
        <v>12598244</v>
      </c>
      <c r="K59" t="s">
        <v>21</v>
      </c>
    </row>
    <row r="60" spans="1:17" x14ac:dyDescent="0.2">
      <c r="A60">
        <v>2021</v>
      </c>
      <c r="B60">
        <f>B59</f>
        <v>2021021</v>
      </c>
      <c r="I60" t="s">
        <v>329</v>
      </c>
    </row>
    <row r="61" spans="1:17" x14ac:dyDescent="0.2">
      <c r="A61">
        <v>2021</v>
      </c>
      <c r="B61">
        <f>B58+1</f>
        <v>2021022</v>
      </c>
      <c r="C61" s="1">
        <v>44280</v>
      </c>
      <c r="D61" t="s">
        <v>91</v>
      </c>
      <c r="E61" t="s">
        <v>30</v>
      </c>
      <c r="I61" t="s">
        <v>470</v>
      </c>
      <c r="J61" s="2">
        <v>13013700</v>
      </c>
      <c r="K61" t="s">
        <v>32</v>
      </c>
      <c r="L61" t="s">
        <v>361</v>
      </c>
      <c r="M61" s="2">
        <v>16047100</v>
      </c>
      <c r="N61" t="s">
        <v>21</v>
      </c>
    </row>
    <row r="62" spans="1:17" x14ac:dyDescent="0.2">
      <c r="A62">
        <v>2021</v>
      </c>
      <c r="B62">
        <f>B61</f>
        <v>2021022</v>
      </c>
      <c r="I62" t="s">
        <v>471</v>
      </c>
      <c r="J62" s="2">
        <v>3897436</v>
      </c>
      <c r="K62" t="s">
        <v>21</v>
      </c>
      <c r="L62" t="s">
        <v>472</v>
      </c>
      <c r="M62" s="2">
        <v>1678854</v>
      </c>
      <c r="N62" t="s">
        <v>53</v>
      </c>
    </row>
    <row r="63" spans="1:17" x14ac:dyDescent="0.2">
      <c r="A63">
        <v>2021</v>
      </c>
      <c r="B63">
        <f t="shared" ref="B63:B64" si="5">B62</f>
        <v>2021022</v>
      </c>
      <c r="L63" t="s">
        <v>47</v>
      </c>
    </row>
    <row r="64" spans="1:17" x14ac:dyDescent="0.2">
      <c r="A64">
        <v>2021</v>
      </c>
      <c r="B64">
        <f t="shared" si="5"/>
        <v>2021022</v>
      </c>
      <c r="L64" t="s">
        <v>125</v>
      </c>
    </row>
    <row r="65" spans="1:17" x14ac:dyDescent="0.2">
      <c r="A65">
        <v>2021</v>
      </c>
      <c r="B65">
        <f>B61+1</f>
        <v>2021023</v>
      </c>
      <c r="C65" s="1">
        <v>44280</v>
      </c>
      <c r="D65" t="s">
        <v>158</v>
      </c>
      <c r="E65" t="s">
        <v>87</v>
      </c>
      <c r="I65" t="s">
        <v>473</v>
      </c>
      <c r="J65" s="2">
        <v>17450000</v>
      </c>
      <c r="K65" t="s">
        <v>32</v>
      </c>
      <c r="L65" t="s">
        <v>137</v>
      </c>
    </row>
    <row r="66" spans="1:17" x14ac:dyDescent="0.2">
      <c r="A66">
        <v>2021</v>
      </c>
      <c r="B66">
        <f>B65</f>
        <v>2021023</v>
      </c>
      <c r="L66" t="s">
        <v>335</v>
      </c>
      <c r="M66" s="2">
        <v>1620564</v>
      </c>
      <c r="N66" t="s">
        <v>24</v>
      </c>
    </row>
    <row r="67" spans="1:17" x14ac:dyDescent="0.2">
      <c r="A67">
        <v>2021</v>
      </c>
      <c r="B67">
        <f>B66</f>
        <v>2021023</v>
      </c>
      <c r="L67" t="s">
        <v>423</v>
      </c>
    </row>
    <row r="68" spans="1:17" x14ac:dyDescent="0.2">
      <c r="A68">
        <v>2021</v>
      </c>
      <c r="B68">
        <f>B65+1</f>
        <v>2021024</v>
      </c>
      <c r="C68" s="1">
        <v>44280</v>
      </c>
      <c r="D68" t="s">
        <v>29</v>
      </c>
      <c r="E68" t="s">
        <v>158</v>
      </c>
      <c r="F68" t="s">
        <v>54</v>
      </c>
      <c r="I68" t="s">
        <v>474</v>
      </c>
      <c r="J68" s="2">
        <v>3372840</v>
      </c>
      <c r="K68" t="s">
        <v>32</v>
      </c>
      <c r="L68" t="s">
        <v>292</v>
      </c>
      <c r="M68" s="2">
        <v>2161920</v>
      </c>
      <c r="N68" t="s">
        <v>19</v>
      </c>
      <c r="O68" t="s">
        <v>475</v>
      </c>
      <c r="P68" s="2">
        <v>2443440</v>
      </c>
      <c r="Q68" t="s">
        <v>53</v>
      </c>
    </row>
    <row r="69" spans="1:17" x14ac:dyDescent="0.2">
      <c r="A69">
        <v>2021</v>
      </c>
      <c r="B69">
        <f>B68</f>
        <v>2021024</v>
      </c>
      <c r="I69" t="s">
        <v>476</v>
      </c>
      <c r="J69" s="2">
        <v>5000000</v>
      </c>
      <c r="K69" t="s">
        <v>19</v>
      </c>
      <c r="L69" t="s">
        <v>477</v>
      </c>
      <c r="M69" s="2">
        <v>2250000</v>
      </c>
      <c r="N69" t="s">
        <v>19</v>
      </c>
      <c r="O69" t="s">
        <v>478</v>
      </c>
      <c r="P69" s="2">
        <v>1517981</v>
      </c>
      <c r="Q69" t="s">
        <v>19</v>
      </c>
    </row>
    <row r="70" spans="1:17" x14ac:dyDescent="0.2">
      <c r="A70">
        <v>2021</v>
      </c>
      <c r="B70">
        <f t="shared" ref="B70:B72" si="6">B69</f>
        <v>2021024</v>
      </c>
      <c r="I70">
        <v>1300000</v>
      </c>
    </row>
    <row r="71" spans="1:17" x14ac:dyDescent="0.2">
      <c r="A71">
        <v>2021</v>
      </c>
      <c r="B71">
        <f t="shared" si="6"/>
        <v>2021024</v>
      </c>
      <c r="I71">
        <v>250000</v>
      </c>
    </row>
    <row r="72" spans="1:17" x14ac:dyDescent="0.2">
      <c r="A72">
        <v>2021</v>
      </c>
      <c r="B72">
        <f t="shared" si="6"/>
        <v>2021024</v>
      </c>
      <c r="I72" t="s">
        <v>479</v>
      </c>
      <c r="J72" s="2">
        <v>1517981</v>
      </c>
      <c r="K72" t="s">
        <v>32</v>
      </c>
    </row>
    <row r="73" spans="1:17" x14ac:dyDescent="0.2">
      <c r="A73">
        <v>2021</v>
      </c>
      <c r="B73">
        <f>B68+1</f>
        <v>2021025</v>
      </c>
      <c r="C73" s="1">
        <v>44365</v>
      </c>
      <c r="D73" t="s">
        <v>158</v>
      </c>
      <c r="E73" t="s">
        <v>126</v>
      </c>
      <c r="I73" t="s">
        <v>431</v>
      </c>
      <c r="J73" s="2">
        <v>27500000</v>
      </c>
      <c r="K73" t="s">
        <v>19</v>
      </c>
      <c r="L73" t="s">
        <v>266</v>
      </c>
      <c r="M73" s="2">
        <v>34379100</v>
      </c>
      <c r="N73" t="s">
        <v>24</v>
      </c>
    </row>
    <row r="74" spans="1:17" x14ac:dyDescent="0.2">
      <c r="A74">
        <v>2021</v>
      </c>
      <c r="B74">
        <f>B73</f>
        <v>2021025</v>
      </c>
      <c r="I74" t="s">
        <v>480</v>
      </c>
      <c r="J74" s="2">
        <v>1250000</v>
      </c>
      <c r="K74" t="s">
        <v>19</v>
      </c>
      <c r="L74" t="s">
        <v>137</v>
      </c>
    </row>
    <row r="75" spans="1:17" x14ac:dyDescent="0.2">
      <c r="A75">
        <v>2021</v>
      </c>
      <c r="B75">
        <f>B74</f>
        <v>2021025</v>
      </c>
      <c r="I75" t="s">
        <v>106</v>
      </c>
      <c r="L75" t="s">
        <v>217</v>
      </c>
    </row>
    <row r="76" spans="1:17" x14ac:dyDescent="0.2">
      <c r="A76">
        <v>2021</v>
      </c>
      <c r="B76">
        <f>B73+1</f>
        <v>2021026</v>
      </c>
      <c r="C76" s="1">
        <v>44406</v>
      </c>
      <c r="D76" t="s">
        <v>17</v>
      </c>
      <c r="E76" t="s">
        <v>87</v>
      </c>
      <c r="I76" t="s">
        <v>481</v>
      </c>
      <c r="K76" t="s">
        <v>24</v>
      </c>
      <c r="L76" t="s">
        <v>275</v>
      </c>
    </row>
    <row r="77" spans="1:17" x14ac:dyDescent="0.2">
      <c r="A77">
        <v>2021</v>
      </c>
      <c r="B77">
        <f>B76</f>
        <v>2021026</v>
      </c>
      <c r="L77" t="s">
        <v>125</v>
      </c>
    </row>
    <row r="78" spans="1:17" x14ac:dyDescent="0.2">
      <c r="A78">
        <v>2021</v>
      </c>
      <c r="B78">
        <f>B76+1</f>
        <v>2021027</v>
      </c>
      <c r="C78" s="1">
        <v>44406</v>
      </c>
      <c r="D78" t="s">
        <v>482</v>
      </c>
      <c r="E78" t="s">
        <v>126</v>
      </c>
      <c r="I78" t="s">
        <v>47</v>
      </c>
      <c r="L78" t="s">
        <v>47</v>
      </c>
    </row>
    <row r="79" spans="1:17" x14ac:dyDescent="0.2">
      <c r="A79">
        <v>2021</v>
      </c>
      <c r="B79">
        <f>B78</f>
        <v>2021027</v>
      </c>
      <c r="I79" t="s">
        <v>47</v>
      </c>
    </row>
    <row r="80" spans="1:17" x14ac:dyDescent="0.2">
      <c r="A80">
        <v>2021</v>
      </c>
      <c r="B80">
        <f>B78+1</f>
        <v>2021028</v>
      </c>
      <c r="C80" s="1">
        <v>44407</v>
      </c>
      <c r="D80" t="s">
        <v>126</v>
      </c>
      <c r="E80" t="s">
        <v>74</v>
      </c>
      <c r="I80" t="s">
        <v>303</v>
      </c>
      <c r="J80" s="2">
        <v>9258000</v>
      </c>
      <c r="K80" t="s">
        <v>19</v>
      </c>
      <c r="L80" t="s">
        <v>483</v>
      </c>
    </row>
    <row r="81" spans="1:14" x14ac:dyDescent="0.2">
      <c r="A81">
        <v>2021</v>
      </c>
      <c r="B81">
        <f>B80</f>
        <v>2021028</v>
      </c>
      <c r="I81" t="s">
        <v>484</v>
      </c>
    </row>
    <row r="82" spans="1:14" x14ac:dyDescent="0.2">
      <c r="A82">
        <v>2021</v>
      </c>
      <c r="B82">
        <f>B80+1</f>
        <v>2021029</v>
      </c>
      <c r="C82" s="1">
        <v>44407</v>
      </c>
      <c r="D82" t="s">
        <v>58</v>
      </c>
      <c r="E82" t="s">
        <v>30</v>
      </c>
      <c r="I82" t="s">
        <v>485</v>
      </c>
      <c r="K82" t="s">
        <v>21</v>
      </c>
      <c r="L82" t="s">
        <v>275</v>
      </c>
    </row>
    <row r="83" spans="1:14" x14ac:dyDescent="0.2">
      <c r="A83">
        <v>2021</v>
      </c>
      <c r="B83">
        <f>B82</f>
        <v>2021029</v>
      </c>
      <c r="L83" t="s">
        <v>125</v>
      </c>
    </row>
    <row r="84" spans="1:14" x14ac:dyDescent="0.2">
      <c r="A84">
        <v>2021</v>
      </c>
      <c r="B84">
        <f>B82+1</f>
        <v>2021030</v>
      </c>
      <c r="C84" s="1">
        <v>44407</v>
      </c>
      <c r="D84" t="s">
        <v>96</v>
      </c>
      <c r="E84" t="s">
        <v>126</v>
      </c>
      <c r="I84" t="s">
        <v>486</v>
      </c>
      <c r="K84" t="s">
        <v>19</v>
      </c>
      <c r="L84" t="s">
        <v>218</v>
      </c>
    </row>
    <row r="85" spans="1:14" x14ac:dyDescent="0.2">
      <c r="A85">
        <v>2021</v>
      </c>
      <c r="B85">
        <f>B84</f>
        <v>2021030</v>
      </c>
      <c r="L85" t="s">
        <v>329</v>
      </c>
    </row>
    <row r="86" spans="1:14" x14ac:dyDescent="0.2">
      <c r="A86">
        <v>2021</v>
      </c>
      <c r="B86">
        <f>B84+1</f>
        <v>2021031</v>
      </c>
      <c r="C86" s="1">
        <v>44407</v>
      </c>
      <c r="D86" t="s">
        <v>17</v>
      </c>
      <c r="E86" t="s">
        <v>42</v>
      </c>
      <c r="I86" t="s">
        <v>487</v>
      </c>
      <c r="K86" t="s">
        <v>32</v>
      </c>
      <c r="L86" t="s">
        <v>82</v>
      </c>
    </row>
    <row r="87" spans="1:14" x14ac:dyDescent="0.2">
      <c r="A87">
        <v>2021</v>
      </c>
      <c r="B87">
        <f>B86</f>
        <v>2021031</v>
      </c>
      <c r="L87" t="s">
        <v>488</v>
      </c>
      <c r="N87" t="s">
        <v>32</v>
      </c>
    </row>
    <row r="88" spans="1:14" x14ac:dyDescent="0.2">
      <c r="A88">
        <v>2021</v>
      </c>
      <c r="B88">
        <f>B86+1</f>
        <v>2021032</v>
      </c>
      <c r="C88" s="1">
        <v>44407</v>
      </c>
      <c r="D88" t="s">
        <v>42</v>
      </c>
      <c r="E88" t="s">
        <v>126</v>
      </c>
      <c r="I88" t="s">
        <v>489</v>
      </c>
      <c r="K88" t="s">
        <v>24</v>
      </c>
      <c r="L88" t="s">
        <v>490</v>
      </c>
      <c r="N88" t="s">
        <v>21</v>
      </c>
    </row>
    <row r="89" spans="1:14" x14ac:dyDescent="0.2">
      <c r="A89">
        <v>2021</v>
      </c>
      <c r="B89">
        <f>B88</f>
        <v>2021032</v>
      </c>
      <c r="I89" t="s">
        <v>491</v>
      </c>
      <c r="K89" t="s">
        <v>24</v>
      </c>
    </row>
    <row r="90" spans="1:14" x14ac:dyDescent="0.2">
      <c r="A90">
        <v>2021</v>
      </c>
      <c r="B90">
        <f>B88+1</f>
        <v>2021033</v>
      </c>
      <c r="C90" s="1">
        <v>44407</v>
      </c>
      <c r="D90" t="s">
        <v>255</v>
      </c>
      <c r="E90" t="s">
        <v>37</v>
      </c>
      <c r="I90" t="s">
        <v>492</v>
      </c>
      <c r="K90" t="s">
        <v>21</v>
      </c>
      <c r="L90" t="s">
        <v>82</v>
      </c>
    </row>
    <row r="91" spans="1:14" x14ac:dyDescent="0.2">
      <c r="A91">
        <v>2021</v>
      </c>
      <c r="B91">
        <f>B90</f>
        <v>2021033</v>
      </c>
      <c r="L91" t="s">
        <v>275</v>
      </c>
    </row>
    <row r="92" spans="1:14" x14ac:dyDescent="0.2">
      <c r="A92">
        <v>2021</v>
      </c>
      <c r="B92">
        <f t="shared" ref="B92:B93" si="7">B91</f>
        <v>2021033</v>
      </c>
      <c r="L92" t="s">
        <v>493</v>
      </c>
      <c r="N92" t="s">
        <v>19</v>
      </c>
    </row>
    <row r="93" spans="1:14" x14ac:dyDescent="0.2">
      <c r="A93">
        <v>2021</v>
      </c>
      <c r="B93">
        <f t="shared" si="7"/>
        <v>2021033</v>
      </c>
      <c r="L93" t="s">
        <v>494</v>
      </c>
      <c r="N93" t="s">
        <v>53</v>
      </c>
    </row>
    <row r="94" spans="1:14" x14ac:dyDescent="0.2">
      <c r="A94">
        <v>2021</v>
      </c>
      <c r="B94">
        <f>B90+1</f>
        <v>2021034</v>
      </c>
      <c r="C94" s="1">
        <v>44407</v>
      </c>
      <c r="D94" t="s">
        <v>42</v>
      </c>
      <c r="E94" t="s">
        <v>43</v>
      </c>
      <c r="I94" t="s">
        <v>329</v>
      </c>
      <c r="L94" t="s">
        <v>495</v>
      </c>
      <c r="N94" t="s">
        <v>21</v>
      </c>
    </row>
    <row r="95" spans="1:14" x14ac:dyDescent="0.2">
      <c r="A95">
        <v>2021</v>
      </c>
      <c r="B95">
        <f>B94+1</f>
        <v>2021035</v>
      </c>
      <c r="C95" s="1">
        <v>44408</v>
      </c>
      <c r="D95" t="s">
        <v>158</v>
      </c>
      <c r="E95" t="s">
        <v>91</v>
      </c>
      <c r="I95" t="s">
        <v>269</v>
      </c>
      <c r="J95" s="2">
        <v>10865952</v>
      </c>
      <c r="K95" t="s">
        <v>32</v>
      </c>
      <c r="L95" t="s">
        <v>480</v>
      </c>
      <c r="M95" s="2">
        <v>1701593</v>
      </c>
      <c r="N95" t="s">
        <v>19</v>
      </c>
    </row>
    <row r="96" spans="1:14" x14ac:dyDescent="0.2">
      <c r="A96">
        <v>2021</v>
      </c>
      <c r="B96">
        <f>B95+1</f>
        <v>2021036</v>
      </c>
      <c r="C96" s="1">
        <v>44410</v>
      </c>
      <c r="D96" t="s">
        <v>68</v>
      </c>
      <c r="E96" t="s">
        <v>189</v>
      </c>
      <c r="I96" t="s">
        <v>365</v>
      </c>
      <c r="J96" s="2">
        <v>17000000</v>
      </c>
      <c r="K96" t="s">
        <v>24</v>
      </c>
      <c r="L96" t="s">
        <v>57</v>
      </c>
    </row>
    <row r="97" spans="1:23" x14ac:dyDescent="0.2">
      <c r="A97">
        <v>2021</v>
      </c>
      <c r="B97">
        <f>B96</f>
        <v>2021036</v>
      </c>
      <c r="L97" t="s">
        <v>277</v>
      </c>
      <c r="M97" s="2">
        <v>12250000</v>
      </c>
      <c r="N97" t="s">
        <v>21</v>
      </c>
    </row>
    <row r="98" spans="1:23" x14ac:dyDescent="0.2">
      <c r="A98">
        <v>2021</v>
      </c>
      <c r="B98">
        <f>B97</f>
        <v>2021036</v>
      </c>
      <c r="L98" t="s">
        <v>222</v>
      </c>
    </row>
    <row r="99" spans="1:23" x14ac:dyDescent="0.2">
      <c r="A99">
        <v>2021</v>
      </c>
      <c r="B99">
        <f>B96+1</f>
        <v>2021037</v>
      </c>
      <c r="C99" s="1">
        <v>44414</v>
      </c>
      <c r="D99" t="s">
        <v>50</v>
      </c>
      <c r="E99" t="s">
        <v>63</v>
      </c>
      <c r="I99" t="s">
        <v>496</v>
      </c>
      <c r="J99" s="2">
        <v>26984128</v>
      </c>
      <c r="K99" t="s">
        <v>24</v>
      </c>
      <c r="L99" t="s">
        <v>497</v>
      </c>
      <c r="M99" s="2">
        <v>19440000</v>
      </c>
      <c r="N99" t="s">
        <v>24</v>
      </c>
    </row>
    <row r="100" spans="1:23" x14ac:dyDescent="0.2">
      <c r="A100">
        <v>2021</v>
      </c>
      <c r="B100">
        <f>B99</f>
        <v>2021037</v>
      </c>
      <c r="L100" t="s">
        <v>498</v>
      </c>
      <c r="M100" s="2">
        <v>2711280</v>
      </c>
      <c r="N100" t="s">
        <v>21</v>
      </c>
    </row>
    <row r="101" spans="1:23" x14ac:dyDescent="0.2">
      <c r="A101">
        <v>2021</v>
      </c>
      <c r="B101">
        <f>B99+1</f>
        <v>2021038</v>
      </c>
      <c r="C101" s="1">
        <v>44414</v>
      </c>
      <c r="D101" t="s">
        <v>88</v>
      </c>
      <c r="E101" t="s">
        <v>38</v>
      </c>
      <c r="I101" t="s">
        <v>231</v>
      </c>
      <c r="J101" s="2">
        <v>3768342</v>
      </c>
      <c r="K101" t="s">
        <v>32</v>
      </c>
      <c r="L101" t="s">
        <v>314</v>
      </c>
      <c r="M101" s="2">
        <v>3650000</v>
      </c>
      <c r="N101" t="s">
        <v>24</v>
      </c>
    </row>
    <row r="102" spans="1:23" x14ac:dyDescent="0.2">
      <c r="A102">
        <v>2021</v>
      </c>
      <c r="B102">
        <f>B101</f>
        <v>2021038</v>
      </c>
      <c r="L102" t="s">
        <v>499</v>
      </c>
      <c r="N102" t="s">
        <v>19</v>
      </c>
    </row>
    <row r="103" spans="1:23" x14ac:dyDescent="0.2">
      <c r="A103">
        <v>2021</v>
      </c>
      <c r="B103">
        <f>B101+1</f>
        <v>2021039</v>
      </c>
      <c r="C103" s="1">
        <v>44414</v>
      </c>
      <c r="D103" t="s">
        <v>16</v>
      </c>
      <c r="E103" t="s">
        <v>43</v>
      </c>
      <c r="I103" t="s">
        <v>500</v>
      </c>
      <c r="K103" t="s">
        <v>19</v>
      </c>
      <c r="L103" t="s">
        <v>501</v>
      </c>
      <c r="M103" s="2">
        <v>8970625</v>
      </c>
      <c r="N103" t="s">
        <v>19</v>
      </c>
    </row>
    <row r="104" spans="1:23" x14ac:dyDescent="0.2">
      <c r="A104">
        <v>2021</v>
      </c>
      <c r="B104">
        <f>B103</f>
        <v>2021039</v>
      </c>
      <c r="L104" t="s">
        <v>502</v>
      </c>
      <c r="N104" t="s">
        <v>21</v>
      </c>
    </row>
    <row r="105" spans="1:23" x14ac:dyDescent="0.2">
      <c r="A105">
        <v>2021</v>
      </c>
      <c r="B105">
        <f>B103+1</f>
        <v>2021040</v>
      </c>
      <c r="C105" s="1">
        <v>44414</v>
      </c>
      <c r="D105" t="s">
        <v>255</v>
      </c>
      <c r="E105" t="s">
        <v>69</v>
      </c>
      <c r="F105" t="s">
        <v>163</v>
      </c>
      <c r="G105" t="s">
        <v>54</v>
      </c>
      <c r="H105" t="s">
        <v>38</v>
      </c>
      <c r="I105" t="s">
        <v>503</v>
      </c>
      <c r="K105" t="s">
        <v>21</v>
      </c>
      <c r="L105" t="s">
        <v>332</v>
      </c>
      <c r="M105" s="2">
        <v>44211146</v>
      </c>
      <c r="N105" t="s">
        <v>24</v>
      </c>
      <c r="O105" t="s">
        <v>475</v>
      </c>
      <c r="Q105" t="s">
        <v>53</v>
      </c>
      <c r="R105" t="s">
        <v>504</v>
      </c>
      <c r="S105" s="2">
        <v>13000000</v>
      </c>
      <c r="T105" t="s">
        <v>21</v>
      </c>
      <c r="U105" t="s">
        <v>82</v>
      </c>
    </row>
    <row r="106" spans="1:23" x14ac:dyDescent="0.2">
      <c r="A106">
        <v>2021</v>
      </c>
      <c r="B106">
        <f>B105</f>
        <v>2021040</v>
      </c>
      <c r="L106" t="s">
        <v>106</v>
      </c>
      <c r="O106" t="s">
        <v>57</v>
      </c>
      <c r="R106" t="s">
        <v>505</v>
      </c>
      <c r="S106" s="2">
        <v>13038862</v>
      </c>
      <c r="T106" t="s">
        <v>32</v>
      </c>
      <c r="U106" t="s">
        <v>82</v>
      </c>
    </row>
    <row r="107" spans="1:23" x14ac:dyDescent="0.2">
      <c r="A107">
        <v>2021</v>
      </c>
      <c r="B107">
        <f t="shared" ref="B107:B111" si="8">B106</f>
        <v>2021040</v>
      </c>
      <c r="L107" t="s">
        <v>506</v>
      </c>
      <c r="R107" t="s">
        <v>507</v>
      </c>
      <c r="S107" s="2">
        <v>9720900</v>
      </c>
      <c r="T107" t="s">
        <v>19</v>
      </c>
      <c r="U107" t="s">
        <v>508</v>
      </c>
      <c r="W107" t="s">
        <v>19</v>
      </c>
    </row>
    <row r="108" spans="1:23" x14ac:dyDescent="0.2">
      <c r="A108">
        <v>2021</v>
      </c>
      <c r="B108">
        <f t="shared" si="8"/>
        <v>2021040</v>
      </c>
      <c r="R108" t="s">
        <v>492</v>
      </c>
      <c r="T108" t="s">
        <v>21</v>
      </c>
    </row>
    <row r="109" spans="1:23" x14ac:dyDescent="0.2">
      <c r="A109">
        <v>2021</v>
      </c>
      <c r="B109">
        <f t="shared" si="8"/>
        <v>2021040</v>
      </c>
      <c r="R109" t="s">
        <v>509</v>
      </c>
      <c r="S109" s="2">
        <v>17142857</v>
      </c>
      <c r="T109" t="s">
        <v>24</v>
      </c>
    </row>
    <row r="110" spans="1:23" x14ac:dyDescent="0.2">
      <c r="A110">
        <v>2021</v>
      </c>
      <c r="B110">
        <f t="shared" si="8"/>
        <v>2021040</v>
      </c>
      <c r="R110" t="s">
        <v>510</v>
      </c>
      <c r="S110" s="2">
        <v>3980551</v>
      </c>
      <c r="T110" t="s">
        <v>24</v>
      </c>
    </row>
    <row r="111" spans="1:23" x14ac:dyDescent="0.2">
      <c r="A111">
        <v>2021</v>
      </c>
      <c r="B111">
        <f t="shared" si="8"/>
        <v>2021040</v>
      </c>
      <c r="R111" t="s">
        <v>125</v>
      </c>
    </row>
    <row r="112" spans="1:23" x14ac:dyDescent="0.2">
      <c r="A112">
        <v>2021</v>
      </c>
      <c r="B112">
        <f>B105+1</f>
        <v>2021041</v>
      </c>
      <c r="C112" s="1">
        <v>44415</v>
      </c>
      <c r="D112" t="s">
        <v>17</v>
      </c>
      <c r="E112" t="s">
        <v>30</v>
      </c>
      <c r="I112" t="s">
        <v>511</v>
      </c>
      <c r="K112" t="s">
        <v>32</v>
      </c>
      <c r="L112" t="s">
        <v>275</v>
      </c>
    </row>
    <row r="113" spans="1:17" x14ac:dyDescent="0.2">
      <c r="A113">
        <v>2021</v>
      </c>
      <c r="B113">
        <f>B112</f>
        <v>2021041</v>
      </c>
      <c r="L113" t="s">
        <v>125</v>
      </c>
    </row>
    <row r="114" spans="1:17" x14ac:dyDescent="0.2">
      <c r="A114">
        <v>2021</v>
      </c>
      <c r="B114">
        <f>B112+1</f>
        <v>2021042</v>
      </c>
      <c r="C114" s="1">
        <v>44415</v>
      </c>
      <c r="D114" t="s">
        <v>49</v>
      </c>
      <c r="E114" t="s">
        <v>158</v>
      </c>
      <c r="F114" t="s">
        <v>62</v>
      </c>
      <c r="I114" t="s">
        <v>246</v>
      </c>
      <c r="J114" s="2">
        <v>8526316</v>
      </c>
      <c r="K114" t="s">
        <v>24</v>
      </c>
      <c r="L114" t="s">
        <v>512</v>
      </c>
      <c r="M114" s="2">
        <v>5005350</v>
      </c>
      <c r="N114" t="s">
        <v>24</v>
      </c>
      <c r="O114" t="s">
        <v>513</v>
      </c>
      <c r="P114" s="2">
        <v>9720900</v>
      </c>
      <c r="Q114" t="s">
        <v>19</v>
      </c>
    </row>
    <row r="115" spans="1:17" x14ac:dyDescent="0.2">
      <c r="A115">
        <v>2021</v>
      </c>
      <c r="B115">
        <f>B114</f>
        <v>2021042</v>
      </c>
      <c r="L115" t="s">
        <v>106</v>
      </c>
    </row>
    <row r="116" spans="1:17" x14ac:dyDescent="0.2">
      <c r="A116">
        <v>2021</v>
      </c>
      <c r="B116">
        <f>B115</f>
        <v>2021042</v>
      </c>
      <c r="L116" t="s">
        <v>514</v>
      </c>
      <c r="M116" s="2">
        <v>1782621</v>
      </c>
      <c r="N116" t="s">
        <v>19</v>
      </c>
    </row>
    <row r="117" spans="1:17" x14ac:dyDescent="0.2">
      <c r="A117">
        <v>2021</v>
      </c>
      <c r="B117">
        <f>B114+1</f>
        <v>2021043</v>
      </c>
      <c r="C117" s="1">
        <v>44415</v>
      </c>
      <c r="D117" t="s">
        <v>29</v>
      </c>
      <c r="E117" t="s">
        <v>96</v>
      </c>
      <c r="I117" t="s">
        <v>125</v>
      </c>
      <c r="L117" t="s">
        <v>476</v>
      </c>
      <c r="M117" s="2">
        <v>8280351</v>
      </c>
      <c r="N117" t="s">
        <v>19</v>
      </c>
    </row>
    <row r="118" spans="1:17" x14ac:dyDescent="0.2">
      <c r="A118">
        <v>2021</v>
      </c>
      <c r="B118">
        <f>B117+1</f>
        <v>2021044</v>
      </c>
      <c r="C118" s="1">
        <v>44415</v>
      </c>
      <c r="D118" t="s">
        <v>256</v>
      </c>
      <c r="E118" t="s">
        <v>74</v>
      </c>
      <c r="I118" t="s">
        <v>275</v>
      </c>
      <c r="L118" t="s">
        <v>515</v>
      </c>
      <c r="M118" s="2">
        <v>1782621</v>
      </c>
      <c r="N118" t="s">
        <v>19</v>
      </c>
    </row>
    <row r="119" spans="1:17" x14ac:dyDescent="0.2">
      <c r="A119">
        <v>2021</v>
      </c>
      <c r="B119">
        <f>B118+1</f>
        <v>2021045</v>
      </c>
      <c r="C119" s="1">
        <v>44415</v>
      </c>
      <c r="D119" t="s">
        <v>66</v>
      </c>
      <c r="E119" t="s">
        <v>37</v>
      </c>
      <c r="I119" t="s">
        <v>409</v>
      </c>
      <c r="J119" s="2">
        <v>1517981</v>
      </c>
      <c r="K119" t="s">
        <v>32</v>
      </c>
      <c r="L119" t="s">
        <v>279</v>
      </c>
      <c r="M119" s="2">
        <v>2545320</v>
      </c>
      <c r="N119" t="s">
        <v>32</v>
      </c>
    </row>
    <row r="120" spans="1:17" x14ac:dyDescent="0.2">
      <c r="A120">
        <v>2021</v>
      </c>
      <c r="B120">
        <f>B119</f>
        <v>2021045</v>
      </c>
      <c r="I120" t="s">
        <v>516</v>
      </c>
    </row>
    <row r="121" spans="1:17" x14ac:dyDescent="0.2">
      <c r="A121">
        <v>2021</v>
      </c>
      <c r="B121">
        <f>B119+1</f>
        <v>2021046</v>
      </c>
      <c r="C121" s="1">
        <v>44415</v>
      </c>
      <c r="D121" t="s">
        <v>66</v>
      </c>
      <c r="E121" t="s">
        <v>30</v>
      </c>
      <c r="F121" t="s">
        <v>43</v>
      </c>
      <c r="I121" t="s">
        <v>410</v>
      </c>
      <c r="J121" s="2">
        <v>17073171</v>
      </c>
      <c r="K121" t="s">
        <v>19</v>
      </c>
      <c r="L121" t="s">
        <v>244</v>
      </c>
      <c r="M121" s="2">
        <v>14000000</v>
      </c>
      <c r="N121" t="s">
        <v>19</v>
      </c>
      <c r="O121" t="s">
        <v>472</v>
      </c>
      <c r="P121" s="2">
        <v>1824003</v>
      </c>
      <c r="Q121" t="s">
        <v>53</v>
      </c>
    </row>
    <row r="122" spans="1:17" x14ac:dyDescent="0.2">
      <c r="A122">
        <v>2021</v>
      </c>
      <c r="B122">
        <f>B121</f>
        <v>2021046</v>
      </c>
      <c r="I122" t="s">
        <v>418</v>
      </c>
      <c r="J122" s="2">
        <v>18125000</v>
      </c>
      <c r="K122" t="s">
        <v>24</v>
      </c>
      <c r="L122" t="s">
        <v>107</v>
      </c>
      <c r="M122" s="2">
        <v>11000000</v>
      </c>
      <c r="N122" t="s">
        <v>24</v>
      </c>
      <c r="O122" t="s">
        <v>329</v>
      </c>
    </row>
    <row r="123" spans="1:17" x14ac:dyDescent="0.2">
      <c r="A123">
        <v>2021</v>
      </c>
      <c r="B123">
        <f t="shared" ref="B123:B125" si="9">B122</f>
        <v>2021046</v>
      </c>
      <c r="I123" t="s">
        <v>329</v>
      </c>
      <c r="L123" t="s">
        <v>517</v>
      </c>
      <c r="N123" t="s">
        <v>53</v>
      </c>
      <c r="O123" t="s">
        <v>125</v>
      </c>
    </row>
    <row r="124" spans="1:17" x14ac:dyDescent="0.2">
      <c r="A124">
        <v>2021</v>
      </c>
      <c r="B124">
        <f t="shared" si="9"/>
        <v>2021046</v>
      </c>
      <c r="I124" t="s">
        <v>518</v>
      </c>
      <c r="K124" t="s">
        <v>53</v>
      </c>
      <c r="L124" t="s">
        <v>511</v>
      </c>
      <c r="N124" t="s">
        <v>32</v>
      </c>
      <c r="O124" t="s">
        <v>157</v>
      </c>
      <c r="Q124" t="s">
        <v>32</v>
      </c>
    </row>
    <row r="125" spans="1:17" x14ac:dyDescent="0.2">
      <c r="A125">
        <v>2021</v>
      </c>
      <c r="B125">
        <f t="shared" si="9"/>
        <v>2021046</v>
      </c>
      <c r="I125" t="s">
        <v>519</v>
      </c>
      <c r="K125" t="s">
        <v>24</v>
      </c>
    </row>
    <row r="126" spans="1:17" x14ac:dyDescent="0.2">
      <c r="A126">
        <v>2021</v>
      </c>
      <c r="B126">
        <f>B121+1</f>
        <v>2021047</v>
      </c>
      <c r="C126" s="1">
        <v>44415</v>
      </c>
      <c r="D126" t="s">
        <v>66</v>
      </c>
      <c r="E126" t="s">
        <v>74</v>
      </c>
      <c r="I126" t="s">
        <v>520</v>
      </c>
      <c r="K126" t="s">
        <v>19</v>
      </c>
      <c r="L126" t="s">
        <v>57</v>
      </c>
    </row>
    <row r="127" spans="1:17" x14ac:dyDescent="0.2">
      <c r="A127">
        <v>2021</v>
      </c>
      <c r="B127">
        <f>B126</f>
        <v>2021047</v>
      </c>
      <c r="L127" t="s">
        <v>275</v>
      </c>
    </row>
    <row r="128" spans="1:17" x14ac:dyDescent="0.2">
      <c r="A128">
        <v>2021</v>
      </c>
      <c r="B128">
        <f>B127</f>
        <v>2021047</v>
      </c>
      <c r="L128" t="s">
        <v>519</v>
      </c>
      <c r="N128" t="s">
        <v>24</v>
      </c>
    </row>
    <row r="129" spans="1:14" x14ac:dyDescent="0.2">
      <c r="A129">
        <v>2021</v>
      </c>
      <c r="B129">
        <f>B126+1</f>
        <v>2021048</v>
      </c>
      <c r="C129" s="1">
        <v>44416</v>
      </c>
      <c r="D129" t="s">
        <v>255</v>
      </c>
      <c r="E129" t="s">
        <v>163</v>
      </c>
      <c r="I129" t="s">
        <v>443</v>
      </c>
      <c r="L129" t="s">
        <v>93</v>
      </c>
      <c r="M129" s="2">
        <v>13750000</v>
      </c>
      <c r="N129" t="s">
        <v>53</v>
      </c>
    </row>
    <row r="130" spans="1:14" x14ac:dyDescent="0.2">
      <c r="A130">
        <v>2021</v>
      </c>
      <c r="B130">
        <f>B129</f>
        <v>2021048</v>
      </c>
      <c r="L130" t="s">
        <v>483</v>
      </c>
    </row>
    <row r="131" spans="1:14" x14ac:dyDescent="0.2">
      <c r="A131">
        <v>2021</v>
      </c>
      <c r="B131">
        <f>B130</f>
        <v>2021048</v>
      </c>
      <c r="L131" t="s">
        <v>521</v>
      </c>
    </row>
    <row r="132" spans="1:14" x14ac:dyDescent="0.2">
      <c r="A132">
        <v>2021</v>
      </c>
      <c r="B132">
        <f>B129+1</f>
        <v>2021049</v>
      </c>
      <c r="C132" s="1">
        <v>44416</v>
      </c>
      <c r="D132" t="s">
        <v>29</v>
      </c>
      <c r="E132" t="s">
        <v>30</v>
      </c>
      <c r="I132" t="s">
        <v>293</v>
      </c>
      <c r="J132" s="2">
        <v>18604651</v>
      </c>
      <c r="K132" t="s">
        <v>24</v>
      </c>
      <c r="L132" t="s">
        <v>312</v>
      </c>
      <c r="M132" s="2">
        <v>10000000</v>
      </c>
      <c r="N132" t="s">
        <v>32</v>
      </c>
    </row>
    <row r="133" spans="1:14" x14ac:dyDescent="0.2">
      <c r="A133">
        <v>2021</v>
      </c>
      <c r="B133">
        <f>B132</f>
        <v>2021049</v>
      </c>
      <c r="L133" t="s">
        <v>144</v>
      </c>
      <c r="M133" s="2">
        <v>4910000</v>
      </c>
      <c r="N133" t="s">
        <v>32</v>
      </c>
    </row>
    <row r="134" spans="1:14" x14ac:dyDescent="0.2">
      <c r="A134">
        <v>2021</v>
      </c>
      <c r="B134">
        <f t="shared" ref="B134:B135" si="10">B133</f>
        <v>2021049</v>
      </c>
      <c r="L134" t="s">
        <v>82</v>
      </c>
    </row>
    <row r="135" spans="1:14" x14ac:dyDescent="0.2">
      <c r="A135">
        <v>2021</v>
      </c>
      <c r="B135">
        <f t="shared" si="10"/>
        <v>2021049</v>
      </c>
      <c r="L135" t="s">
        <v>125</v>
      </c>
    </row>
    <row r="136" spans="1:14" x14ac:dyDescent="0.2">
      <c r="A136">
        <v>2021</v>
      </c>
      <c r="B136">
        <f>B132+1</f>
        <v>2021050</v>
      </c>
      <c r="C136" s="1">
        <v>44419</v>
      </c>
      <c r="D136" t="s">
        <v>29</v>
      </c>
      <c r="E136" t="s">
        <v>163</v>
      </c>
      <c r="I136" t="s">
        <v>164</v>
      </c>
      <c r="J136" s="2">
        <v>26000000</v>
      </c>
      <c r="K136" t="s">
        <v>53</v>
      </c>
      <c r="L136" t="s">
        <v>522</v>
      </c>
      <c r="M136" s="2">
        <v>14190000</v>
      </c>
      <c r="N136" t="s">
        <v>21</v>
      </c>
    </row>
    <row r="137" spans="1:14" x14ac:dyDescent="0.2">
      <c r="A137">
        <v>2021</v>
      </c>
      <c r="B137">
        <f>B136</f>
        <v>2021050</v>
      </c>
      <c r="L137" t="s">
        <v>57</v>
      </c>
    </row>
    <row r="138" spans="1:14" x14ac:dyDescent="0.2">
      <c r="A138">
        <v>2021</v>
      </c>
      <c r="B138">
        <f t="shared" ref="B138:B140" si="11">B137</f>
        <v>2021050</v>
      </c>
      <c r="L138" t="s">
        <v>330</v>
      </c>
    </row>
    <row r="139" spans="1:14" x14ac:dyDescent="0.2">
      <c r="A139">
        <v>2021</v>
      </c>
      <c r="B139">
        <f t="shared" si="11"/>
        <v>2021050</v>
      </c>
      <c r="L139" t="s">
        <v>137</v>
      </c>
    </row>
    <row r="140" spans="1:14" x14ac:dyDescent="0.2">
      <c r="A140">
        <v>2021</v>
      </c>
      <c r="B140">
        <f t="shared" si="11"/>
        <v>2021050</v>
      </c>
      <c r="L140" t="s">
        <v>456</v>
      </c>
      <c r="M140" s="2">
        <v>10183800</v>
      </c>
      <c r="N140" t="s">
        <v>21</v>
      </c>
    </row>
    <row r="141" spans="1:14" x14ac:dyDescent="0.2">
      <c r="A141">
        <v>2021</v>
      </c>
      <c r="B141">
        <f>B136+1</f>
        <v>2021051</v>
      </c>
      <c r="C141" s="1">
        <v>44424</v>
      </c>
      <c r="D141" t="s">
        <v>17</v>
      </c>
      <c r="E141" t="s">
        <v>66</v>
      </c>
      <c r="I141" t="s">
        <v>418</v>
      </c>
      <c r="J141" s="2">
        <v>18125000</v>
      </c>
      <c r="K141" t="s">
        <v>24</v>
      </c>
      <c r="L141" t="s">
        <v>467</v>
      </c>
      <c r="M141" s="2">
        <v>8250000</v>
      </c>
      <c r="N141" t="s">
        <v>24</v>
      </c>
    </row>
    <row r="142" spans="1:14" x14ac:dyDescent="0.2">
      <c r="A142">
        <v>2021</v>
      </c>
      <c r="B142">
        <f>B141</f>
        <v>2021051</v>
      </c>
      <c r="L142" t="s">
        <v>523</v>
      </c>
      <c r="M142" s="2">
        <v>14320989</v>
      </c>
      <c r="N142" t="s">
        <v>24</v>
      </c>
    </row>
    <row r="143" spans="1:14" x14ac:dyDescent="0.2">
      <c r="A143">
        <v>2021</v>
      </c>
      <c r="B143">
        <f>B142</f>
        <v>2021051</v>
      </c>
      <c r="L143" t="s">
        <v>378</v>
      </c>
      <c r="M143" s="2">
        <v>1517981</v>
      </c>
      <c r="N143" t="s">
        <v>19</v>
      </c>
    </row>
    <row r="144" spans="1:14" x14ac:dyDescent="0.2">
      <c r="A144">
        <v>2021</v>
      </c>
      <c r="B144">
        <f>B141+1</f>
        <v>2021052</v>
      </c>
      <c r="C144" s="1">
        <v>44425</v>
      </c>
      <c r="D144" t="s">
        <v>158</v>
      </c>
      <c r="E144" t="s">
        <v>42</v>
      </c>
      <c r="I144" t="s">
        <v>57</v>
      </c>
      <c r="L144" t="s">
        <v>524</v>
      </c>
      <c r="M144" s="2">
        <v>17142857</v>
      </c>
      <c r="N144" t="s">
        <v>32</v>
      </c>
    </row>
    <row r="145" spans="1:17" x14ac:dyDescent="0.2">
      <c r="A145">
        <v>2021</v>
      </c>
      <c r="B145">
        <f>B144</f>
        <v>2021052</v>
      </c>
      <c r="I145" t="s">
        <v>106</v>
      </c>
    </row>
    <row r="146" spans="1:17" x14ac:dyDescent="0.2">
      <c r="A146">
        <v>2021</v>
      </c>
      <c r="B146">
        <f>B144+1</f>
        <v>2021053</v>
      </c>
      <c r="C146" s="1">
        <v>44433</v>
      </c>
      <c r="D146" t="s">
        <v>66</v>
      </c>
      <c r="E146" t="s">
        <v>189</v>
      </c>
      <c r="I146" t="s">
        <v>346</v>
      </c>
      <c r="J146" s="2">
        <v>7012440</v>
      </c>
      <c r="K146" t="s">
        <v>21</v>
      </c>
      <c r="L146" t="s">
        <v>523</v>
      </c>
      <c r="M146" s="2">
        <v>14320989</v>
      </c>
      <c r="N146" t="s">
        <v>24</v>
      </c>
    </row>
    <row r="147" spans="1:17" x14ac:dyDescent="0.2">
      <c r="A147">
        <v>2021</v>
      </c>
      <c r="B147">
        <f>B146</f>
        <v>2021053</v>
      </c>
      <c r="I147" t="s">
        <v>282</v>
      </c>
      <c r="J147" s="2">
        <v>6395160</v>
      </c>
      <c r="K147" t="s">
        <v>32</v>
      </c>
    </row>
    <row r="148" spans="1:17" x14ac:dyDescent="0.2">
      <c r="A148">
        <v>2021</v>
      </c>
      <c r="B148">
        <f>B146+1</f>
        <v>2021054</v>
      </c>
      <c r="C148" s="1">
        <v>44436</v>
      </c>
      <c r="D148" t="s">
        <v>29</v>
      </c>
      <c r="E148" t="s">
        <v>68</v>
      </c>
      <c r="F148" t="s">
        <v>58</v>
      </c>
      <c r="I148" t="s">
        <v>525</v>
      </c>
      <c r="J148" s="2">
        <v>9720900</v>
      </c>
      <c r="K148" t="s">
        <v>53</v>
      </c>
      <c r="L148" t="s">
        <v>526</v>
      </c>
      <c r="M148" s="2">
        <v>15690909</v>
      </c>
      <c r="N148" t="s">
        <v>21</v>
      </c>
      <c r="O148" t="s">
        <v>72</v>
      </c>
      <c r="P148" s="2">
        <v>10690909</v>
      </c>
      <c r="Q148" t="s">
        <v>21</v>
      </c>
    </row>
    <row r="149" spans="1:17" x14ac:dyDescent="0.2">
      <c r="A149">
        <v>2021</v>
      </c>
      <c r="B149">
        <f>B148</f>
        <v>2021054</v>
      </c>
      <c r="I149" t="s">
        <v>329</v>
      </c>
    </row>
    <row r="150" spans="1:17" x14ac:dyDescent="0.2">
      <c r="A150">
        <v>2021</v>
      </c>
      <c r="B150">
        <f>B149</f>
        <v>2021054</v>
      </c>
      <c r="I150" t="s">
        <v>106</v>
      </c>
    </row>
    <row r="151" spans="1:17" x14ac:dyDescent="0.2">
      <c r="A151">
        <v>2021</v>
      </c>
      <c r="B151">
        <f>B148+1</f>
        <v>2021055</v>
      </c>
      <c r="C151" s="1">
        <v>44443</v>
      </c>
      <c r="D151" t="s">
        <v>16</v>
      </c>
      <c r="E151" t="s">
        <v>38</v>
      </c>
      <c r="I151" t="s">
        <v>215</v>
      </c>
      <c r="J151" s="2">
        <v>9881598</v>
      </c>
      <c r="K151" t="s">
        <v>19</v>
      </c>
      <c r="L151" t="s">
        <v>527</v>
      </c>
      <c r="M151" s="2">
        <v>2130023</v>
      </c>
      <c r="N151" t="s">
        <v>19</v>
      </c>
    </row>
    <row r="152" spans="1:17" x14ac:dyDescent="0.2">
      <c r="A152">
        <v>2021</v>
      </c>
      <c r="B152">
        <f>B151</f>
        <v>2021055</v>
      </c>
      <c r="I152">
        <v>5780000</v>
      </c>
      <c r="L152" t="s">
        <v>528</v>
      </c>
      <c r="M152" s="2">
        <v>3613680</v>
      </c>
      <c r="N152" t="s">
        <v>53</v>
      </c>
    </row>
    <row r="153" spans="1:17" x14ac:dyDescent="0.2">
      <c r="A153">
        <v>2021</v>
      </c>
      <c r="B153">
        <f t="shared" ref="B153:B156" si="12">B152</f>
        <v>2021055</v>
      </c>
      <c r="I153" t="s">
        <v>57</v>
      </c>
    </row>
    <row r="154" spans="1:17" x14ac:dyDescent="0.2">
      <c r="A154">
        <v>2021</v>
      </c>
      <c r="B154">
        <f t="shared" si="12"/>
        <v>2021055</v>
      </c>
      <c r="I154" t="s">
        <v>82</v>
      </c>
    </row>
    <row r="155" spans="1:17" x14ac:dyDescent="0.2">
      <c r="A155">
        <v>2021</v>
      </c>
      <c r="B155">
        <f t="shared" si="12"/>
        <v>2021055</v>
      </c>
      <c r="I155" t="s">
        <v>137</v>
      </c>
    </row>
    <row r="156" spans="1:17" x14ac:dyDescent="0.2">
      <c r="A156">
        <v>2021</v>
      </c>
      <c r="B156">
        <f t="shared" si="12"/>
        <v>2021055</v>
      </c>
      <c r="I156" t="s">
        <v>423</v>
      </c>
    </row>
    <row r="157" spans="1:17" x14ac:dyDescent="0.2">
      <c r="A157">
        <v>2021</v>
      </c>
      <c r="B157">
        <f>B151+1</f>
        <v>2021056</v>
      </c>
      <c r="C157" s="1">
        <v>44449</v>
      </c>
      <c r="D157" t="s">
        <v>69</v>
      </c>
      <c r="E157" t="s">
        <v>66</v>
      </c>
      <c r="I157" t="s">
        <v>529</v>
      </c>
      <c r="K157" t="s">
        <v>19</v>
      </c>
      <c r="L157" t="s">
        <v>245</v>
      </c>
      <c r="M157" s="2">
        <v>2692991</v>
      </c>
      <c r="N157" t="s">
        <v>19</v>
      </c>
    </row>
    <row r="158" spans="1:17" x14ac:dyDescent="0.2">
      <c r="A158">
        <v>2021</v>
      </c>
      <c r="B158">
        <f>B157</f>
        <v>2021056</v>
      </c>
      <c r="L158" t="s">
        <v>82</v>
      </c>
    </row>
    <row r="159" spans="1:17" x14ac:dyDescent="0.2">
      <c r="A159">
        <v>2021</v>
      </c>
      <c r="B159">
        <f>B158</f>
        <v>2021056</v>
      </c>
      <c r="L159" t="s">
        <v>125</v>
      </c>
    </row>
    <row r="160" spans="1:17" x14ac:dyDescent="0.2">
      <c r="A160">
        <v>2021</v>
      </c>
      <c r="B160">
        <f>B157+1</f>
        <v>2021057</v>
      </c>
      <c r="C160" s="1">
        <v>44454</v>
      </c>
      <c r="D160" t="s">
        <v>158</v>
      </c>
      <c r="E160" t="s">
        <v>66</v>
      </c>
      <c r="I160" t="s">
        <v>346</v>
      </c>
      <c r="J160" s="2">
        <v>7012440</v>
      </c>
      <c r="K160" t="s">
        <v>21</v>
      </c>
      <c r="L160" t="s">
        <v>530</v>
      </c>
      <c r="M160" s="2">
        <v>1782621</v>
      </c>
      <c r="N160" t="s">
        <v>24</v>
      </c>
    </row>
    <row r="161" spans="1:14" x14ac:dyDescent="0.2">
      <c r="A161">
        <v>2021</v>
      </c>
      <c r="B161">
        <f>B160</f>
        <v>2021057</v>
      </c>
      <c r="L161" t="s">
        <v>512</v>
      </c>
      <c r="M161" s="2">
        <v>5005350</v>
      </c>
      <c r="N161" t="s">
        <v>24</v>
      </c>
    </row>
    <row r="162" spans="1:14" x14ac:dyDescent="0.2">
      <c r="A162">
        <v>2021</v>
      </c>
      <c r="B162">
        <f>B161</f>
        <v>2021057</v>
      </c>
      <c r="L162" t="s">
        <v>275</v>
      </c>
    </row>
    <row r="163" spans="1:14" x14ac:dyDescent="0.2">
      <c r="A163">
        <v>2021</v>
      </c>
      <c r="B163">
        <f>B160+1</f>
        <v>2021058</v>
      </c>
      <c r="C163" s="1">
        <v>44475</v>
      </c>
      <c r="D163" t="s">
        <v>96</v>
      </c>
      <c r="E163" t="s">
        <v>38</v>
      </c>
      <c r="I163" t="s">
        <v>528</v>
      </c>
      <c r="J163" s="2">
        <v>3613680</v>
      </c>
      <c r="K163" t="s">
        <v>53</v>
      </c>
      <c r="L163">
        <v>110000</v>
      </c>
    </row>
    <row r="164" spans="1:14" x14ac:dyDescent="0.2">
      <c r="A164">
        <v>2021</v>
      </c>
      <c r="B164">
        <f>B163</f>
        <v>2021058</v>
      </c>
      <c r="I164" t="s">
        <v>82</v>
      </c>
    </row>
    <row r="165" spans="1:14" x14ac:dyDescent="0.2">
      <c r="A165">
        <v>2021</v>
      </c>
      <c r="B165">
        <f>B163+1</f>
        <v>2021059</v>
      </c>
      <c r="C165" s="1">
        <v>44475</v>
      </c>
      <c r="D165" t="s">
        <v>255</v>
      </c>
      <c r="E165" t="s">
        <v>38</v>
      </c>
      <c r="I165" t="s">
        <v>531</v>
      </c>
      <c r="K165" t="s">
        <v>53</v>
      </c>
      <c r="L165" t="s">
        <v>532</v>
      </c>
      <c r="M165" s="2">
        <v>2320000</v>
      </c>
      <c r="N165" t="s">
        <v>32</v>
      </c>
    </row>
    <row r="166" spans="1:14" x14ac:dyDescent="0.2">
      <c r="A166">
        <v>2021</v>
      </c>
      <c r="B166">
        <f>B165</f>
        <v>2021059</v>
      </c>
      <c r="L166" t="s">
        <v>137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91D6B-5ADA-8544-93BD-50AA63FE6860}">
  <dimension ref="A1:W167"/>
  <sheetViews>
    <sheetView topLeftCell="A95" zoomScale="46" zoomScaleNormal="70" workbookViewId="0">
      <selection activeCell="A3" sqref="A3:W167"/>
    </sheetView>
  </sheetViews>
  <sheetFormatPr baseColWidth="10" defaultColWidth="10.83203125" defaultRowHeight="15" x14ac:dyDescent="0.2"/>
  <cols>
    <col min="9" max="9" width="22.33203125" bestFit="1" customWidth="1"/>
    <col min="10" max="10" width="14.5" style="2" bestFit="1" customWidth="1"/>
    <col min="12" max="12" width="17.5" bestFit="1" customWidth="1"/>
    <col min="13" max="13" width="13.6640625" style="2" bestFit="1" customWidth="1"/>
    <col min="15" max="15" width="21.33203125" bestFit="1" customWidth="1"/>
    <col min="16" max="16" width="13.5" style="2" bestFit="1" customWidth="1"/>
    <col min="19" max="19" width="12.33203125" style="2" bestFit="1" customWidth="1"/>
  </cols>
  <sheetData>
    <row r="1" spans="1:23" x14ac:dyDescent="0.2">
      <c r="J1"/>
      <c r="M1"/>
      <c r="P1"/>
      <c r="S1"/>
    </row>
    <row r="2" spans="1:23" x14ac:dyDescent="0.2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3" t="s">
        <v>10</v>
      </c>
      <c r="O2" s="3" t="s">
        <v>13</v>
      </c>
      <c r="P2" s="3" t="s">
        <v>12</v>
      </c>
      <c r="Q2" s="3" t="s">
        <v>10</v>
      </c>
      <c r="R2" s="3" t="s">
        <v>14</v>
      </c>
      <c r="S2" s="3" t="s">
        <v>12</v>
      </c>
      <c r="T2" s="3" t="s">
        <v>10</v>
      </c>
      <c r="U2" s="3" t="s">
        <v>15</v>
      </c>
      <c r="V2" s="3" t="s">
        <v>9</v>
      </c>
      <c r="W2" s="3" t="s">
        <v>10</v>
      </c>
    </row>
    <row r="3" spans="1:23" x14ac:dyDescent="0.2">
      <c r="A3">
        <v>2022</v>
      </c>
      <c r="B3">
        <v>2022001</v>
      </c>
      <c r="C3" s="1">
        <v>44564</v>
      </c>
      <c r="D3" t="s">
        <v>68</v>
      </c>
      <c r="E3" t="s">
        <v>69</v>
      </c>
      <c r="F3" t="s">
        <v>42</v>
      </c>
      <c r="I3" t="s">
        <v>467</v>
      </c>
      <c r="J3" s="2">
        <v>1669178</v>
      </c>
      <c r="K3" t="s">
        <v>24</v>
      </c>
      <c r="L3" t="s">
        <v>533</v>
      </c>
      <c r="N3" t="s">
        <v>21</v>
      </c>
      <c r="O3" t="s">
        <v>534</v>
      </c>
      <c r="P3" s="2">
        <v>1939350</v>
      </c>
      <c r="Q3" t="s">
        <v>32</v>
      </c>
    </row>
    <row r="4" spans="1:23" x14ac:dyDescent="0.2">
      <c r="A4">
        <v>2022</v>
      </c>
      <c r="B4">
        <f>B3</f>
        <v>2022001</v>
      </c>
      <c r="O4" t="s">
        <v>529</v>
      </c>
      <c r="Q4" t="s">
        <v>19</v>
      </c>
    </row>
    <row r="5" spans="1:23" x14ac:dyDescent="0.2">
      <c r="A5">
        <v>2022</v>
      </c>
      <c r="B5">
        <f t="shared" ref="B5:B6" si="0">B4</f>
        <v>2022001</v>
      </c>
      <c r="O5" t="s">
        <v>535</v>
      </c>
      <c r="Q5" t="s">
        <v>296</v>
      </c>
    </row>
    <row r="6" spans="1:23" x14ac:dyDescent="0.2">
      <c r="A6">
        <v>2022</v>
      </c>
      <c r="B6">
        <f t="shared" si="0"/>
        <v>2022001</v>
      </c>
      <c r="O6" s="4">
        <v>1100000</v>
      </c>
    </row>
    <row r="7" spans="1:23" x14ac:dyDescent="0.2">
      <c r="A7">
        <v>2022</v>
      </c>
      <c r="B7">
        <f>B3+1</f>
        <v>2022002</v>
      </c>
      <c r="C7" s="1">
        <v>44565</v>
      </c>
      <c r="D7" t="s">
        <v>126</v>
      </c>
      <c r="E7" t="s">
        <v>74</v>
      </c>
      <c r="I7" t="s">
        <v>536</v>
      </c>
      <c r="J7" s="2">
        <v>1782621</v>
      </c>
      <c r="K7" t="s">
        <v>32</v>
      </c>
      <c r="L7" s="4">
        <v>1000000</v>
      </c>
    </row>
    <row r="8" spans="1:23" x14ac:dyDescent="0.2">
      <c r="A8">
        <v>2022</v>
      </c>
      <c r="B8">
        <f>B7</f>
        <v>2022002</v>
      </c>
      <c r="I8" t="s">
        <v>421</v>
      </c>
    </row>
    <row r="9" spans="1:23" x14ac:dyDescent="0.2">
      <c r="A9">
        <v>2022</v>
      </c>
      <c r="B9">
        <f>B8</f>
        <v>2022002</v>
      </c>
      <c r="I9" t="s">
        <v>537</v>
      </c>
    </row>
    <row r="10" spans="1:23" x14ac:dyDescent="0.2">
      <c r="A10">
        <v>2022</v>
      </c>
      <c r="B10">
        <f>B7+1</f>
        <v>2022003</v>
      </c>
      <c r="C10" s="1">
        <v>44574</v>
      </c>
      <c r="D10" t="s">
        <v>49</v>
      </c>
      <c r="E10" t="s">
        <v>42</v>
      </c>
      <c r="I10" t="s">
        <v>329</v>
      </c>
      <c r="L10" t="s">
        <v>538</v>
      </c>
      <c r="M10" s="2">
        <v>4670160</v>
      </c>
      <c r="N10" t="s">
        <v>53</v>
      </c>
    </row>
    <row r="11" spans="1:23" x14ac:dyDescent="0.2">
      <c r="A11">
        <v>2022</v>
      </c>
      <c r="B11">
        <f>B10</f>
        <v>2022003</v>
      </c>
      <c r="I11" t="s">
        <v>539</v>
      </c>
      <c r="J11" s="2">
        <v>5845978</v>
      </c>
      <c r="K11" t="s">
        <v>53</v>
      </c>
      <c r="L11" t="s">
        <v>306</v>
      </c>
      <c r="M11" s="2">
        <v>238641</v>
      </c>
      <c r="N11" t="s">
        <v>53</v>
      </c>
    </row>
    <row r="12" spans="1:23" x14ac:dyDescent="0.2">
      <c r="A12">
        <v>2022</v>
      </c>
      <c r="B12">
        <f>B11</f>
        <v>2022003</v>
      </c>
      <c r="I12" s="4">
        <v>834589</v>
      </c>
      <c r="L12" t="s">
        <v>137</v>
      </c>
    </row>
    <row r="13" spans="1:23" x14ac:dyDescent="0.2">
      <c r="A13">
        <v>2022</v>
      </c>
      <c r="B13">
        <f>B10+1</f>
        <v>2022004</v>
      </c>
      <c r="C13" s="1">
        <v>44580</v>
      </c>
      <c r="D13" t="s">
        <v>158</v>
      </c>
      <c r="E13" t="s">
        <v>92</v>
      </c>
      <c r="F13" t="s">
        <v>163</v>
      </c>
      <c r="I13" t="s">
        <v>540</v>
      </c>
      <c r="J13" s="2">
        <v>2151220</v>
      </c>
      <c r="K13" t="s">
        <v>21</v>
      </c>
      <c r="L13" t="s">
        <v>541</v>
      </c>
      <c r="M13" s="2">
        <v>4500000</v>
      </c>
      <c r="N13" t="s">
        <v>32</v>
      </c>
      <c r="O13" t="s">
        <v>346</v>
      </c>
      <c r="P13" s="2">
        <v>6907815</v>
      </c>
      <c r="Q13" t="s">
        <v>21</v>
      </c>
    </row>
    <row r="14" spans="1:23" x14ac:dyDescent="0.2">
      <c r="A14">
        <v>2022</v>
      </c>
      <c r="B14">
        <f>B13</f>
        <v>2022004</v>
      </c>
      <c r="I14" t="s">
        <v>542</v>
      </c>
      <c r="J14" s="2">
        <v>1910860</v>
      </c>
      <c r="K14" t="s">
        <v>24</v>
      </c>
      <c r="O14" t="s">
        <v>421</v>
      </c>
    </row>
    <row r="15" spans="1:23" x14ac:dyDescent="0.2">
      <c r="A15">
        <v>2022</v>
      </c>
      <c r="B15">
        <f>B13+1</f>
        <v>2022005</v>
      </c>
      <c r="C15" s="1">
        <v>44596</v>
      </c>
      <c r="D15" t="s">
        <v>17</v>
      </c>
      <c r="E15" t="s">
        <v>58</v>
      </c>
      <c r="I15" t="s">
        <v>462</v>
      </c>
      <c r="J15" s="2">
        <v>15517242</v>
      </c>
      <c r="K15" t="s">
        <v>32</v>
      </c>
      <c r="L15" t="s">
        <v>418</v>
      </c>
      <c r="M15" s="2">
        <v>18125000</v>
      </c>
      <c r="N15" t="s">
        <v>24</v>
      </c>
    </row>
    <row r="16" spans="1:23" x14ac:dyDescent="0.2">
      <c r="A16">
        <v>2022</v>
      </c>
      <c r="B16">
        <f>B15</f>
        <v>2022005</v>
      </c>
      <c r="I16" t="s">
        <v>190</v>
      </c>
      <c r="J16" s="2">
        <v>12975471</v>
      </c>
      <c r="K16" t="s">
        <v>21</v>
      </c>
      <c r="L16" t="s">
        <v>360</v>
      </c>
      <c r="M16" s="2">
        <v>2553240</v>
      </c>
      <c r="N16" t="s">
        <v>53</v>
      </c>
    </row>
    <row r="17" spans="1:14" x14ac:dyDescent="0.2">
      <c r="A17">
        <v>2022</v>
      </c>
      <c r="B17">
        <f t="shared" ref="B17:B18" si="1">B16</f>
        <v>2022005</v>
      </c>
      <c r="L17" t="s">
        <v>487</v>
      </c>
      <c r="M17" s="2">
        <v>2553240</v>
      </c>
      <c r="N17" t="s">
        <v>32</v>
      </c>
    </row>
    <row r="18" spans="1:14" x14ac:dyDescent="0.2">
      <c r="A18">
        <v>2022</v>
      </c>
      <c r="B18">
        <f t="shared" si="1"/>
        <v>2022005</v>
      </c>
      <c r="L18" t="s">
        <v>137</v>
      </c>
    </row>
    <row r="19" spans="1:14" x14ac:dyDescent="0.2">
      <c r="A19">
        <v>2022</v>
      </c>
      <c r="B19">
        <f>B15+1</f>
        <v>2022006</v>
      </c>
      <c r="C19" s="1">
        <v>44599</v>
      </c>
      <c r="D19" t="s">
        <v>68</v>
      </c>
      <c r="E19" t="s">
        <v>255</v>
      </c>
      <c r="I19" t="s">
        <v>438</v>
      </c>
      <c r="J19" s="2">
        <v>17500000</v>
      </c>
      <c r="K19" t="s">
        <v>32</v>
      </c>
      <c r="L19" t="s">
        <v>365</v>
      </c>
      <c r="M19" s="2">
        <v>17800000</v>
      </c>
      <c r="N19" t="s">
        <v>24</v>
      </c>
    </row>
    <row r="20" spans="1:14" x14ac:dyDescent="0.2">
      <c r="A20">
        <v>2022</v>
      </c>
      <c r="B20">
        <f>B19</f>
        <v>2022006</v>
      </c>
      <c r="I20" t="s">
        <v>57</v>
      </c>
      <c r="L20" t="s">
        <v>329</v>
      </c>
    </row>
    <row r="21" spans="1:14" x14ac:dyDescent="0.2">
      <c r="A21">
        <v>2022</v>
      </c>
      <c r="B21">
        <f t="shared" ref="B21:B22" si="2">B20</f>
        <v>2022006</v>
      </c>
      <c r="L21" t="s">
        <v>57</v>
      </c>
    </row>
    <row r="22" spans="1:14" x14ac:dyDescent="0.2">
      <c r="A22">
        <v>2022</v>
      </c>
      <c r="B22">
        <f t="shared" si="2"/>
        <v>2022006</v>
      </c>
      <c r="L22" t="s">
        <v>423</v>
      </c>
    </row>
    <row r="23" spans="1:14" x14ac:dyDescent="0.2">
      <c r="A23">
        <v>2022</v>
      </c>
      <c r="B23">
        <f>B19+1</f>
        <v>2022007</v>
      </c>
      <c r="C23" s="1">
        <v>44600</v>
      </c>
      <c r="D23" t="s">
        <v>58</v>
      </c>
      <c r="E23" t="s">
        <v>30</v>
      </c>
      <c r="I23" t="s">
        <v>294</v>
      </c>
      <c r="J23" s="2">
        <v>12000000</v>
      </c>
      <c r="K23" t="s">
        <v>32</v>
      </c>
      <c r="L23" t="s">
        <v>543</v>
      </c>
      <c r="M23" s="2">
        <v>30864198</v>
      </c>
      <c r="N23" t="s">
        <v>32</v>
      </c>
    </row>
    <row r="24" spans="1:14" x14ac:dyDescent="0.2">
      <c r="A24">
        <v>2022</v>
      </c>
      <c r="B24">
        <f>B23</f>
        <v>2022007</v>
      </c>
      <c r="I24" t="s">
        <v>278</v>
      </c>
      <c r="K24" t="s">
        <v>32</v>
      </c>
      <c r="L24" t="s">
        <v>72</v>
      </c>
      <c r="M24" s="2">
        <v>10690909</v>
      </c>
      <c r="N24" t="s">
        <v>21</v>
      </c>
    </row>
    <row r="25" spans="1:14" x14ac:dyDescent="0.2">
      <c r="A25">
        <v>2022</v>
      </c>
      <c r="B25">
        <f t="shared" ref="B25:B28" si="3">B24</f>
        <v>2022007</v>
      </c>
      <c r="I25" t="s">
        <v>312</v>
      </c>
      <c r="J25" s="2">
        <v>10000000</v>
      </c>
      <c r="K25" t="s">
        <v>32</v>
      </c>
      <c r="L25" t="s">
        <v>258</v>
      </c>
      <c r="M25" s="2">
        <v>1669178</v>
      </c>
      <c r="N25" t="s">
        <v>32</v>
      </c>
    </row>
    <row r="26" spans="1:14" x14ac:dyDescent="0.2">
      <c r="A26">
        <v>2022</v>
      </c>
      <c r="B26">
        <f t="shared" si="3"/>
        <v>2022007</v>
      </c>
      <c r="I26" t="s">
        <v>329</v>
      </c>
    </row>
    <row r="27" spans="1:14" x14ac:dyDescent="0.2">
      <c r="A27">
        <v>2022</v>
      </c>
      <c r="B27">
        <f t="shared" si="3"/>
        <v>2022007</v>
      </c>
      <c r="I27" t="s">
        <v>275</v>
      </c>
    </row>
    <row r="28" spans="1:14" x14ac:dyDescent="0.2">
      <c r="A28">
        <v>2022</v>
      </c>
      <c r="B28">
        <f t="shared" si="3"/>
        <v>2022007</v>
      </c>
      <c r="I28" t="s">
        <v>423</v>
      </c>
    </row>
    <row r="29" spans="1:14" x14ac:dyDescent="0.2">
      <c r="A29">
        <v>2022</v>
      </c>
      <c r="B29">
        <f>B23+1</f>
        <v>2022008</v>
      </c>
      <c r="C29" s="1">
        <v>44600</v>
      </c>
      <c r="D29" t="s">
        <v>255</v>
      </c>
      <c r="E29" t="s">
        <v>62</v>
      </c>
      <c r="I29" t="s">
        <v>544</v>
      </c>
      <c r="J29" s="2">
        <v>4023600</v>
      </c>
      <c r="K29" t="s">
        <v>24</v>
      </c>
      <c r="L29" t="s">
        <v>545</v>
      </c>
      <c r="M29" s="2">
        <v>18500000</v>
      </c>
      <c r="N29" t="s">
        <v>21</v>
      </c>
    </row>
    <row r="30" spans="1:14" x14ac:dyDescent="0.2">
      <c r="A30">
        <v>2022</v>
      </c>
      <c r="B30">
        <f>B29</f>
        <v>2022008</v>
      </c>
      <c r="I30" t="s">
        <v>546</v>
      </c>
      <c r="J30" s="2">
        <v>22477272</v>
      </c>
      <c r="K30" t="s">
        <v>32</v>
      </c>
      <c r="L30" t="s">
        <v>547</v>
      </c>
      <c r="M30" s="2">
        <v>10500000</v>
      </c>
      <c r="N30" t="s">
        <v>32</v>
      </c>
    </row>
    <row r="31" spans="1:14" x14ac:dyDescent="0.2">
      <c r="A31">
        <v>2022</v>
      </c>
      <c r="B31">
        <f t="shared" ref="B31:B32" si="4">B30</f>
        <v>2022008</v>
      </c>
      <c r="I31" t="s">
        <v>513</v>
      </c>
      <c r="J31" s="2">
        <v>9720900</v>
      </c>
      <c r="K31" t="s">
        <v>19</v>
      </c>
      <c r="L31" t="s">
        <v>204</v>
      </c>
      <c r="M31" s="2">
        <v>6006420</v>
      </c>
      <c r="N31" t="s">
        <v>32</v>
      </c>
    </row>
    <row r="32" spans="1:14" x14ac:dyDescent="0.2">
      <c r="A32">
        <v>2022</v>
      </c>
      <c r="B32">
        <f t="shared" si="4"/>
        <v>2022008</v>
      </c>
      <c r="L32" t="s">
        <v>106</v>
      </c>
    </row>
    <row r="33" spans="1:20" x14ac:dyDescent="0.2">
      <c r="A33">
        <v>2022</v>
      </c>
      <c r="B33">
        <f>B29+1</f>
        <v>2022009</v>
      </c>
      <c r="C33" s="1">
        <v>44601</v>
      </c>
      <c r="D33" t="s">
        <v>58</v>
      </c>
      <c r="E33" t="s">
        <v>163</v>
      </c>
      <c r="F33" t="s">
        <v>74</v>
      </c>
      <c r="I33" t="s">
        <v>379</v>
      </c>
      <c r="J33" s="2">
        <v>1517981</v>
      </c>
      <c r="K33" t="s">
        <v>53</v>
      </c>
      <c r="L33" t="s">
        <v>312</v>
      </c>
      <c r="M33" s="2">
        <v>10000000</v>
      </c>
      <c r="N33" t="s">
        <v>32</v>
      </c>
      <c r="O33" t="s">
        <v>278</v>
      </c>
      <c r="P33" s="2">
        <v>3261480</v>
      </c>
      <c r="Q33" t="s">
        <v>32</v>
      </c>
    </row>
    <row r="34" spans="1:20" x14ac:dyDescent="0.2">
      <c r="A34">
        <v>2022</v>
      </c>
      <c r="B34">
        <f>B33</f>
        <v>2022009</v>
      </c>
      <c r="I34" t="s">
        <v>548</v>
      </c>
      <c r="J34" s="2">
        <v>12436364</v>
      </c>
      <c r="K34" t="s">
        <v>53</v>
      </c>
      <c r="L34" t="s">
        <v>423</v>
      </c>
      <c r="O34" t="s">
        <v>346</v>
      </c>
      <c r="P34" s="2">
        <v>6907815</v>
      </c>
      <c r="Q34" t="s">
        <v>21</v>
      </c>
    </row>
    <row r="35" spans="1:20" x14ac:dyDescent="0.2">
      <c r="A35">
        <v>2022</v>
      </c>
      <c r="B35">
        <f>B34</f>
        <v>2022009</v>
      </c>
      <c r="I35" t="s">
        <v>57</v>
      </c>
    </row>
    <row r="36" spans="1:20" x14ac:dyDescent="0.2">
      <c r="A36">
        <v>2022</v>
      </c>
      <c r="B36">
        <f>B33+1</f>
        <v>2022010</v>
      </c>
      <c r="C36" s="1">
        <v>44601</v>
      </c>
      <c r="D36" t="s">
        <v>50</v>
      </c>
      <c r="E36" t="s">
        <v>126</v>
      </c>
      <c r="I36" t="s">
        <v>275</v>
      </c>
      <c r="L36" t="s">
        <v>274</v>
      </c>
      <c r="M36" s="2">
        <v>1782621</v>
      </c>
      <c r="N36" t="s">
        <v>53</v>
      </c>
    </row>
    <row r="37" spans="1:20" x14ac:dyDescent="0.2">
      <c r="A37">
        <v>2022</v>
      </c>
      <c r="B37">
        <f>B36</f>
        <v>2022010</v>
      </c>
      <c r="L37" t="s">
        <v>549</v>
      </c>
    </row>
    <row r="38" spans="1:20" x14ac:dyDescent="0.2">
      <c r="A38">
        <v>2022</v>
      </c>
      <c r="B38">
        <f>B36+1</f>
        <v>2022011</v>
      </c>
      <c r="C38" s="1">
        <v>44602</v>
      </c>
      <c r="D38" t="s">
        <v>158</v>
      </c>
      <c r="E38" t="s">
        <v>87</v>
      </c>
      <c r="I38" t="s">
        <v>106</v>
      </c>
      <c r="L38" t="s">
        <v>540</v>
      </c>
      <c r="M38" s="2">
        <v>2151220</v>
      </c>
      <c r="N38" t="s">
        <v>21</v>
      </c>
    </row>
    <row r="39" spans="1:20" x14ac:dyDescent="0.2">
      <c r="A39">
        <v>2022</v>
      </c>
      <c r="B39">
        <f>B38</f>
        <v>2022011</v>
      </c>
      <c r="L39" t="s">
        <v>542</v>
      </c>
      <c r="M39" s="2">
        <v>1910860</v>
      </c>
      <c r="N39" t="s">
        <v>24</v>
      </c>
    </row>
    <row r="40" spans="1:20" x14ac:dyDescent="0.2">
      <c r="A40">
        <v>2022</v>
      </c>
      <c r="B40">
        <f t="shared" ref="B40:B41" si="5">B39</f>
        <v>2022011</v>
      </c>
      <c r="L40" t="s">
        <v>421</v>
      </c>
    </row>
    <row r="41" spans="1:20" x14ac:dyDescent="0.2">
      <c r="A41">
        <v>2022</v>
      </c>
      <c r="B41">
        <f t="shared" si="5"/>
        <v>2022011</v>
      </c>
      <c r="L41" t="s">
        <v>222</v>
      </c>
    </row>
    <row r="42" spans="1:20" x14ac:dyDescent="0.2">
      <c r="A42">
        <v>2022</v>
      </c>
      <c r="B42">
        <f>B38+1</f>
        <v>2022012</v>
      </c>
      <c r="C42" s="1">
        <v>44602</v>
      </c>
      <c r="D42" t="s">
        <v>16</v>
      </c>
      <c r="E42" t="s">
        <v>17</v>
      </c>
      <c r="F42" t="s">
        <v>37</v>
      </c>
      <c r="G42" t="s">
        <v>62</v>
      </c>
      <c r="I42" t="s">
        <v>550</v>
      </c>
      <c r="J42" s="2">
        <v>11312114</v>
      </c>
      <c r="K42" t="s">
        <v>21</v>
      </c>
      <c r="L42" t="s">
        <v>551</v>
      </c>
      <c r="M42" s="2">
        <v>1789256</v>
      </c>
      <c r="N42" t="s">
        <v>21</v>
      </c>
      <c r="O42" t="s">
        <v>552</v>
      </c>
      <c r="P42" s="2">
        <v>10223705</v>
      </c>
      <c r="Q42" t="s">
        <v>19</v>
      </c>
      <c r="R42" t="s">
        <v>553</v>
      </c>
      <c r="S42" s="2">
        <v>4675830</v>
      </c>
      <c r="T42" t="s">
        <v>32</v>
      </c>
    </row>
    <row r="43" spans="1:20" x14ac:dyDescent="0.2">
      <c r="A43">
        <v>2022</v>
      </c>
      <c r="B43">
        <f>B42</f>
        <v>2022012</v>
      </c>
      <c r="L43" t="s">
        <v>75</v>
      </c>
      <c r="M43" s="2">
        <v>1669178</v>
      </c>
      <c r="N43" t="s">
        <v>53</v>
      </c>
      <c r="O43" t="s">
        <v>106</v>
      </c>
      <c r="R43" t="s">
        <v>313</v>
      </c>
      <c r="S43" s="2">
        <v>5005350</v>
      </c>
      <c r="T43" t="s">
        <v>32</v>
      </c>
    </row>
    <row r="44" spans="1:20" x14ac:dyDescent="0.2">
      <c r="A44">
        <v>2022</v>
      </c>
      <c r="B44">
        <f t="shared" ref="B44:B46" si="6">B43</f>
        <v>2022012</v>
      </c>
      <c r="L44" t="s">
        <v>554</v>
      </c>
      <c r="N44" t="s">
        <v>32</v>
      </c>
      <c r="O44" t="s">
        <v>82</v>
      </c>
      <c r="R44" t="s">
        <v>555</v>
      </c>
      <c r="S44" s="2">
        <v>2500000</v>
      </c>
      <c r="T44" t="s">
        <v>21</v>
      </c>
    </row>
    <row r="45" spans="1:20" x14ac:dyDescent="0.2">
      <c r="A45">
        <v>2022</v>
      </c>
      <c r="B45">
        <f t="shared" si="6"/>
        <v>2022012</v>
      </c>
      <c r="O45" t="s">
        <v>222</v>
      </c>
      <c r="R45" t="s">
        <v>556</v>
      </c>
      <c r="T45" t="s">
        <v>24</v>
      </c>
    </row>
    <row r="46" spans="1:20" x14ac:dyDescent="0.2">
      <c r="A46">
        <v>2022</v>
      </c>
      <c r="B46">
        <f t="shared" si="6"/>
        <v>2022012</v>
      </c>
      <c r="R46" t="s">
        <v>557</v>
      </c>
      <c r="T46" t="s">
        <v>53</v>
      </c>
    </row>
    <row r="47" spans="1:20" x14ac:dyDescent="0.2">
      <c r="A47">
        <v>2022</v>
      </c>
      <c r="B47">
        <f>B42+1</f>
        <v>2022013</v>
      </c>
      <c r="C47" s="1">
        <v>44602</v>
      </c>
      <c r="D47" t="s">
        <v>163</v>
      </c>
      <c r="E47" t="s">
        <v>63</v>
      </c>
      <c r="I47" t="s">
        <v>497</v>
      </c>
      <c r="J47" s="2">
        <v>19440000</v>
      </c>
      <c r="K47" t="s">
        <v>24</v>
      </c>
      <c r="L47" t="s">
        <v>522</v>
      </c>
      <c r="M47" s="2">
        <v>14190000</v>
      </c>
      <c r="N47" t="s">
        <v>21</v>
      </c>
    </row>
    <row r="48" spans="1:20" x14ac:dyDescent="0.2">
      <c r="A48">
        <v>2022</v>
      </c>
      <c r="B48">
        <f>B47</f>
        <v>2022013</v>
      </c>
      <c r="I48" t="s">
        <v>329</v>
      </c>
      <c r="L48" t="s">
        <v>558</v>
      </c>
      <c r="M48" s="2">
        <v>1762796</v>
      </c>
      <c r="N48" t="s">
        <v>19</v>
      </c>
    </row>
    <row r="49" spans="1:14" x14ac:dyDescent="0.2">
      <c r="A49">
        <v>2022</v>
      </c>
      <c r="B49">
        <f>B48</f>
        <v>2022013</v>
      </c>
      <c r="L49" t="s">
        <v>57</v>
      </c>
    </row>
    <row r="50" spans="1:14" x14ac:dyDescent="0.2">
      <c r="A50">
        <v>2022</v>
      </c>
      <c r="B50">
        <f>B47+1</f>
        <v>2022014</v>
      </c>
      <c r="C50" s="1">
        <v>44602</v>
      </c>
      <c r="D50" t="s">
        <v>158</v>
      </c>
      <c r="E50" t="s">
        <v>163</v>
      </c>
      <c r="I50" t="s">
        <v>559</v>
      </c>
      <c r="J50" s="2">
        <v>15178571</v>
      </c>
      <c r="K50" t="s">
        <v>24</v>
      </c>
      <c r="L50" t="s">
        <v>269</v>
      </c>
      <c r="M50" s="2">
        <v>11615328</v>
      </c>
      <c r="N50" t="s">
        <v>32</v>
      </c>
    </row>
    <row r="51" spans="1:14" x14ac:dyDescent="0.2">
      <c r="A51">
        <v>2022</v>
      </c>
      <c r="B51">
        <f>B50</f>
        <v>2022014</v>
      </c>
      <c r="L51" t="s">
        <v>329</v>
      </c>
    </row>
    <row r="52" spans="1:14" x14ac:dyDescent="0.2">
      <c r="A52">
        <v>2022</v>
      </c>
      <c r="B52">
        <f t="shared" ref="B52:B53" si="7">B51</f>
        <v>2022014</v>
      </c>
      <c r="L52" t="s">
        <v>560</v>
      </c>
      <c r="M52" s="2">
        <v>3804360</v>
      </c>
      <c r="N52" t="s">
        <v>32</v>
      </c>
    </row>
    <row r="53" spans="1:14" x14ac:dyDescent="0.2">
      <c r="A53">
        <v>2022</v>
      </c>
      <c r="B53">
        <f t="shared" si="7"/>
        <v>2022014</v>
      </c>
      <c r="L53" t="s">
        <v>561</v>
      </c>
    </row>
    <row r="54" spans="1:14" x14ac:dyDescent="0.2">
      <c r="A54">
        <v>2022</v>
      </c>
      <c r="B54">
        <f>B50+1</f>
        <v>2022015</v>
      </c>
      <c r="C54" s="1">
        <v>44602</v>
      </c>
      <c r="D54" t="s">
        <v>255</v>
      </c>
      <c r="E54" t="s">
        <v>88</v>
      </c>
      <c r="I54" t="s">
        <v>562</v>
      </c>
      <c r="J54" s="2">
        <v>4458000</v>
      </c>
      <c r="K54" t="s">
        <v>21</v>
      </c>
      <c r="L54" t="s">
        <v>444</v>
      </c>
      <c r="M54" s="2">
        <v>4878049</v>
      </c>
      <c r="N54" t="s">
        <v>53</v>
      </c>
    </row>
    <row r="55" spans="1:14" x14ac:dyDescent="0.2">
      <c r="A55">
        <v>2022</v>
      </c>
      <c r="B55">
        <f>B54</f>
        <v>2022015</v>
      </c>
      <c r="I55" t="s">
        <v>57</v>
      </c>
    </row>
    <row r="56" spans="1:14" x14ac:dyDescent="0.2">
      <c r="A56">
        <v>2022</v>
      </c>
      <c r="B56">
        <f>B54+1</f>
        <v>2022016</v>
      </c>
      <c r="C56" s="1">
        <v>44602</v>
      </c>
      <c r="D56" t="s">
        <v>54</v>
      </c>
      <c r="E56" t="s">
        <v>43</v>
      </c>
      <c r="I56" t="s">
        <v>563</v>
      </c>
      <c r="J56" s="2">
        <v>4500000</v>
      </c>
      <c r="K56" t="s">
        <v>24</v>
      </c>
      <c r="L56" t="s">
        <v>507</v>
      </c>
      <c r="M56" s="2">
        <v>9720900</v>
      </c>
      <c r="N56" t="s">
        <v>19</v>
      </c>
    </row>
    <row r="57" spans="1:14" x14ac:dyDescent="0.2">
      <c r="A57">
        <v>2022</v>
      </c>
      <c r="B57">
        <f>B56</f>
        <v>2022016</v>
      </c>
      <c r="I57" t="s">
        <v>564</v>
      </c>
      <c r="J57" s="2">
        <v>1517981</v>
      </c>
      <c r="K57" t="s">
        <v>19</v>
      </c>
    </row>
    <row r="58" spans="1:14" x14ac:dyDescent="0.2">
      <c r="A58">
        <v>2022</v>
      </c>
      <c r="B58">
        <f>B57</f>
        <v>2022016</v>
      </c>
      <c r="I58" t="s">
        <v>106</v>
      </c>
    </row>
    <row r="59" spans="1:14" x14ac:dyDescent="0.2">
      <c r="A59">
        <v>2022</v>
      </c>
      <c r="B59">
        <f>B56+1</f>
        <v>2022017</v>
      </c>
      <c r="C59" s="1">
        <v>44602</v>
      </c>
      <c r="D59" t="s">
        <v>88</v>
      </c>
      <c r="E59" t="s">
        <v>54</v>
      </c>
      <c r="I59" t="s">
        <v>510</v>
      </c>
      <c r="J59" s="2">
        <v>3980551</v>
      </c>
      <c r="K59" t="s">
        <v>24</v>
      </c>
      <c r="L59" t="s">
        <v>222</v>
      </c>
    </row>
    <row r="60" spans="1:14" x14ac:dyDescent="0.2">
      <c r="A60">
        <v>2022</v>
      </c>
      <c r="B60">
        <f>B59+1</f>
        <v>2022018</v>
      </c>
      <c r="C60" s="1">
        <v>44602</v>
      </c>
      <c r="D60" t="s">
        <v>158</v>
      </c>
      <c r="E60" t="s">
        <v>96</v>
      </c>
      <c r="I60" t="s">
        <v>476</v>
      </c>
      <c r="J60" s="2">
        <v>8280351</v>
      </c>
      <c r="K60" t="s">
        <v>19</v>
      </c>
      <c r="L60" t="s">
        <v>565</v>
      </c>
      <c r="M60" s="2">
        <v>5890000</v>
      </c>
      <c r="N60" t="s">
        <v>24</v>
      </c>
    </row>
    <row r="61" spans="1:14" x14ac:dyDescent="0.2">
      <c r="A61">
        <v>2022</v>
      </c>
      <c r="B61">
        <f>B60</f>
        <v>2022018</v>
      </c>
      <c r="L61" t="s">
        <v>566</v>
      </c>
      <c r="M61" s="2">
        <v>1669178</v>
      </c>
      <c r="N61" t="s">
        <v>19</v>
      </c>
    </row>
    <row r="62" spans="1:14" x14ac:dyDescent="0.2">
      <c r="A62">
        <v>2022</v>
      </c>
      <c r="B62">
        <f>B61</f>
        <v>2022018</v>
      </c>
      <c r="L62" t="s">
        <v>514</v>
      </c>
      <c r="M62" s="2">
        <v>1782621</v>
      </c>
      <c r="N62" t="s">
        <v>19</v>
      </c>
    </row>
    <row r="63" spans="1:14" x14ac:dyDescent="0.2">
      <c r="A63">
        <v>2022</v>
      </c>
      <c r="B63">
        <f>B60+1</f>
        <v>2022019</v>
      </c>
      <c r="C63" s="1">
        <v>44602</v>
      </c>
      <c r="D63" t="s">
        <v>91</v>
      </c>
      <c r="E63" t="s">
        <v>54</v>
      </c>
      <c r="I63" t="s">
        <v>509</v>
      </c>
      <c r="J63" s="2">
        <v>17142857</v>
      </c>
      <c r="K63" t="s">
        <v>24</v>
      </c>
      <c r="L63" t="s">
        <v>210</v>
      </c>
      <c r="M63" s="2">
        <v>31650600</v>
      </c>
      <c r="N63" t="s">
        <v>21</v>
      </c>
    </row>
    <row r="64" spans="1:14" x14ac:dyDescent="0.2">
      <c r="A64">
        <v>2022</v>
      </c>
      <c r="B64">
        <f>B63</f>
        <v>2022019</v>
      </c>
      <c r="I64" t="s">
        <v>287</v>
      </c>
      <c r="J64" s="2">
        <v>16000000</v>
      </c>
      <c r="K64" t="s">
        <v>21</v>
      </c>
      <c r="L64" t="s">
        <v>57</v>
      </c>
    </row>
    <row r="65" spans="1:14" x14ac:dyDescent="0.2">
      <c r="A65">
        <v>2022</v>
      </c>
      <c r="B65">
        <f>B63+1</f>
        <v>2022020</v>
      </c>
      <c r="C65" s="1">
        <v>44602</v>
      </c>
      <c r="D65" t="s">
        <v>99</v>
      </c>
      <c r="E65" t="s">
        <v>38</v>
      </c>
      <c r="I65" t="s">
        <v>437</v>
      </c>
      <c r="J65" s="2">
        <v>44310840</v>
      </c>
      <c r="K65" t="s">
        <v>32</v>
      </c>
      <c r="L65" t="s">
        <v>567</v>
      </c>
      <c r="M65" s="2">
        <v>33003936</v>
      </c>
      <c r="N65" t="s">
        <v>24</v>
      </c>
    </row>
    <row r="66" spans="1:14" x14ac:dyDescent="0.2">
      <c r="A66">
        <v>2022</v>
      </c>
      <c r="B66">
        <f>B65</f>
        <v>2022020</v>
      </c>
      <c r="I66" t="s">
        <v>568</v>
      </c>
      <c r="J66" s="2">
        <v>1669178</v>
      </c>
      <c r="K66" t="s">
        <v>21</v>
      </c>
      <c r="L66" t="s">
        <v>370</v>
      </c>
      <c r="M66" s="2">
        <v>8207518</v>
      </c>
      <c r="N66" t="s">
        <v>32</v>
      </c>
    </row>
    <row r="67" spans="1:14" x14ac:dyDescent="0.2">
      <c r="A67">
        <v>2022</v>
      </c>
      <c r="B67">
        <f t="shared" ref="B67:B69" si="8">B66</f>
        <v>2022020</v>
      </c>
      <c r="L67" t="s">
        <v>353</v>
      </c>
      <c r="M67" s="2">
        <v>1669178</v>
      </c>
      <c r="N67" t="s">
        <v>19</v>
      </c>
    </row>
    <row r="68" spans="1:14" x14ac:dyDescent="0.2">
      <c r="A68">
        <v>2022</v>
      </c>
      <c r="B68">
        <f t="shared" si="8"/>
        <v>2022020</v>
      </c>
      <c r="L68" t="s">
        <v>329</v>
      </c>
    </row>
    <row r="69" spans="1:14" x14ac:dyDescent="0.2">
      <c r="A69">
        <v>2022</v>
      </c>
      <c r="B69">
        <f t="shared" si="8"/>
        <v>2022020</v>
      </c>
      <c r="L69" t="s">
        <v>413</v>
      </c>
    </row>
    <row r="70" spans="1:14" x14ac:dyDescent="0.2">
      <c r="A70">
        <v>2022</v>
      </c>
      <c r="B70">
        <f>B65+1</f>
        <v>2022021</v>
      </c>
      <c r="C70" s="1">
        <v>44735</v>
      </c>
      <c r="D70" t="s">
        <v>42</v>
      </c>
      <c r="E70" t="s">
        <v>43</v>
      </c>
      <c r="I70" t="s">
        <v>569</v>
      </c>
      <c r="K70" t="s">
        <v>19</v>
      </c>
      <c r="L70" t="s">
        <v>218</v>
      </c>
    </row>
    <row r="71" spans="1:14" x14ac:dyDescent="0.2">
      <c r="A71">
        <v>2022</v>
      </c>
      <c r="B71">
        <f>B70</f>
        <v>2022021</v>
      </c>
      <c r="L71" t="s">
        <v>106</v>
      </c>
    </row>
    <row r="72" spans="1:14" x14ac:dyDescent="0.2">
      <c r="A72">
        <v>2022</v>
      </c>
      <c r="B72">
        <f t="shared" ref="B72:B74" si="9">B71</f>
        <v>2022021</v>
      </c>
      <c r="L72" t="s">
        <v>106</v>
      </c>
    </row>
    <row r="73" spans="1:14" x14ac:dyDescent="0.2">
      <c r="A73">
        <v>2022</v>
      </c>
      <c r="B73">
        <f t="shared" si="9"/>
        <v>2022021</v>
      </c>
      <c r="L73" t="s">
        <v>106</v>
      </c>
    </row>
    <row r="74" spans="1:14" x14ac:dyDescent="0.2">
      <c r="A74">
        <v>2022</v>
      </c>
      <c r="B74">
        <f t="shared" si="9"/>
        <v>2022021</v>
      </c>
      <c r="L74" t="s">
        <v>106</v>
      </c>
    </row>
    <row r="75" spans="1:14" x14ac:dyDescent="0.2">
      <c r="A75">
        <v>2022</v>
      </c>
      <c r="B75">
        <f>B70+1</f>
        <v>2022022</v>
      </c>
      <c r="C75" s="1">
        <v>44735</v>
      </c>
      <c r="D75" t="s">
        <v>68</v>
      </c>
      <c r="E75" t="s">
        <v>62</v>
      </c>
      <c r="I75" t="s">
        <v>57</v>
      </c>
      <c r="L75" t="s">
        <v>439</v>
      </c>
      <c r="N75" t="s">
        <v>53</v>
      </c>
    </row>
    <row r="76" spans="1:14" x14ac:dyDescent="0.2">
      <c r="A76">
        <v>2022</v>
      </c>
      <c r="B76">
        <f>B75</f>
        <v>2022022</v>
      </c>
      <c r="L76" s="4">
        <v>1750000</v>
      </c>
    </row>
    <row r="77" spans="1:14" x14ac:dyDescent="0.2">
      <c r="A77">
        <v>2022</v>
      </c>
      <c r="B77">
        <f>B75+1</f>
        <v>2022023</v>
      </c>
      <c r="C77" s="1">
        <v>44735</v>
      </c>
      <c r="D77" t="s">
        <v>42</v>
      </c>
      <c r="E77" t="s">
        <v>126</v>
      </c>
      <c r="I77" t="s">
        <v>218</v>
      </c>
      <c r="L77" t="s">
        <v>570</v>
      </c>
      <c r="N77" t="s">
        <v>53</v>
      </c>
    </row>
    <row r="78" spans="1:14" x14ac:dyDescent="0.2">
      <c r="A78">
        <v>2022</v>
      </c>
      <c r="B78">
        <f>B77</f>
        <v>2022023</v>
      </c>
      <c r="I78" t="s">
        <v>218</v>
      </c>
    </row>
    <row r="79" spans="1:14" x14ac:dyDescent="0.2">
      <c r="A79">
        <v>2022</v>
      </c>
      <c r="B79">
        <f>B78</f>
        <v>2022023</v>
      </c>
      <c r="I79" t="s">
        <v>218</v>
      </c>
    </row>
    <row r="80" spans="1:14" x14ac:dyDescent="0.2">
      <c r="A80">
        <v>2022</v>
      </c>
      <c r="B80">
        <f>B77+1</f>
        <v>2022024</v>
      </c>
      <c r="C80" s="1">
        <v>44735</v>
      </c>
      <c r="D80" t="s">
        <v>255</v>
      </c>
      <c r="E80" t="s">
        <v>189</v>
      </c>
      <c r="I80" t="s">
        <v>571</v>
      </c>
      <c r="K80" t="s">
        <v>53</v>
      </c>
      <c r="L80" t="s">
        <v>275</v>
      </c>
    </row>
    <row r="81" spans="1:14" x14ac:dyDescent="0.2">
      <c r="A81">
        <v>2022</v>
      </c>
      <c r="B81">
        <f>B80</f>
        <v>2022024</v>
      </c>
      <c r="L81" t="s">
        <v>125</v>
      </c>
    </row>
    <row r="82" spans="1:14" x14ac:dyDescent="0.2">
      <c r="A82">
        <v>2022</v>
      </c>
      <c r="B82">
        <f>B80+1</f>
        <v>2022025</v>
      </c>
      <c r="C82" s="1">
        <v>44735</v>
      </c>
      <c r="D82" t="s">
        <v>92</v>
      </c>
      <c r="E82" t="s">
        <v>126</v>
      </c>
      <c r="I82" t="s">
        <v>57</v>
      </c>
      <c r="L82" t="s">
        <v>243</v>
      </c>
      <c r="M82" s="2">
        <v>8200000</v>
      </c>
      <c r="N82" t="s">
        <v>21</v>
      </c>
    </row>
    <row r="83" spans="1:14" x14ac:dyDescent="0.2">
      <c r="A83">
        <v>2022</v>
      </c>
      <c r="B83">
        <f>B82</f>
        <v>2022025</v>
      </c>
      <c r="I83" t="s">
        <v>106</v>
      </c>
      <c r="L83" t="s">
        <v>413</v>
      </c>
    </row>
    <row r="84" spans="1:14" x14ac:dyDescent="0.2">
      <c r="A84">
        <v>2022</v>
      </c>
      <c r="B84">
        <f>B83</f>
        <v>2022025</v>
      </c>
      <c r="I84" t="s">
        <v>572</v>
      </c>
      <c r="K84" t="s">
        <v>32</v>
      </c>
    </row>
    <row r="85" spans="1:14" x14ac:dyDescent="0.2">
      <c r="A85">
        <v>2022</v>
      </c>
      <c r="B85">
        <f>B82+1</f>
        <v>2022026</v>
      </c>
      <c r="C85" s="1">
        <v>44736</v>
      </c>
      <c r="D85" t="s">
        <v>255</v>
      </c>
      <c r="E85" t="s">
        <v>37</v>
      </c>
      <c r="I85" t="s">
        <v>125</v>
      </c>
      <c r="L85" t="s">
        <v>573</v>
      </c>
      <c r="N85" t="s">
        <v>24</v>
      </c>
    </row>
    <row r="86" spans="1:14" x14ac:dyDescent="0.2">
      <c r="A86">
        <v>2022</v>
      </c>
      <c r="B86">
        <f>B85+1</f>
        <v>2022027</v>
      </c>
      <c r="C86" s="1">
        <v>44736</v>
      </c>
      <c r="D86" t="s">
        <v>66</v>
      </c>
      <c r="E86" t="s">
        <v>163</v>
      </c>
      <c r="I86" t="s">
        <v>574</v>
      </c>
      <c r="K86" t="s">
        <v>24</v>
      </c>
      <c r="L86" t="s">
        <v>82</v>
      </c>
    </row>
    <row r="87" spans="1:14" x14ac:dyDescent="0.2">
      <c r="A87">
        <v>2022</v>
      </c>
      <c r="B87">
        <f>B86</f>
        <v>2022027</v>
      </c>
      <c r="L87" s="4">
        <v>1000000</v>
      </c>
    </row>
    <row r="88" spans="1:14" x14ac:dyDescent="0.2">
      <c r="A88">
        <v>2022</v>
      </c>
      <c r="B88">
        <f>B86+1</f>
        <v>2022028</v>
      </c>
      <c r="C88" s="1">
        <v>44736</v>
      </c>
      <c r="D88" t="s">
        <v>189</v>
      </c>
      <c r="E88" t="s">
        <v>43</v>
      </c>
      <c r="I88" t="s">
        <v>575</v>
      </c>
      <c r="K88" t="s">
        <v>53</v>
      </c>
      <c r="L88" t="s">
        <v>576</v>
      </c>
      <c r="N88" t="s">
        <v>32</v>
      </c>
    </row>
    <row r="89" spans="1:14" x14ac:dyDescent="0.2">
      <c r="A89">
        <v>2022</v>
      </c>
      <c r="B89">
        <f>B88</f>
        <v>2022028</v>
      </c>
      <c r="I89" t="s">
        <v>106</v>
      </c>
    </row>
    <row r="90" spans="1:14" x14ac:dyDescent="0.2">
      <c r="A90">
        <v>2022</v>
      </c>
      <c r="B90">
        <f>B88+1</f>
        <v>2022029</v>
      </c>
      <c r="C90" s="1">
        <v>44736</v>
      </c>
      <c r="D90" t="s">
        <v>91</v>
      </c>
      <c r="E90" t="s">
        <v>96</v>
      </c>
      <c r="I90" t="s">
        <v>420</v>
      </c>
      <c r="J90" s="2">
        <v>14317459</v>
      </c>
      <c r="K90" t="s">
        <v>19</v>
      </c>
      <c r="L90" t="s">
        <v>26</v>
      </c>
      <c r="M90" s="2">
        <v>3500000</v>
      </c>
      <c r="N90" t="s">
        <v>19</v>
      </c>
    </row>
    <row r="91" spans="1:14" x14ac:dyDescent="0.2">
      <c r="A91">
        <v>2022</v>
      </c>
      <c r="B91">
        <f>B90</f>
        <v>2022029</v>
      </c>
      <c r="L91" t="s">
        <v>577</v>
      </c>
      <c r="M91" s="2">
        <v>3000000</v>
      </c>
      <c r="N91" t="s">
        <v>32</v>
      </c>
    </row>
    <row r="92" spans="1:14" x14ac:dyDescent="0.2">
      <c r="A92">
        <v>2022</v>
      </c>
      <c r="B92">
        <f t="shared" ref="B92:B94" si="10">B91</f>
        <v>2022029</v>
      </c>
      <c r="L92" t="s">
        <v>216</v>
      </c>
      <c r="M92" s="2">
        <v>3547500</v>
      </c>
      <c r="N92" t="s">
        <v>24</v>
      </c>
    </row>
    <row r="93" spans="1:14" x14ac:dyDescent="0.2">
      <c r="A93">
        <v>2022</v>
      </c>
      <c r="B93">
        <f t="shared" si="10"/>
        <v>2022029</v>
      </c>
      <c r="L93" t="s">
        <v>241</v>
      </c>
      <c r="M93" s="2">
        <v>2193920</v>
      </c>
      <c r="N93" t="s">
        <v>53</v>
      </c>
    </row>
    <row r="94" spans="1:14" x14ac:dyDescent="0.2">
      <c r="A94">
        <v>2022</v>
      </c>
      <c r="B94">
        <f t="shared" si="10"/>
        <v>2022029</v>
      </c>
      <c r="L94" t="s">
        <v>578</v>
      </c>
      <c r="M94" s="2">
        <v>2275680</v>
      </c>
      <c r="N94" t="s">
        <v>32</v>
      </c>
    </row>
    <row r="95" spans="1:14" x14ac:dyDescent="0.2">
      <c r="A95">
        <v>2022</v>
      </c>
      <c r="B95">
        <f>B90+1</f>
        <v>2022030</v>
      </c>
      <c r="C95" s="1">
        <v>44736</v>
      </c>
      <c r="D95" t="s">
        <v>49</v>
      </c>
      <c r="E95" t="s">
        <v>256</v>
      </c>
      <c r="I95" s="4">
        <v>2000000</v>
      </c>
      <c r="L95" t="s">
        <v>579</v>
      </c>
      <c r="N95" t="s">
        <v>32</v>
      </c>
    </row>
    <row r="96" spans="1:14" x14ac:dyDescent="0.2">
      <c r="A96">
        <v>2022</v>
      </c>
      <c r="B96">
        <f>B95</f>
        <v>2022030</v>
      </c>
      <c r="I96" t="s">
        <v>580</v>
      </c>
      <c r="K96" t="s">
        <v>53</v>
      </c>
    </row>
    <row r="97" spans="1:14" x14ac:dyDescent="0.2">
      <c r="A97">
        <v>2022</v>
      </c>
      <c r="B97">
        <f>B95+1</f>
        <v>2022031</v>
      </c>
      <c r="C97" s="1">
        <v>44736</v>
      </c>
      <c r="D97" t="s">
        <v>91</v>
      </c>
      <c r="E97" t="s">
        <v>62</v>
      </c>
      <c r="I97" t="s">
        <v>581</v>
      </c>
      <c r="K97" t="s">
        <v>32</v>
      </c>
      <c r="L97" t="s">
        <v>82</v>
      </c>
    </row>
    <row r="98" spans="1:14" x14ac:dyDescent="0.2">
      <c r="A98">
        <v>2022</v>
      </c>
      <c r="B98">
        <f>B97</f>
        <v>2022031</v>
      </c>
      <c r="L98" t="s">
        <v>421</v>
      </c>
    </row>
    <row r="99" spans="1:14" x14ac:dyDescent="0.2">
      <c r="A99">
        <v>2022</v>
      </c>
      <c r="B99">
        <f>B97+1</f>
        <v>2022032</v>
      </c>
      <c r="C99" s="1">
        <v>44736</v>
      </c>
      <c r="D99" t="s">
        <v>66</v>
      </c>
      <c r="E99" t="s">
        <v>189</v>
      </c>
      <c r="I99" t="s">
        <v>582</v>
      </c>
      <c r="K99" t="s">
        <v>21</v>
      </c>
      <c r="L99" t="s">
        <v>106</v>
      </c>
    </row>
    <row r="100" spans="1:14" x14ac:dyDescent="0.2">
      <c r="A100">
        <v>2022</v>
      </c>
      <c r="B100">
        <f>B99</f>
        <v>2022032</v>
      </c>
      <c r="L100" t="s">
        <v>583</v>
      </c>
      <c r="N100" t="s">
        <v>19</v>
      </c>
    </row>
    <row r="101" spans="1:14" x14ac:dyDescent="0.2">
      <c r="A101">
        <v>2022</v>
      </c>
      <c r="B101">
        <f>B100</f>
        <v>2022032</v>
      </c>
      <c r="L101" t="s">
        <v>584</v>
      </c>
      <c r="N101" t="s">
        <v>24</v>
      </c>
    </row>
    <row r="102" spans="1:14" x14ac:dyDescent="0.2">
      <c r="A102">
        <v>2022</v>
      </c>
      <c r="B102">
        <f>B99+1</f>
        <v>2022033</v>
      </c>
      <c r="C102" s="1">
        <v>44736</v>
      </c>
      <c r="D102" t="s">
        <v>96</v>
      </c>
      <c r="E102" t="s">
        <v>189</v>
      </c>
      <c r="I102" t="s">
        <v>584</v>
      </c>
      <c r="K102" t="s">
        <v>24</v>
      </c>
      <c r="L102" t="s">
        <v>578</v>
      </c>
      <c r="N102" t="s">
        <v>32</v>
      </c>
    </row>
    <row r="103" spans="1:14" x14ac:dyDescent="0.2">
      <c r="A103">
        <v>2022</v>
      </c>
      <c r="B103">
        <f>B102</f>
        <v>2022033</v>
      </c>
      <c r="I103" t="s">
        <v>585</v>
      </c>
    </row>
    <row r="104" spans="1:14" x14ac:dyDescent="0.2">
      <c r="A104">
        <v>2022</v>
      </c>
      <c r="B104">
        <f>B103</f>
        <v>2022033</v>
      </c>
      <c r="I104" t="s">
        <v>423</v>
      </c>
    </row>
    <row r="105" spans="1:14" x14ac:dyDescent="0.2">
      <c r="A105">
        <v>2022</v>
      </c>
      <c r="B105">
        <f>B102+1</f>
        <v>2022034</v>
      </c>
      <c r="C105" s="1">
        <v>44736</v>
      </c>
      <c r="D105" t="s">
        <v>66</v>
      </c>
      <c r="E105" t="s">
        <v>99</v>
      </c>
      <c r="I105" t="s">
        <v>167</v>
      </c>
      <c r="J105" s="2">
        <v>10000000</v>
      </c>
      <c r="K105" t="s">
        <v>53</v>
      </c>
      <c r="L105" t="s">
        <v>183</v>
      </c>
      <c r="M105" s="2">
        <v>8805976</v>
      </c>
      <c r="N105" t="s">
        <v>32</v>
      </c>
    </row>
    <row r="106" spans="1:14" x14ac:dyDescent="0.2">
      <c r="A106">
        <v>2022</v>
      </c>
      <c r="B106">
        <f>B105</f>
        <v>2022034</v>
      </c>
      <c r="I106" t="s">
        <v>586</v>
      </c>
      <c r="K106" t="s">
        <v>21</v>
      </c>
    </row>
    <row r="107" spans="1:14" x14ac:dyDescent="0.2">
      <c r="A107">
        <v>2022</v>
      </c>
      <c r="B107">
        <f>B105+1</f>
        <v>2022035</v>
      </c>
      <c r="C107" s="1">
        <v>44742</v>
      </c>
      <c r="D107" t="s">
        <v>74</v>
      </c>
      <c r="E107" t="s">
        <v>38</v>
      </c>
      <c r="I107" t="s">
        <v>218</v>
      </c>
      <c r="L107" t="s">
        <v>587</v>
      </c>
      <c r="N107" t="s">
        <v>53</v>
      </c>
    </row>
    <row r="108" spans="1:14" x14ac:dyDescent="0.2">
      <c r="A108">
        <v>2022</v>
      </c>
      <c r="B108">
        <f>B107+1</f>
        <v>2022036</v>
      </c>
      <c r="C108" s="1">
        <v>44742</v>
      </c>
      <c r="D108" t="s">
        <v>49</v>
      </c>
      <c r="E108" t="s">
        <v>163</v>
      </c>
      <c r="I108" t="s">
        <v>588</v>
      </c>
      <c r="J108" s="2">
        <v>16571120</v>
      </c>
      <c r="K108" t="s">
        <v>24</v>
      </c>
      <c r="L108" t="s">
        <v>328</v>
      </c>
      <c r="M108" s="2">
        <v>21450000</v>
      </c>
      <c r="N108" t="s">
        <v>21</v>
      </c>
    </row>
    <row r="109" spans="1:14" x14ac:dyDescent="0.2">
      <c r="A109">
        <v>2022</v>
      </c>
      <c r="B109">
        <f>B108</f>
        <v>2022036</v>
      </c>
      <c r="I109" t="s">
        <v>589</v>
      </c>
      <c r="J109" s="2">
        <v>1563518</v>
      </c>
      <c r="K109" t="s">
        <v>19</v>
      </c>
      <c r="L109" t="s">
        <v>218</v>
      </c>
    </row>
    <row r="110" spans="1:14" x14ac:dyDescent="0.2">
      <c r="A110">
        <v>2022</v>
      </c>
      <c r="B110">
        <f t="shared" ref="B110:B112" si="11">B109</f>
        <v>2022036</v>
      </c>
      <c r="L110" t="s">
        <v>330</v>
      </c>
    </row>
    <row r="111" spans="1:14" x14ac:dyDescent="0.2">
      <c r="A111">
        <v>2022</v>
      </c>
      <c r="B111">
        <f t="shared" si="11"/>
        <v>2022036</v>
      </c>
      <c r="L111" t="s">
        <v>413</v>
      </c>
    </row>
    <row r="112" spans="1:14" x14ac:dyDescent="0.2">
      <c r="A112">
        <v>2022</v>
      </c>
      <c r="B112">
        <f t="shared" si="11"/>
        <v>2022036</v>
      </c>
      <c r="L112" t="s">
        <v>331</v>
      </c>
    </row>
    <row r="113" spans="1:14" x14ac:dyDescent="0.2">
      <c r="A113">
        <v>2022</v>
      </c>
      <c r="B113">
        <f>B108+1</f>
        <v>2022037</v>
      </c>
      <c r="C113" s="1">
        <v>44748</v>
      </c>
      <c r="D113" t="s">
        <v>92</v>
      </c>
      <c r="E113" t="s">
        <v>58</v>
      </c>
      <c r="I113" t="s">
        <v>590</v>
      </c>
      <c r="K113" t="s">
        <v>19</v>
      </c>
      <c r="L113" t="s">
        <v>82</v>
      </c>
    </row>
    <row r="114" spans="1:14" x14ac:dyDescent="0.2">
      <c r="A114">
        <v>2022</v>
      </c>
      <c r="B114">
        <f>B113+1</f>
        <v>2022038</v>
      </c>
      <c r="C114" s="1">
        <v>44748</v>
      </c>
      <c r="D114" t="s">
        <v>16</v>
      </c>
      <c r="E114" t="s">
        <v>42</v>
      </c>
      <c r="I114" t="s">
        <v>266</v>
      </c>
      <c r="J114" s="2">
        <v>9165471</v>
      </c>
      <c r="K114" t="s">
        <v>24</v>
      </c>
      <c r="L114" t="s">
        <v>330</v>
      </c>
    </row>
    <row r="115" spans="1:14" x14ac:dyDescent="0.2">
      <c r="A115">
        <v>2022</v>
      </c>
      <c r="B115">
        <f>B114</f>
        <v>2022038</v>
      </c>
      <c r="I115" t="s">
        <v>569</v>
      </c>
      <c r="K115" t="s">
        <v>19</v>
      </c>
    </row>
    <row r="116" spans="1:14" x14ac:dyDescent="0.2">
      <c r="A116">
        <v>2022</v>
      </c>
      <c r="B116">
        <f>B114+1</f>
        <v>2022039</v>
      </c>
      <c r="C116" s="1">
        <v>44748</v>
      </c>
      <c r="D116" t="s">
        <v>16</v>
      </c>
      <c r="E116" t="s">
        <v>58</v>
      </c>
      <c r="I116" t="s">
        <v>330</v>
      </c>
      <c r="L116" t="s">
        <v>326</v>
      </c>
      <c r="M116" s="2">
        <v>20002500</v>
      </c>
      <c r="N116" t="s">
        <v>21</v>
      </c>
    </row>
    <row r="117" spans="1:14" x14ac:dyDescent="0.2">
      <c r="A117">
        <v>2022</v>
      </c>
      <c r="B117">
        <f>B116</f>
        <v>2022039</v>
      </c>
      <c r="I117" t="s">
        <v>275</v>
      </c>
      <c r="L117" t="s">
        <v>590</v>
      </c>
      <c r="N117" t="s">
        <v>19</v>
      </c>
    </row>
    <row r="118" spans="1:14" x14ac:dyDescent="0.2">
      <c r="A118">
        <v>2022</v>
      </c>
      <c r="B118">
        <f t="shared" ref="B118:B119" si="12">B117</f>
        <v>2022039</v>
      </c>
      <c r="I118" t="s">
        <v>591</v>
      </c>
      <c r="K118" t="s">
        <v>32</v>
      </c>
    </row>
    <row r="119" spans="1:14" x14ac:dyDescent="0.2">
      <c r="A119">
        <v>2022</v>
      </c>
      <c r="B119">
        <f t="shared" si="12"/>
        <v>2022039</v>
      </c>
      <c r="I119" t="s">
        <v>57</v>
      </c>
    </row>
    <row r="120" spans="1:14" x14ac:dyDescent="0.2">
      <c r="A120">
        <v>2022</v>
      </c>
      <c r="B120">
        <f>B116+1</f>
        <v>2022040</v>
      </c>
      <c r="C120" s="1">
        <v>44748</v>
      </c>
      <c r="D120" t="s">
        <v>92</v>
      </c>
      <c r="E120" t="s">
        <v>54</v>
      </c>
      <c r="I120" t="s">
        <v>505</v>
      </c>
      <c r="J120" s="2">
        <v>14004703</v>
      </c>
      <c r="K120" t="s">
        <v>32</v>
      </c>
      <c r="L120" t="s">
        <v>592</v>
      </c>
      <c r="M120" s="2">
        <v>9125000</v>
      </c>
      <c r="N120" t="s">
        <v>24</v>
      </c>
    </row>
    <row r="121" spans="1:14" x14ac:dyDescent="0.2">
      <c r="A121">
        <v>2022</v>
      </c>
      <c r="B121">
        <f>B120</f>
        <v>2022040</v>
      </c>
      <c r="I121" t="s">
        <v>563</v>
      </c>
      <c r="J121" s="2">
        <v>4725000</v>
      </c>
      <c r="K121" t="s">
        <v>24</v>
      </c>
      <c r="L121" t="s">
        <v>593</v>
      </c>
      <c r="M121" s="2">
        <v>14375000</v>
      </c>
      <c r="N121" t="s">
        <v>32</v>
      </c>
    </row>
    <row r="122" spans="1:14" x14ac:dyDescent="0.2">
      <c r="A122">
        <v>2022</v>
      </c>
      <c r="B122">
        <f>B120+1</f>
        <v>2022041</v>
      </c>
      <c r="C122" s="1">
        <v>44748</v>
      </c>
      <c r="D122" t="s">
        <v>49</v>
      </c>
      <c r="E122" t="s">
        <v>62</v>
      </c>
      <c r="I122" t="s">
        <v>204</v>
      </c>
      <c r="J122" s="2">
        <v>6292440</v>
      </c>
      <c r="K122" t="s">
        <v>32</v>
      </c>
      <c r="L122" t="s">
        <v>594</v>
      </c>
      <c r="M122" s="2">
        <v>14508929</v>
      </c>
      <c r="N122" t="s">
        <v>32</v>
      </c>
    </row>
    <row r="123" spans="1:14" x14ac:dyDescent="0.2">
      <c r="A123">
        <v>2022</v>
      </c>
      <c r="B123">
        <f>B122</f>
        <v>2022041</v>
      </c>
      <c r="I123" t="s">
        <v>268</v>
      </c>
      <c r="J123" s="2">
        <v>4564980</v>
      </c>
      <c r="K123" t="s">
        <v>53</v>
      </c>
    </row>
    <row r="124" spans="1:14" x14ac:dyDescent="0.2">
      <c r="A124">
        <v>2022</v>
      </c>
      <c r="B124">
        <f t="shared" ref="B124:B126" si="13">B123</f>
        <v>2022041</v>
      </c>
      <c r="I124" t="s">
        <v>595</v>
      </c>
    </row>
    <row r="125" spans="1:14" x14ac:dyDescent="0.2">
      <c r="A125">
        <v>2022</v>
      </c>
      <c r="B125">
        <f t="shared" si="13"/>
        <v>2022041</v>
      </c>
    </row>
    <row r="126" spans="1:14" x14ac:dyDescent="0.2">
      <c r="A126">
        <v>2022</v>
      </c>
      <c r="B126">
        <f t="shared" si="13"/>
        <v>2022041</v>
      </c>
    </row>
    <row r="127" spans="1:14" x14ac:dyDescent="0.2">
      <c r="A127">
        <v>2022</v>
      </c>
      <c r="B127">
        <f>B122+1</f>
        <v>2022042</v>
      </c>
      <c r="C127" s="1">
        <v>44748</v>
      </c>
      <c r="D127" t="s">
        <v>189</v>
      </c>
      <c r="E127" t="s">
        <v>74</v>
      </c>
      <c r="I127" t="s">
        <v>596</v>
      </c>
      <c r="J127" s="2">
        <v>38172414</v>
      </c>
      <c r="K127" t="s">
        <v>19</v>
      </c>
      <c r="L127" t="s">
        <v>342</v>
      </c>
      <c r="M127" s="2">
        <v>15458035</v>
      </c>
      <c r="N127" t="s">
        <v>32</v>
      </c>
    </row>
    <row r="128" spans="1:14" x14ac:dyDescent="0.2">
      <c r="A128">
        <v>2022</v>
      </c>
      <c r="B128">
        <f>B127</f>
        <v>2022042</v>
      </c>
      <c r="L128" t="s">
        <v>523</v>
      </c>
      <c r="M128" s="2">
        <v>13000000</v>
      </c>
      <c r="N128" t="s">
        <v>24</v>
      </c>
    </row>
    <row r="129" spans="1:14" x14ac:dyDescent="0.2">
      <c r="A129">
        <v>2022</v>
      </c>
      <c r="B129">
        <f t="shared" ref="B129:B136" si="14">B128</f>
        <v>2022042</v>
      </c>
      <c r="L129" t="s">
        <v>583</v>
      </c>
      <c r="N129" t="s">
        <v>19</v>
      </c>
    </row>
    <row r="130" spans="1:14" x14ac:dyDescent="0.2">
      <c r="A130">
        <v>2022</v>
      </c>
      <c r="B130">
        <f t="shared" si="14"/>
        <v>2022042</v>
      </c>
      <c r="L130" t="s">
        <v>111</v>
      </c>
      <c r="M130" s="2">
        <v>4374000</v>
      </c>
      <c r="N130" t="s">
        <v>21</v>
      </c>
    </row>
    <row r="131" spans="1:14" x14ac:dyDescent="0.2">
      <c r="A131">
        <v>2022</v>
      </c>
      <c r="B131">
        <f t="shared" si="14"/>
        <v>2022042</v>
      </c>
      <c r="L131" t="s">
        <v>397</v>
      </c>
      <c r="M131" s="2">
        <v>2471160</v>
      </c>
      <c r="N131" t="s">
        <v>32</v>
      </c>
    </row>
    <row r="132" spans="1:14" x14ac:dyDescent="0.2">
      <c r="A132">
        <v>2022</v>
      </c>
      <c r="B132">
        <f t="shared" si="14"/>
        <v>2022042</v>
      </c>
      <c r="L132" t="s">
        <v>218</v>
      </c>
    </row>
    <row r="133" spans="1:14" x14ac:dyDescent="0.2">
      <c r="A133">
        <v>2022</v>
      </c>
      <c r="B133">
        <f t="shared" si="14"/>
        <v>2022042</v>
      </c>
      <c r="L133" t="s">
        <v>330</v>
      </c>
    </row>
    <row r="134" spans="1:14" x14ac:dyDescent="0.2">
      <c r="A134">
        <v>2022</v>
      </c>
      <c r="B134">
        <f t="shared" si="14"/>
        <v>2022042</v>
      </c>
      <c r="L134" t="s">
        <v>413</v>
      </c>
    </row>
    <row r="135" spans="1:14" x14ac:dyDescent="0.2">
      <c r="A135">
        <v>2022</v>
      </c>
      <c r="B135">
        <f t="shared" si="14"/>
        <v>2022042</v>
      </c>
      <c r="L135" t="s">
        <v>331</v>
      </c>
    </row>
    <row r="136" spans="1:14" x14ac:dyDescent="0.2">
      <c r="A136">
        <v>2022</v>
      </c>
      <c r="B136">
        <f t="shared" si="14"/>
        <v>2022042</v>
      </c>
      <c r="L136" t="s">
        <v>597</v>
      </c>
    </row>
    <row r="137" spans="1:14" x14ac:dyDescent="0.2">
      <c r="A137">
        <v>2022</v>
      </c>
      <c r="B137">
        <f>B127+1</f>
        <v>2022043</v>
      </c>
      <c r="C137" s="1">
        <v>44748</v>
      </c>
      <c r="D137" t="s">
        <v>49</v>
      </c>
      <c r="E137" t="s">
        <v>88</v>
      </c>
      <c r="I137" t="s">
        <v>179</v>
      </c>
      <c r="L137" t="s">
        <v>589</v>
      </c>
      <c r="M137" s="2">
        <v>1563518</v>
      </c>
      <c r="N137" t="s">
        <v>19</v>
      </c>
    </row>
    <row r="138" spans="1:14" x14ac:dyDescent="0.2">
      <c r="A138">
        <v>2022</v>
      </c>
      <c r="B138">
        <f>B137+1</f>
        <v>2022044</v>
      </c>
      <c r="C138" s="1">
        <v>44751</v>
      </c>
      <c r="D138" t="s">
        <v>158</v>
      </c>
      <c r="E138" t="s">
        <v>255</v>
      </c>
      <c r="I138" t="s">
        <v>598</v>
      </c>
      <c r="J138" s="2">
        <v>22600000</v>
      </c>
      <c r="K138" t="s">
        <v>24</v>
      </c>
      <c r="L138" t="s">
        <v>476</v>
      </c>
      <c r="M138" s="2">
        <v>8694369</v>
      </c>
      <c r="N138" t="s">
        <v>19</v>
      </c>
    </row>
    <row r="139" spans="1:14" x14ac:dyDescent="0.2">
      <c r="A139">
        <v>2022</v>
      </c>
      <c r="B139">
        <f>B138</f>
        <v>2022044</v>
      </c>
      <c r="L139" t="s">
        <v>599</v>
      </c>
      <c r="M139" s="2">
        <v>3804360</v>
      </c>
      <c r="N139" t="s">
        <v>53</v>
      </c>
    </row>
    <row r="140" spans="1:14" x14ac:dyDescent="0.2">
      <c r="A140">
        <v>2022</v>
      </c>
      <c r="B140">
        <f t="shared" ref="B140:B143" si="15">B139</f>
        <v>2022044</v>
      </c>
      <c r="L140" t="s">
        <v>219</v>
      </c>
      <c r="M140" s="2">
        <v>2193920</v>
      </c>
      <c r="N140" t="s">
        <v>32</v>
      </c>
    </row>
    <row r="141" spans="1:14" x14ac:dyDescent="0.2">
      <c r="A141">
        <v>2022</v>
      </c>
      <c r="B141">
        <f t="shared" si="15"/>
        <v>2022044</v>
      </c>
      <c r="L141" t="s">
        <v>600</v>
      </c>
      <c r="M141" s="2">
        <v>1752638</v>
      </c>
      <c r="N141" t="s">
        <v>21</v>
      </c>
    </row>
    <row r="142" spans="1:14" x14ac:dyDescent="0.2">
      <c r="A142">
        <v>2022</v>
      </c>
      <c r="B142">
        <f t="shared" si="15"/>
        <v>2022044</v>
      </c>
      <c r="L142" t="s">
        <v>601</v>
      </c>
      <c r="M142" s="2">
        <v>1815677</v>
      </c>
      <c r="N142" t="s">
        <v>53</v>
      </c>
    </row>
    <row r="143" spans="1:14" x14ac:dyDescent="0.2">
      <c r="A143">
        <v>2022</v>
      </c>
      <c r="B143">
        <f t="shared" si="15"/>
        <v>2022044</v>
      </c>
      <c r="L143" t="s">
        <v>218</v>
      </c>
    </row>
    <row r="144" spans="1:14" x14ac:dyDescent="0.2">
      <c r="A144">
        <v>2022</v>
      </c>
      <c r="B144">
        <f>B138+1</f>
        <v>2022045</v>
      </c>
      <c r="C144" s="1">
        <v>44753</v>
      </c>
      <c r="D144" t="s">
        <v>16</v>
      </c>
      <c r="E144" t="s">
        <v>42</v>
      </c>
      <c r="I144" t="s">
        <v>602</v>
      </c>
      <c r="J144" s="2">
        <v>9240000</v>
      </c>
      <c r="K144" t="s">
        <v>19</v>
      </c>
      <c r="L144" t="s">
        <v>406</v>
      </c>
      <c r="M144" s="2" t="s">
        <v>24</v>
      </c>
    </row>
    <row r="145" spans="1:14" x14ac:dyDescent="0.2">
      <c r="A145">
        <v>2022</v>
      </c>
      <c r="B145">
        <f>B144</f>
        <v>2022045</v>
      </c>
      <c r="I145" t="s">
        <v>195</v>
      </c>
      <c r="J145" s="2">
        <v>10012800</v>
      </c>
      <c r="K145" t="s">
        <v>32</v>
      </c>
      <c r="L145" t="s">
        <v>603</v>
      </c>
    </row>
    <row r="146" spans="1:14" x14ac:dyDescent="0.2">
      <c r="A146">
        <v>2022</v>
      </c>
      <c r="B146">
        <f t="shared" ref="B146:B148" si="16">B145</f>
        <v>2022045</v>
      </c>
      <c r="I146" t="s">
        <v>106</v>
      </c>
    </row>
    <row r="147" spans="1:14" x14ac:dyDescent="0.2">
      <c r="A147">
        <v>2022</v>
      </c>
      <c r="B147">
        <f t="shared" si="16"/>
        <v>2022045</v>
      </c>
      <c r="I147" t="s">
        <v>604</v>
      </c>
    </row>
    <row r="148" spans="1:14" x14ac:dyDescent="0.2">
      <c r="A148">
        <v>2022</v>
      </c>
      <c r="B148">
        <f t="shared" si="16"/>
        <v>2022045</v>
      </c>
      <c r="I148" t="s">
        <v>82</v>
      </c>
    </row>
    <row r="149" spans="1:14" x14ac:dyDescent="0.2">
      <c r="A149">
        <v>2022</v>
      </c>
      <c r="B149">
        <f>B144+1</f>
        <v>2022046</v>
      </c>
      <c r="C149" s="1">
        <v>44798</v>
      </c>
      <c r="D149" t="s">
        <v>69</v>
      </c>
      <c r="E149" t="s">
        <v>74</v>
      </c>
      <c r="I149" t="s">
        <v>523</v>
      </c>
      <c r="J149" s="2">
        <v>13000000</v>
      </c>
      <c r="K149" t="s">
        <v>24</v>
      </c>
      <c r="L149" t="s">
        <v>605</v>
      </c>
      <c r="M149" s="2">
        <v>10260000</v>
      </c>
      <c r="N149" t="s">
        <v>32</v>
      </c>
    </row>
    <row r="150" spans="1:14" x14ac:dyDescent="0.2">
      <c r="A150">
        <v>2022</v>
      </c>
      <c r="B150">
        <f>B149</f>
        <v>2022046</v>
      </c>
      <c r="L150" t="s">
        <v>235</v>
      </c>
      <c r="M150" s="2">
        <v>2351521</v>
      </c>
      <c r="N150" t="s">
        <v>53</v>
      </c>
    </row>
    <row r="151" spans="1:14" x14ac:dyDescent="0.2">
      <c r="A151">
        <v>2022</v>
      </c>
      <c r="B151">
        <f>B149+1</f>
        <v>2022047</v>
      </c>
      <c r="C151" s="1">
        <v>44807</v>
      </c>
      <c r="D151" t="s">
        <v>68</v>
      </c>
      <c r="E151" t="s">
        <v>74</v>
      </c>
      <c r="I151" t="s">
        <v>606</v>
      </c>
      <c r="J151" s="2">
        <v>30351780</v>
      </c>
      <c r="K151" t="s">
        <v>32</v>
      </c>
      <c r="L151" t="s">
        <v>526</v>
      </c>
      <c r="M151" s="2">
        <v>16475454</v>
      </c>
      <c r="N151" t="s">
        <v>21</v>
      </c>
    </row>
    <row r="152" spans="1:14" x14ac:dyDescent="0.2">
      <c r="A152">
        <v>2022</v>
      </c>
      <c r="B152">
        <f>B151</f>
        <v>2022047</v>
      </c>
      <c r="L152" t="s">
        <v>607</v>
      </c>
      <c r="M152" s="2">
        <v>16744186</v>
      </c>
      <c r="N152" t="s">
        <v>24</v>
      </c>
    </row>
    <row r="153" spans="1:14" x14ac:dyDescent="0.2">
      <c r="A153">
        <v>2022</v>
      </c>
      <c r="B153">
        <f t="shared" ref="B153:B158" si="17">B152</f>
        <v>2022047</v>
      </c>
      <c r="L153" t="s">
        <v>608</v>
      </c>
      <c r="M153" s="2">
        <v>3918360</v>
      </c>
      <c r="N153" t="s">
        <v>53</v>
      </c>
    </row>
    <row r="154" spans="1:14" x14ac:dyDescent="0.2">
      <c r="A154">
        <v>2022</v>
      </c>
      <c r="B154">
        <f t="shared" si="17"/>
        <v>2022047</v>
      </c>
      <c r="L154" t="s">
        <v>330</v>
      </c>
    </row>
    <row r="155" spans="1:14" x14ac:dyDescent="0.2">
      <c r="A155">
        <v>2022</v>
      </c>
      <c r="B155">
        <f t="shared" si="17"/>
        <v>2022047</v>
      </c>
      <c r="L155" t="s">
        <v>413</v>
      </c>
    </row>
    <row r="156" spans="1:14" x14ac:dyDescent="0.2">
      <c r="A156">
        <v>2022</v>
      </c>
      <c r="B156">
        <f t="shared" si="17"/>
        <v>2022047</v>
      </c>
      <c r="L156" t="s">
        <v>597</v>
      </c>
    </row>
    <row r="157" spans="1:14" x14ac:dyDescent="0.2">
      <c r="A157">
        <v>2022</v>
      </c>
      <c r="B157">
        <f t="shared" si="17"/>
        <v>2022047</v>
      </c>
      <c r="L157" t="s">
        <v>331</v>
      </c>
    </row>
    <row r="158" spans="1:14" x14ac:dyDescent="0.2">
      <c r="A158">
        <v>2022</v>
      </c>
      <c r="B158">
        <f t="shared" si="17"/>
        <v>2022047</v>
      </c>
      <c r="L158" t="s">
        <v>561</v>
      </c>
    </row>
    <row r="159" spans="1:14" x14ac:dyDescent="0.2">
      <c r="A159">
        <v>2022</v>
      </c>
      <c r="B159">
        <f>B151+1</f>
        <v>2022048</v>
      </c>
      <c r="C159" s="1">
        <v>44826</v>
      </c>
      <c r="D159" t="s">
        <v>16</v>
      </c>
      <c r="E159" t="s">
        <v>74</v>
      </c>
      <c r="I159" t="s">
        <v>609</v>
      </c>
      <c r="J159" s="2">
        <v>19550000</v>
      </c>
      <c r="K159" t="s">
        <v>53</v>
      </c>
      <c r="L159" t="s">
        <v>469</v>
      </c>
      <c r="M159" s="2">
        <v>12804878</v>
      </c>
      <c r="N159" t="s">
        <v>21</v>
      </c>
    </row>
    <row r="160" spans="1:14" x14ac:dyDescent="0.2">
      <c r="A160">
        <v>2022</v>
      </c>
      <c r="B160">
        <f>B159</f>
        <v>2022048</v>
      </c>
      <c r="L160" t="s">
        <v>404</v>
      </c>
      <c r="M160" s="2">
        <v>1752638</v>
      </c>
      <c r="N160" t="s">
        <v>24</v>
      </c>
    </row>
    <row r="161" spans="1:14" x14ac:dyDescent="0.2">
      <c r="A161">
        <v>2022</v>
      </c>
      <c r="B161">
        <f>B160</f>
        <v>2022048</v>
      </c>
      <c r="L161" s="4">
        <v>1752638</v>
      </c>
    </row>
    <row r="162" spans="1:14" x14ac:dyDescent="0.2">
      <c r="A162">
        <v>2022</v>
      </c>
      <c r="B162">
        <f>B159+1</f>
        <v>2022049</v>
      </c>
      <c r="C162" s="1">
        <v>44831</v>
      </c>
      <c r="D162" t="s">
        <v>49</v>
      </c>
      <c r="E162" t="s">
        <v>126</v>
      </c>
      <c r="I162" t="s">
        <v>382</v>
      </c>
      <c r="J162" s="2">
        <v>1563518</v>
      </c>
      <c r="K162" t="s">
        <v>24</v>
      </c>
      <c r="L162" t="s">
        <v>268</v>
      </c>
      <c r="M162" s="2">
        <v>4564980</v>
      </c>
      <c r="N162" t="s">
        <v>53</v>
      </c>
    </row>
    <row r="163" spans="1:14" x14ac:dyDescent="0.2">
      <c r="A163">
        <v>2022</v>
      </c>
      <c r="B163">
        <f>B162+1</f>
        <v>2022050</v>
      </c>
      <c r="C163" s="1">
        <v>44834</v>
      </c>
      <c r="D163" t="s">
        <v>96</v>
      </c>
      <c r="E163" t="s">
        <v>126</v>
      </c>
      <c r="I163" t="s">
        <v>303</v>
      </c>
      <c r="J163" s="2">
        <v>10183800</v>
      </c>
      <c r="K163" t="s">
        <v>19</v>
      </c>
      <c r="L163" t="s">
        <v>610</v>
      </c>
      <c r="M163" s="2">
        <v>5022000</v>
      </c>
      <c r="N163" t="s">
        <v>32</v>
      </c>
    </row>
    <row r="164" spans="1:14" x14ac:dyDescent="0.2">
      <c r="A164">
        <v>2022</v>
      </c>
      <c r="B164">
        <f>B163</f>
        <v>2022050</v>
      </c>
      <c r="I164" t="s">
        <v>285</v>
      </c>
      <c r="J164" s="2">
        <v>4220057</v>
      </c>
      <c r="K164" t="s">
        <v>32</v>
      </c>
      <c r="L164" t="s">
        <v>577</v>
      </c>
      <c r="M164" s="2">
        <v>3000000</v>
      </c>
      <c r="N164" t="s">
        <v>32</v>
      </c>
    </row>
    <row r="165" spans="1:14" x14ac:dyDescent="0.2">
      <c r="A165">
        <v>2022</v>
      </c>
      <c r="B165">
        <f t="shared" ref="B165:B167" si="18">B164</f>
        <v>2022050</v>
      </c>
      <c r="I165" t="s">
        <v>268</v>
      </c>
      <c r="J165" s="2">
        <v>4564980</v>
      </c>
      <c r="K165" t="s">
        <v>53</v>
      </c>
      <c r="L165" t="s">
        <v>216</v>
      </c>
      <c r="M165" s="2">
        <v>3300000</v>
      </c>
      <c r="N165" t="s">
        <v>24</v>
      </c>
    </row>
    <row r="166" spans="1:14" x14ac:dyDescent="0.2">
      <c r="A166">
        <v>2022</v>
      </c>
      <c r="B166">
        <f t="shared" si="18"/>
        <v>2022050</v>
      </c>
      <c r="I166" t="s">
        <v>433</v>
      </c>
      <c r="J166" s="2">
        <v>1900000</v>
      </c>
      <c r="K166" t="s">
        <v>24</v>
      </c>
      <c r="L166" t="s">
        <v>241</v>
      </c>
      <c r="M166" s="2">
        <v>2193920</v>
      </c>
      <c r="N166" t="s">
        <v>53</v>
      </c>
    </row>
    <row r="167" spans="1:14" x14ac:dyDescent="0.2">
      <c r="A167">
        <v>2022</v>
      </c>
      <c r="B167">
        <f t="shared" si="18"/>
        <v>2022050</v>
      </c>
      <c r="I167" t="s">
        <v>137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EEBB0-46C4-4CEB-AFDD-209DB325C12B}">
  <dimension ref="A2:Y789"/>
  <sheetViews>
    <sheetView topLeftCell="B247" zoomScale="35" zoomScaleNormal="110" workbookViewId="0">
      <selection activeCell="O269" sqref="A269:XFD269"/>
    </sheetView>
  </sheetViews>
  <sheetFormatPr baseColWidth="10" defaultColWidth="8.83203125" defaultRowHeight="15" x14ac:dyDescent="0.2"/>
  <cols>
    <col min="1" max="2" width="8.6640625" bestFit="1" customWidth="1"/>
    <col min="3" max="3" width="10.33203125" bestFit="1" customWidth="1"/>
    <col min="9" max="9" width="29.5" bestFit="1" customWidth="1"/>
    <col min="10" max="10" width="13.33203125" bestFit="1" customWidth="1"/>
    <col min="12" max="12" width="23.83203125" bestFit="1" customWidth="1"/>
    <col min="13" max="13" width="17.5" bestFit="1" customWidth="1"/>
    <col min="15" max="15" width="22.6640625" bestFit="1" customWidth="1"/>
    <col min="16" max="16" width="13.33203125" bestFit="1" customWidth="1"/>
    <col min="18" max="18" width="23.83203125" bestFit="1" customWidth="1"/>
    <col min="19" max="19" width="13.33203125" bestFit="1" customWidth="1"/>
    <col min="21" max="21" width="17.5" bestFit="1" customWidth="1"/>
    <col min="22" max="22" width="12.5" bestFit="1" customWidth="1"/>
    <col min="24" max="25" width="25.6640625" bestFit="1" customWidth="1"/>
  </cols>
  <sheetData>
    <row r="2" spans="1:25" x14ac:dyDescent="0.2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611</v>
      </c>
      <c r="K2" s="3" t="s">
        <v>10</v>
      </c>
      <c r="L2" s="3" t="s">
        <v>11</v>
      </c>
      <c r="M2" s="3" t="s">
        <v>612</v>
      </c>
      <c r="N2" s="3" t="s">
        <v>10</v>
      </c>
      <c r="O2" s="3" t="s">
        <v>13</v>
      </c>
      <c r="P2" s="3" t="s">
        <v>613</v>
      </c>
      <c r="Q2" s="3" t="s">
        <v>10</v>
      </c>
      <c r="R2" s="3" t="s">
        <v>14</v>
      </c>
      <c r="S2" s="3" t="s">
        <v>614</v>
      </c>
      <c r="T2" s="3" t="s">
        <v>10</v>
      </c>
      <c r="U2" s="3" t="s">
        <v>15</v>
      </c>
      <c r="V2" s="3" t="s">
        <v>615</v>
      </c>
      <c r="W2" s="3" t="s">
        <v>10</v>
      </c>
      <c r="X2" s="3" t="s">
        <v>616</v>
      </c>
      <c r="Y2" s="3"/>
    </row>
    <row r="3" spans="1:25" x14ac:dyDescent="0.2">
      <c r="A3">
        <v>2018</v>
      </c>
      <c r="B3">
        <v>2018001</v>
      </c>
      <c r="C3" s="1">
        <v>43129</v>
      </c>
      <c r="D3" t="s">
        <v>16</v>
      </c>
      <c r="E3" t="s">
        <v>17</v>
      </c>
      <c r="I3" t="s">
        <v>18</v>
      </c>
      <c r="J3" s="2">
        <v>29512900</v>
      </c>
      <c r="K3" t="s">
        <v>19</v>
      </c>
      <c r="L3" t="s">
        <v>20</v>
      </c>
      <c r="M3" s="2">
        <v>16000000</v>
      </c>
      <c r="N3" t="s">
        <v>21</v>
      </c>
      <c r="X3" s="2">
        <f t="shared" ref="X3:X66" si="0">J3-M3</f>
        <v>13512900</v>
      </c>
    </row>
    <row r="4" spans="1:25" x14ac:dyDescent="0.2">
      <c r="A4">
        <v>2018</v>
      </c>
      <c r="B4">
        <v>2018001</v>
      </c>
      <c r="I4" t="s">
        <v>22</v>
      </c>
      <c r="J4" s="2">
        <v>1331160</v>
      </c>
      <c r="K4" t="s">
        <v>21</v>
      </c>
      <c r="L4" t="s">
        <v>23</v>
      </c>
      <c r="M4" s="2">
        <v>8808989</v>
      </c>
      <c r="N4" t="s">
        <v>24</v>
      </c>
      <c r="X4" s="2">
        <f t="shared" si="0"/>
        <v>-7477829</v>
      </c>
    </row>
    <row r="5" spans="1:25" x14ac:dyDescent="0.2">
      <c r="A5">
        <v>2018</v>
      </c>
      <c r="B5">
        <v>2018001</v>
      </c>
      <c r="I5" t="s">
        <v>25</v>
      </c>
      <c r="J5" s="2">
        <v>1577230</v>
      </c>
      <c r="K5" t="s">
        <v>19</v>
      </c>
      <c r="L5" t="s">
        <v>26</v>
      </c>
      <c r="M5" s="2">
        <v>7000000</v>
      </c>
      <c r="N5" t="s">
        <v>19</v>
      </c>
      <c r="X5" s="2">
        <f t="shared" si="0"/>
        <v>-5422770</v>
      </c>
    </row>
    <row r="6" spans="1:25" x14ac:dyDescent="0.2">
      <c r="A6">
        <v>2018</v>
      </c>
      <c r="B6">
        <v>2018001</v>
      </c>
      <c r="J6" s="2"/>
      <c r="L6" t="s">
        <v>27</v>
      </c>
      <c r="M6" s="2"/>
      <c r="X6" s="2">
        <f t="shared" si="0"/>
        <v>0</v>
      </c>
    </row>
    <row r="7" spans="1:25" x14ac:dyDescent="0.2">
      <c r="A7">
        <v>2018</v>
      </c>
      <c r="B7">
        <v>2018001</v>
      </c>
      <c r="J7" s="2"/>
      <c r="L7" t="s">
        <v>28</v>
      </c>
      <c r="M7" s="2"/>
      <c r="X7" s="2">
        <f t="shared" si="0"/>
        <v>0</v>
      </c>
    </row>
    <row r="8" spans="1:25" x14ac:dyDescent="0.2">
      <c r="A8">
        <v>2018</v>
      </c>
      <c r="B8">
        <f>B3+1</f>
        <v>2018002</v>
      </c>
      <c r="C8" s="1">
        <v>43132</v>
      </c>
      <c r="D8" t="s">
        <v>29</v>
      </c>
      <c r="E8" t="s">
        <v>30</v>
      </c>
      <c r="I8" t="s">
        <v>31</v>
      </c>
      <c r="J8" s="2">
        <v>1471382</v>
      </c>
      <c r="K8" t="s">
        <v>32</v>
      </c>
      <c r="L8" t="s">
        <v>33</v>
      </c>
      <c r="M8" s="2">
        <v>12500000</v>
      </c>
      <c r="N8" t="s">
        <v>21</v>
      </c>
      <c r="X8" s="2">
        <f t="shared" si="0"/>
        <v>-11028618</v>
      </c>
    </row>
    <row r="9" spans="1:25" x14ac:dyDescent="0.2">
      <c r="A9">
        <v>2018</v>
      </c>
      <c r="B9">
        <f t="shared" ref="B9:B11" si="1">B4+1</f>
        <v>2018002</v>
      </c>
      <c r="I9" t="s">
        <v>34</v>
      </c>
      <c r="J9" s="2">
        <v>10595505</v>
      </c>
      <c r="K9" t="s">
        <v>19</v>
      </c>
      <c r="M9" s="2"/>
      <c r="X9" s="2">
        <f t="shared" si="0"/>
        <v>10595505</v>
      </c>
    </row>
    <row r="10" spans="1:25" x14ac:dyDescent="0.2">
      <c r="A10">
        <v>2018</v>
      </c>
      <c r="B10">
        <f t="shared" si="1"/>
        <v>2018002</v>
      </c>
      <c r="I10" t="s">
        <v>35</v>
      </c>
      <c r="J10" s="2"/>
      <c r="M10" s="2"/>
      <c r="X10" s="2">
        <f t="shared" si="0"/>
        <v>0</v>
      </c>
    </row>
    <row r="11" spans="1:25" x14ac:dyDescent="0.2">
      <c r="A11">
        <v>2018</v>
      </c>
      <c r="B11">
        <f t="shared" si="1"/>
        <v>2018002</v>
      </c>
      <c r="I11" t="s">
        <v>36</v>
      </c>
      <c r="J11" s="2">
        <v>1429818</v>
      </c>
      <c r="K11" t="s">
        <v>24</v>
      </c>
      <c r="M11" s="2"/>
      <c r="X11" s="2">
        <f t="shared" si="0"/>
        <v>1429818</v>
      </c>
    </row>
    <row r="12" spans="1:25" x14ac:dyDescent="0.2">
      <c r="A12">
        <v>2018</v>
      </c>
      <c r="B12">
        <f>B8+1</f>
        <v>2018003</v>
      </c>
      <c r="C12" s="1">
        <v>43136</v>
      </c>
      <c r="D12" t="s">
        <v>37</v>
      </c>
      <c r="E12" t="s">
        <v>38</v>
      </c>
      <c r="I12" t="s">
        <v>39</v>
      </c>
      <c r="J12" s="2">
        <v>1709538</v>
      </c>
      <c r="K12" t="s">
        <v>24</v>
      </c>
      <c r="L12" t="s">
        <v>40</v>
      </c>
      <c r="M12" s="2"/>
      <c r="X12" s="2">
        <f t="shared" si="0"/>
        <v>1709538</v>
      </c>
    </row>
    <row r="13" spans="1:25" x14ac:dyDescent="0.2">
      <c r="A13">
        <v>2018</v>
      </c>
      <c r="B13">
        <f>B9+1</f>
        <v>2018003</v>
      </c>
      <c r="J13" s="2"/>
      <c r="L13" t="s">
        <v>41</v>
      </c>
      <c r="M13" s="2">
        <v>1889040</v>
      </c>
      <c r="N13" t="s">
        <v>32</v>
      </c>
      <c r="X13" s="2">
        <f t="shared" si="0"/>
        <v>-1889040</v>
      </c>
    </row>
    <row r="14" spans="1:25" x14ac:dyDescent="0.2">
      <c r="A14">
        <v>2018</v>
      </c>
      <c r="B14">
        <f>B12+1</f>
        <v>2018004</v>
      </c>
      <c r="C14" s="1">
        <v>43138</v>
      </c>
      <c r="D14" t="s">
        <v>42</v>
      </c>
      <c r="E14" t="s">
        <v>43</v>
      </c>
      <c r="I14" t="s">
        <v>44</v>
      </c>
      <c r="J14" s="2"/>
      <c r="K14" t="s">
        <v>21</v>
      </c>
      <c r="L14" t="s">
        <v>45</v>
      </c>
      <c r="M14" s="2">
        <v>1435750</v>
      </c>
      <c r="N14" t="s">
        <v>19</v>
      </c>
      <c r="X14" s="2">
        <f t="shared" si="0"/>
        <v>-1435750</v>
      </c>
    </row>
    <row r="15" spans="1:25" x14ac:dyDescent="0.2">
      <c r="A15">
        <v>2018</v>
      </c>
      <c r="B15">
        <f t="shared" ref="B15" si="2">B13+1</f>
        <v>2018004</v>
      </c>
      <c r="I15" t="s">
        <v>46</v>
      </c>
      <c r="J15" s="2"/>
      <c r="M15" s="2"/>
      <c r="X15" s="2">
        <f t="shared" si="0"/>
        <v>0</v>
      </c>
    </row>
    <row r="16" spans="1:25" x14ac:dyDescent="0.2">
      <c r="A16">
        <v>2018</v>
      </c>
      <c r="B16">
        <f>B14</f>
        <v>2018004</v>
      </c>
      <c r="I16" t="s">
        <v>47</v>
      </c>
      <c r="J16" s="2"/>
      <c r="M16" s="2"/>
      <c r="X16" s="2">
        <f t="shared" si="0"/>
        <v>0</v>
      </c>
    </row>
    <row r="17" spans="1:24" x14ac:dyDescent="0.2">
      <c r="A17">
        <v>2018</v>
      </c>
      <c r="B17">
        <f>B14+1</f>
        <v>2018005</v>
      </c>
      <c r="C17" s="1">
        <v>43139</v>
      </c>
      <c r="D17" t="s">
        <v>38</v>
      </c>
      <c r="E17" t="s">
        <v>30</v>
      </c>
      <c r="I17" t="s">
        <v>48</v>
      </c>
      <c r="J17" s="2">
        <v>2300000</v>
      </c>
      <c r="K17" t="s">
        <v>21</v>
      </c>
      <c r="L17" t="s">
        <v>41</v>
      </c>
      <c r="M17" s="2">
        <v>1889040</v>
      </c>
      <c r="N17" t="s">
        <v>32</v>
      </c>
      <c r="X17" s="2">
        <f t="shared" si="0"/>
        <v>410960</v>
      </c>
    </row>
    <row r="18" spans="1:24" x14ac:dyDescent="0.2">
      <c r="A18">
        <v>2018</v>
      </c>
      <c r="B18">
        <f>B17+1</f>
        <v>2018006</v>
      </c>
      <c r="C18" s="1">
        <v>43139</v>
      </c>
      <c r="D18" t="s">
        <v>49</v>
      </c>
      <c r="E18" t="s">
        <v>50</v>
      </c>
      <c r="I18" t="s">
        <v>51</v>
      </c>
      <c r="J18" s="2">
        <v>1312611</v>
      </c>
      <c r="K18" t="s">
        <v>21</v>
      </c>
      <c r="L18" t="s">
        <v>52</v>
      </c>
      <c r="M18" s="2">
        <v>1974159</v>
      </c>
      <c r="N18" t="s">
        <v>53</v>
      </c>
      <c r="X18" s="2">
        <f t="shared" si="0"/>
        <v>-661548</v>
      </c>
    </row>
    <row r="19" spans="1:24" x14ac:dyDescent="0.2">
      <c r="A19">
        <v>2018</v>
      </c>
      <c r="B19">
        <f>B18+1</f>
        <v>2018007</v>
      </c>
      <c r="C19" s="1">
        <v>43139</v>
      </c>
      <c r="D19" t="s">
        <v>49</v>
      </c>
      <c r="E19" t="s">
        <v>54</v>
      </c>
      <c r="I19" t="s">
        <v>55</v>
      </c>
      <c r="J19" s="2">
        <v>1312611</v>
      </c>
      <c r="K19" t="s">
        <v>32</v>
      </c>
      <c r="L19" t="s">
        <v>56</v>
      </c>
      <c r="M19" s="2"/>
      <c r="X19" s="2">
        <f t="shared" si="0"/>
        <v>1312611</v>
      </c>
    </row>
    <row r="20" spans="1:24" x14ac:dyDescent="0.2">
      <c r="A20">
        <v>2018</v>
      </c>
      <c r="B20">
        <f>B19+1</f>
        <v>2018008</v>
      </c>
      <c r="C20" s="1">
        <v>43139</v>
      </c>
      <c r="D20" t="s">
        <v>29</v>
      </c>
      <c r="E20" t="s">
        <v>16</v>
      </c>
      <c r="I20" t="s">
        <v>25</v>
      </c>
      <c r="J20" s="2">
        <v>1471382</v>
      </c>
      <c r="K20" t="s">
        <v>19</v>
      </c>
      <c r="L20" t="s">
        <v>36</v>
      </c>
      <c r="M20" s="2">
        <v>2262871</v>
      </c>
      <c r="N20" t="s">
        <v>24</v>
      </c>
      <c r="X20" s="2">
        <f t="shared" si="0"/>
        <v>-791489</v>
      </c>
    </row>
    <row r="21" spans="1:24" x14ac:dyDescent="0.2">
      <c r="A21">
        <v>2018</v>
      </c>
      <c r="B21">
        <f>B20</f>
        <v>2018008</v>
      </c>
      <c r="I21" t="s">
        <v>57</v>
      </c>
      <c r="J21" s="2"/>
      <c r="L21" t="s">
        <v>57</v>
      </c>
      <c r="M21" s="2"/>
      <c r="X21" s="2">
        <f t="shared" si="0"/>
        <v>0</v>
      </c>
    </row>
    <row r="22" spans="1:24" x14ac:dyDescent="0.2">
      <c r="A22">
        <v>2018</v>
      </c>
      <c r="B22">
        <f>B20+1</f>
        <v>2018009</v>
      </c>
      <c r="C22" s="1">
        <v>43139</v>
      </c>
      <c r="D22" t="s">
        <v>29</v>
      </c>
      <c r="E22" t="s">
        <v>58</v>
      </c>
      <c r="I22" t="s">
        <v>59</v>
      </c>
      <c r="J22" s="2">
        <v>3505233</v>
      </c>
      <c r="K22" t="s">
        <v>21</v>
      </c>
      <c r="L22" t="s">
        <v>60</v>
      </c>
      <c r="M22" s="2"/>
      <c r="X22" s="2">
        <f t="shared" si="0"/>
        <v>3505233</v>
      </c>
    </row>
    <row r="23" spans="1:24" x14ac:dyDescent="0.2">
      <c r="A23">
        <v>2018</v>
      </c>
      <c r="B23">
        <f>B22+1</f>
        <v>2018010</v>
      </c>
      <c r="C23" t="s">
        <v>61</v>
      </c>
      <c r="D23" t="s">
        <v>62</v>
      </c>
      <c r="E23" t="s">
        <v>63</v>
      </c>
      <c r="I23" t="s">
        <v>64</v>
      </c>
      <c r="J23" s="2">
        <v>2451225</v>
      </c>
      <c r="K23" t="s">
        <v>53</v>
      </c>
      <c r="L23" t="s">
        <v>65</v>
      </c>
      <c r="M23" s="2">
        <v>1504560</v>
      </c>
      <c r="N23" t="s">
        <v>32</v>
      </c>
      <c r="X23" s="2">
        <f t="shared" si="0"/>
        <v>946665</v>
      </c>
    </row>
    <row r="24" spans="1:24" x14ac:dyDescent="0.2">
      <c r="A24">
        <v>2018</v>
      </c>
      <c r="B24">
        <f>B23+1</f>
        <v>2018011</v>
      </c>
      <c r="C24" s="1">
        <v>43139</v>
      </c>
      <c r="D24" t="s">
        <v>16</v>
      </c>
      <c r="E24" t="s">
        <v>66</v>
      </c>
      <c r="I24" t="s">
        <v>67</v>
      </c>
      <c r="J24" s="2">
        <v>3028410</v>
      </c>
      <c r="K24" t="s">
        <v>53</v>
      </c>
      <c r="L24" t="s">
        <v>22</v>
      </c>
      <c r="M24" s="2">
        <v>1331160</v>
      </c>
      <c r="N24" t="s">
        <v>21</v>
      </c>
      <c r="X24" s="2">
        <f t="shared" si="0"/>
        <v>1697250</v>
      </c>
    </row>
    <row r="25" spans="1:24" x14ac:dyDescent="0.2">
      <c r="A25">
        <v>2018</v>
      </c>
      <c r="B25">
        <f>B24</f>
        <v>2018011</v>
      </c>
      <c r="J25" s="2"/>
      <c r="L25" s="2" t="s">
        <v>57</v>
      </c>
      <c r="X25" s="2">
        <f t="shared" si="0"/>
        <v>0</v>
      </c>
    </row>
    <row r="26" spans="1:24" x14ac:dyDescent="0.2">
      <c r="A26">
        <v>2018</v>
      </c>
      <c r="B26">
        <f>B24+1</f>
        <v>2018012</v>
      </c>
      <c r="C26" s="1">
        <v>43139</v>
      </c>
      <c r="D26" t="s">
        <v>68</v>
      </c>
      <c r="E26" t="s">
        <v>69</v>
      </c>
      <c r="I26" t="s">
        <v>70</v>
      </c>
      <c r="J26" s="2">
        <v>11562500</v>
      </c>
      <c r="K26" t="s">
        <v>32</v>
      </c>
      <c r="L26" t="s">
        <v>71</v>
      </c>
      <c r="M26" s="2">
        <v>6261395</v>
      </c>
      <c r="N26" t="s">
        <v>24</v>
      </c>
      <c r="X26" s="2">
        <f t="shared" si="0"/>
        <v>5301105</v>
      </c>
    </row>
    <row r="27" spans="1:24" x14ac:dyDescent="0.2">
      <c r="A27">
        <v>2018</v>
      </c>
      <c r="B27">
        <f>B26</f>
        <v>2018012</v>
      </c>
      <c r="I27" t="s">
        <v>72</v>
      </c>
      <c r="J27" s="2">
        <v>1471381</v>
      </c>
      <c r="K27" t="s">
        <v>21</v>
      </c>
      <c r="L27" t="s">
        <v>73</v>
      </c>
      <c r="M27" s="2">
        <v>7420912</v>
      </c>
      <c r="N27" t="s">
        <v>21</v>
      </c>
      <c r="X27" s="2">
        <f t="shared" si="0"/>
        <v>-5949531</v>
      </c>
    </row>
    <row r="28" spans="1:24" x14ac:dyDescent="0.2">
      <c r="A28">
        <v>2018</v>
      </c>
      <c r="B28">
        <f>B27</f>
        <v>2018012</v>
      </c>
      <c r="J28" s="2"/>
      <c r="L28" t="s">
        <v>35</v>
      </c>
      <c r="M28" s="2"/>
      <c r="X28" s="2">
        <f t="shared" si="0"/>
        <v>0</v>
      </c>
    </row>
    <row r="29" spans="1:24" x14ac:dyDescent="0.2">
      <c r="A29">
        <v>2018</v>
      </c>
      <c r="B29">
        <f>B26+1</f>
        <v>2018013</v>
      </c>
      <c r="C29" s="1">
        <v>43139</v>
      </c>
      <c r="D29" t="s">
        <v>68</v>
      </c>
      <c r="E29" t="s">
        <v>74</v>
      </c>
      <c r="F29" t="s">
        <v>62</v>
      </c>
      <c r="I29" t="s">
        <v>75</v>
      </c>
      <c r="J29" s="2">
        <v>2386864</v>
      </c>
      <c r="K29" t="s">
        <v>53</v>
      </c>
      <c r="L29" t="s">
        <v>76</v>
      </c>
      <c r="M29" s="2">
        <v>6796117</v>
      </c>
      <c r="N29" t="s">
        <v>53</v>
      </c>
      <c r="O29" t="s">
        <v>77</v>
      </c>
      <c r="P29" s="2">
        <v>10505000</v>
      </c>
      <c r="Q29" t="s">
        <v>32</v>
      </c>
      <c r="X29" s="2">
        <f t="shared" si="0"/>
        <v>-4409253</v>
      </c>
    </row>
    <row r="30" spans="1:24" x14ac:dyDescent="0.2">
      <c r="A30">
        <v>2018</v>
      </c>
      <c r="B30">
        <f>B29</f>
        <v>2018013</v>
      </c>
      <c r="I30" t="s">
        <v>78</v>
      </c>
      <c r="J30" s="2">
        <v>20000000</v>
      </c>
      <c r="K30" t="s">
        <v>24</v>
      </c>
      <c r="L30" t="s">
        <v>79</v>
      </c>
      <c r="M30" s="2">
        <v>2106470</v>
      </c>
      <c r="N30" t="s">
        <v>24</v>
      </c>
      <c r="O30" t="s">
        <v>80</v>
      </c>
      <c r="P30" s="2">
        <v>10337079</v>
      </c>
      <c r="Q30" t="s">
        <v>32</v>
      </c>
      <c r="X30" s="2">
        <f t="shared" si="0"/>
        <v>17893530</v>
      </c>
    </row>
    <row r="31" spans="1:24" x14ac:dyDescent="0.2">
      <c r="A31">
        <v>2018</v>
      </c>
      <c r="B31">
        <f t="shared" ref="B31:B32" si="3">B30</f>
        <v>2018013</v>
      </c>
      <c r="I31" t="s">
        <v>81</v>
      </c>
      <c r="J31" s="2"/>
      <c r="L31" t="s">
        <v>82</v>
      </c>
      <c r="M31" s="2"/>
      <c r="O31" t="s">
        <v>83</v>
      </c>
      <c r="P31" s="2"/>
      <c r="X31" s="2">
        <f t="shared" si="0"/>
        <v>0</v>
      </c>
    </row>
    <row r="32" spans="1:24" x14ac:dyDescent="0.2">
      <c r="A32">
        <v>2018</v>
      </c>
      <c r="B32">
        <f t="shared" si="3"/>
        <v>2018013</v>
      </c>
      <c r="I32" t="s">
        <v>82</v>
      </c>
      <c r="J32" s="2"/>
      <c r="M32" s="2"/>
      <c r="O32" t="s">
        <v>46</v>
      </c>
      <c r="P32" s="2"/>
      <c r="X32" s="2">
        <f t="shared" si="0"/>
        <v>0</v>
      </c>
    </row>
    <row r="33" spans="1:24" x14ac:dyDescent="0.2">
      <c r="A33">
        <v>2018</v>
      </c>
      <c r="B33">
        <f>B29</f>
        <v>2018013</v>
      </c>
      <c r="J33" s="2"/>
      <c r="M33" s="2"/>
      <c r="O33" t="s">
        <v>84</v>
      </c>
      <c r="P33" s="2"/>
      <c r="X33" s="2">
        <f t="shared" si="0"/>
        <v>0</v>
      </c>
    </row>
    <row r="34" spans="1:24" x14ac:dyDescent="0.2">
      <c r="A34">
        <v>2018</v>
      </c>
      <c r="B34">
        <f>B33</f>
        <v>2018013</v>
      </c>
      <c r="J34" s="2"/>
      <c r="M34" s="2"/>
      <c r="O34" t="s">
        <v>85</v>
      </c>
      <c r="P34" s="2"/>
      <c r="Q34" t="s">
        <v>21</v>
      </c>
      <c r="X34" s="2">
        <f t="shared" si="0"/>
        <v>0</v>
      </c>
    </row>
    <row r="35" spans="1:24" x14ac:dyDescent="0.2">
      <c r="A35">
        <v>2018</v>
      </c>
      <c r="B35">
        <f>B33+1</f>
        <v>2018014</v>
      </c>
      <c r="C35" s="1">
        <v>43139</v>
      </c>
      <c r="D35" t="s">
        <v>68</v>
      </c>
      <c r="E35" t="s">
        <v>50</v>
      </c>
      <c r="I35" t="s">
        <v>82</v>
      </c>
      <c r="J35" s="2"/>
      <c r="L35" t="s">
        <v>86</v>
      </c>
      <c r="M35" s="2">
        <v>2328652</v>
      </c>
      <c r="N35" t="s">
        <v>32</v>
      </c>
      <c r="P35" s="2"/>
      <c r="X35" s="2">
        <f t="shared" si="0"/>
        <v>-2328652</v>
      </c>
    </row>
    <row r="36" spans="1:24" x14ac:dyDescent="0.2">
      <c r="A36">
        <v>2018</v>
      </c>
      <c r="B36">
        <f>B35+1</f>
        <v>2018015</v>
      </c>
      <c r="C36" s="1">
        <v>43149</v>
      </c>
      <c r="D36" t="s">
        <v>87</v>
      </c>
      <c r="E36" t="s">
        <v>88</v>
      </c>
      <c r="I36" t="s">
        <v>89</v>
      </c>
      <c r="J36" s="2"/>
      <c r="L36" t="s">
        <v>90</v>
      </c>
      <c r="M36" s="2">
        <v>3332340</v>
      </c>
      <c r="N36" t="s">
        <v>24</v>
      </c>
      <c r="P36" s="2"/>
      <c r="X36" s="2">
        <f t="shared" si="0"/>
        <v>-3332340</v>
      </c>
    </row>
    <row r="37" spans="1:24" x14ac:dyDescent="0.2">
      <c r="A37">
        <v>2018</v>
      </c>
      <c r="B37">
        <f>B36+1</f>
        <v>2018016</v>
      </c>
      <c r="C37" s="1">
        <v>43139</v>
      </c>
      <c r="D37" t="s">
        <v>91</v>
      </c>
      <c r="E37" t="s">
        <v>42</v>
      </c>
      <c r="F37" t="s">
        <v>92</v>
      </c>
      <c r="I37" t="s">
        <v>93</v>
      </c>
      <c r="J37" s="2">
        <v>3294994</v>
      </c>
      <c r="K37" t="s">
        <v>53</v>
      </c>
      <c r="L37" t="s">
        <v>94</v>
      </c>
      <c r="M37" s="2">
        <v>3381480</v>
      </c>
      <c r="N37" t="s">
        <v>24</v>
      </c>
      <c r="P37" s="2"/>
      <c r="X37" s="2">
        <f t="shared" si="0"/>
        <v>-86486</v>
      </c>
    </row>
    <row r="38" spans="1:24" x14ac:dyDescent="0.2">
      <c r="A38">
        <v>2018</v>
      </c>
      <c r="B38">
        <f>B37</f>
        <v>2018016</v>
      </c>
      <c r="J38" s="2"/>
      <c r="L38" t="s">
        <v>89</v>
      </c>
      <c r="M38" s="2"/>
      <c r="O38" t="s">
        <v>95</v>
      </c>
      <c r="P38" s="2">
        <v>4402546</v>
      </c>
      <c r="Q38" t="s">
        <v>24</v>
      </c>
      <c r="X38" s="2">
        <f t="shared" si="0"/>
        <v>0</v>
      </c>
    </row>
    <row r="39" spans="1:24" x14ac:dyDescent="0.2">
      <c r="A39">
        <v>2018</v>
      </c>
      <c r="B39">
        <f>B38</f>
        <v>2018016</v>
      </c>
      <c r="J39" s="2"/>
      <c r="M39" s="2"/>
      <c r="O39" t="s">
        <v>89</v>
      </c>
      <c r="P39" s="2"/>
      <c r="X39" s="2">
        <f t="shared" si="0"/>
        <v>0</v>
      </c>
    </row>
    <row r="40" spans="1:24" x14ac:dyDescent="0.2">
      <c r="A40">
        <v>2018</v>
      </c>
      <c r="B40">
        <f>B37+1</f>
        <v>2018017</v>
      </c>
      <c r="C40" s="1">
        <v>43272</v>
      </c>
      <c r="D40" t="s">
        <v>96</v>
      </c>
      <c r="E40" t="s">
        <v>74</v>
      </c>
      <c r="I40" t="s">
        <v>97</v>
      </c>
      <c r="J40" s="2"/>
      <c r="K40" t="s">
        <v>53</v>
      </c>
      <c r="L40" t="s">
        <v>98</v>
      </c>
      <c r="M40" s="2"/>
      <c r="P40" s="2"/>
      <c r="X40" s="2">
        <f t="shared" si="0"/>
        <v>0</v>
      </c>
    </row>
    <row r="41" spans="1:24" x14ac:dyDescent="0.2">
      <c r="A41">
        <v>2018</v>
      </c>
      <c r="B41">
        <f>B40+1</f>
        <v>2018018</v>
      </c>
      <c r="C41" s="1">
        <v>43272</v>
      </c>
      <c r="D41" t="s">
        <v>16</v>
      </c>
      <c r="E41" t="s">
        <v>99</v>
      </c>
      <c r="I41" t="s">
        <v>100</v>
      </c>
      <c r="J41" s="2"/>
      <c r="K41" t="s">
        <v>32</v>
      </c>
      <c r="L41" t="s">
        <v>101</v>
      </c>
      <c r="M41" s="2"/>
      <c r="P41" s="2"/>
      <c r="X41" s="2">
        <f t="shared" si="0"/>
        <v>0</v>
      </c>
    </row>
    <row r="42" spans="1:24" x14ac:dyDescent="0.2">
      <c r="A42">
        <v>2018</v>
      </c>
      <c r="B42">
        <f>B41+1</f>
        <v>2018019</v>
      </c>
      <c r="C42" s="1">
        <v>43272</v>
      </c>
      <c r="D42" t="s">
        <v>102</v>
      </c>
      <c r="E42" t="s">
        <v>88</v>
      </c>
      <c r="I42" t="s">
        <v>103</v>
      </c>
      <c r="J42" s="2"/>
      <c r="K42" t="s">
        <v>32</v>
      </c>
      <c r="M42" s="2"/>
      <c r="P42" s="2"/>
      <c r="X42" s="2">
        <f t="shared" si="0"/>
        <v>0</v>
      </c>
    </row>
    <row r="43" spans="1:24" x14ac:dyDescent="0.2">
      <c r="A43">
        <v>2018</v>
      </c>
      <c r="B43">
        <f>B42</f>
        <v>2018019</v>
      </c>
      <c r="I43" t="s">
        <v>104</v>
      </c>
      <c r="J43" s="2"/>
      <c r="L43" t="s">
        <v>105</v>
      </c>
      <c r="M43" s="2"/>
      <c r="N43" t="s">
        <v>53</v>
      </c>
      <c r="P43" s="2"/>
      <c r="X43" s="2">
        <f t="shared" si="0"/>
        <v>0</v>
      </c>
    </row>
    <row r="44" spans="1:24" x14ac:dyDescent="0.2">
      <c r="A44">
        <v>2018</v>
      </c>
      <c r="B44">
        <f>B42+1</f>
        <v>2018020</v>
      </c>
      <c r="C44" s="1">
        <v>43272</v>
      </c>
      <c r="D44" t="s">
        <v>49</v>
      </c>
      <c r="E44" t="s">
        <v>43</v>
      </c>
      <c r="I44" t="s">
        <v>106</v>
      </c>
      <c r="J44" s="2"/>
      <c r="L44" t="s">
        <v>107</v>
      </c>
      <c r="M44" s="2"/>
      <c r="N44" t="s">
        <v>24</v>
      </c>
      <c r="P44" s="2"/>
      <c r="X44" s="2">
        <f t="shared" si="0"/>
        <v>0</v>
      </c>
    </row>
    <row r="45" spans="1:24" x14ac:dyDescent="0.2">
      <c r="A45">
        <v>2018</v>
      </c>
      <c r="B45">
        <f>B44</f>
        <v>2018020</v>
      </c>
      <c r="I45" t="s">
        <v>28</v>
      </c>
      <c r="J45" s="2"/>
      <c r="M45" s="2"/>
      <c r="P45" s="2"/>
      <c r="X45" s="2">
        <f t="shared" si="0"/>
        <v>0</v>
      </c>
    </row>
    <row r="46" spans="1:24" x14ac:dyDescent="0.2">
      <c r="A46">
        <v>2018</v>
      </c>
      <c r="B46">
        <f>B44+1</f>
        <v>2018021</v>
      </c>
      <c r="C46" s="1">
        <v>43272</v>
      </c>
      <c r="D46" t="s">
        <v>58</v>
      </c>
      <c r="E46" t="s">
        <v>62</v>
      </c>
      <c r="I46" t="s">
        <v>108</v>
      </c>
      <c r="J46" s="2"/>
      <c r="K46" t="s">
        <v>32</v>
      </c>
      <c r="L46" t="s">
        <v>98</v>
      </c>
      <c r="M46" s="2"/>
      <c r="P46" s="2"/>
      <c r="X46" s="2">
        <f t="shared" si="0"/>
        <v>0</v>
      </c>
    </row>
    <row r="47" spans="1:24" x14ac:dyDescent="0.2">
      <c r="A47">
        <v>2018</v>
      </c>
      <c r="B47">
        <f>B46</f>
        <v>2018021</v>
      </c>
      <c r="J47" s="2"/>
      <c r="L47" t="s">
        <v>109</v>
      </c>
      <c r="M47" s="2"/>
      <c r="P47" s="2"/>
      <c r="X47" s="2">
        <f t="shared" si="0"/>
        <v>0</v>
      </c>
    </row>
    <row r="48" spans="1:24" x14ac:dyDescent="0.2">
      <c r="A48">
        <v>2018</v>
      </c>
      <c r="B48">
        <f>B47</f>
        <v>2018021</v>
      </c>
      <c r="J48" s="2"/>
      <c r="L48" t="s">
        <v>110</v>
      </c>
      <c r="M48" s="2"/>
      <c r="P48" s="2"/>
      <c r="X48" s="2">
        <f t="shared" si="0"/>
        <v>0</v>
      </c>
    </row>
    <row r="49" spans="1:24" x14ac:dyDescent="0.2">
      <c r="A49">
        <v>2018</v>
      </c>
      <c r="B49">
        <f>B46+1</f>
        <v>2018022</v>
      </c>
      <c r="C49" s="1">
        <v>43272</v>
      </c>
      <c r="D49" t="s">
        <v>92</v>
      </c>
      <c r="E49" t="s">
        <v>87</v>
      </c>
      <c r="I49" t="s">
        <v>111</v>
      </c>
      <c r="J49" s="2"/>
      <c r="K49" t="s">
        <v>21</v>
      </c>
      <c r="L49" t="s">
        <v>112</v>
      </c>
      <c r="M49" s="2"/>
      <c r="N49" t="s">
        <v>53</v>
      </c>
      <c r="P49" s="2"/>
      <c r="X49" s="2">
        <f t="shared" si="0"/>
        <v>0</v>
      </c>
    </row>
    <row r="50" spans="1:24" x14ac:dyDescent="0.2">
      <c r="A50">
        <v>2018</v>
      </c>
      <c r="B50">
        <f>B49</f>
        <v>2018022</v>
      </c>
      <c r="J50" s="2"/>
      <c r="L50" t="s">
        <v>28</v>
      </c>
      <c r="M50" s="2"/>
      <c r="P50" s="2"/>
      <c r="X50" s="2">
        <f t="shared" si="0"/>
        <v>0</v>
      </c>
    </row>
    <row r="51" spans="1:24" x14ac:dyDescent="0.2">
      <c r="A51">
        <v>2018</v>
      </c>
      <c r="B51">
        <f>B49+1</f>
        <v>2018023</v>
      </c>
      <c r="C51" s="1">
        <v>43272</v>
      </c>
      <c r="D51" t="s">
        <v>91</v>
      </c>
      <c r="E51" t="s">
        <v>99</v>
      </c>
      <c r="I51" t="s">
        <v>113</v>
      </c>
      <c r="J51" s="2"/>
      <c r="M51" s="2"/>
      <c r="P51" s="2"/>
      <c r="X51" s="2">
        <f t="shared" si="0"/>
        <v>0</v>
      </c>
    </row>
    <row r="52" spans="1:24" x14ac:dyDescent="0.2">
      <c r="A52">
        <v>2018</v>
      </c>
      <c r="B52">
        <f>B51</f>
        <v>2018023</v>
      </c>
      <c r="I52" t="s">
        <v>114</v>
      </c>
      <c r="J52" s="2"/>
      <c r="K52" t="s">
        <v>21</v>
      </c>
      <c r="L52" t="s">
        <v>115</v>
      </c>
      <c r="M52" s="2"/>
      <c r="N52" t="s">
        <v>32</v>
      </c>
      <c r="P52" s="2"/>
      <c r="X52" s="2">
        <f t="shared" si="0"/>
        <v>0</v>
      </c>
    </row>
    <row r="53" spans="1:24" x14ac:dyDescent="0.2">
      <c r="A53">
        <v>2018</v>
      </c>
      <c r="B53">
        <f>B51+1</f>
        <v>2018024</v>
      </c>
      <c r="C53" s="1">
        <v>43272</v>
      </c>
      <c r="D53" t="s">
        <v>17</v>
      </c>
      <c r="E53" t="s">
        <v>43</v>
      </c>
      <c r="I53" t="s">
        <v>116</v>
      </c>
      <c r="J53" s="2"/>
      <c r="K53" t="s">
        <v>24</v>
      </c>
      <c r="L53" t="s">
        <v>117</v>
      </c>
      <c r="M53" s="2"/>
      <c r="N53" t="s">
        <v>53</v>
      </c>
      <c r="P53" s="2"/>
      <c r="X53" s="2">
        <f t="shared" si="0"/>
        <v>0</v>
      </c>
    </row>
    <row r="54" spans="1:24" x14ac:dyDescent="0.2">
      <c r="A54">
        <v>2018</v>
      </c>
      <c r="B54">
        <f>B53</f>
        <v>2018024</v>
      </c>
      <c r="J54" s="2"/>
      <c r="L54" t="s">
        <v>46</v>
      </c>
      <c r="M54" s="2"/>
      <c r="P54" s="2"/>
      <c r="X54" s="2">
        <f t="shared" si="0"/>
        <v>0</v>
      </c>
    </row>
    <row r="55" spans="1:24" x14ac:dyDescent="0.2">
      <c r="A55">
        <v>2018</v>
      </c>
      <c r="B55">
        <f>B54</f>
        <v>2018024</v>
      </c>
      <c r="J55" s="2"/>
      <c r="L55" t="s">
        <v>118</v>
      </c>
      <c r="M55" s="2"/>
      <c r="P55" s="2"/>
      <c r="X55" s="2">
        <f t="shared" si="0"/>
        <v>0</v>
      </c>
    </row>
    <row r="56" spans="1:24" x14ac:dyDescent="0.2">
      <c r="A56">
        <v>2018</v>
      </c>
      <c r="B56">
        <f>B53+1</f>
        <v>2018025</v>
      </c>
      <c r="C56" s="1">
        <v>43272</v>
      </c>
      <c r="D56" t="s">
        <v>49</v>
      </c>
      <c r="E56" t="s">
        <v>91</v>
      </c>
      <c r="I56" t="s">
        <v>119</v>
      </c>
      <c r="J56" s="2"/>
      <c r="K56" t="s">
        <v>24</v>
      </c>
      <c r="L56" t="s">
        <v>120</v>
      </c>
      <c r="M56" s="2"/>
      <c r="N56" t="s">
        <v>24</v>
      </c>
      <c r="P56" s="2"/>
      <c r="X56" s="2">
        <f t="shared" si="0"/>
        <v>0</v>
      </c>
    </row>
    <row r="57" spans="1:24" x14ac:dyDescent="0.2">
      <c r="A57">
        <v>2018</v>
      </c>
      <c r="B57">
        <f>B56</f>
        <v>2018025</v>
      </c>
      <c r="I57" t="s">
        <v>121</v>
      </c>
      <c r="J57" s="2"/>
      <c r="M57" s="2"/>
      <c r="P57" s="2"/>
      <c r="X57" s="2">
        <f t="shared" si="0"/>
        <v>0</v>
      </c>
    </row>
    <row r="58" spans="1:24" x14ac:dyDescent="0.2">
      <c r="A58">
        <v>2018</v>
      </c>
      <c r="B58">
        <f>B56+1</f>
        <v>2018026</v>
      </c>
      <c r="C58" s="1">
        <v>43277</v>
      </c>
      <c r="D58" t="s">
        <v>17</v>
      </c>
      <c r="E58" t="s">
        <v>54</v>
      </c>
      <c r="I58" t="s">
        <v>122</v>
      </c>
      <c r="J58" s="2">
        <v>13565218</v>
      </c>
      <c r="K58" t="s">
        <v>19</v>
      </c>
      <c r="L58" t="s">
        <v>123</v>
      </c>
      <c r="M58" s="2">
        <v>12650000</v>
      </c>
      <c r="N58" t="s">
        <v>32</v>
      </c>
      <c r="P58" s="2"/>
      <c r="X58" s="2">
        <f t="shared" si="0"/>
        <v>915218</v>
      </c>
    </row>
    <row r="59" spans="1:24" x14ac:dyDescent="0.2">
      <c r="A59">
        <v>2018</v>
      </c>
      <c r="B59">
        <f>B58+1</f>
        <v>2018027</v>
      </c>
      <c r="C59" s="1">
        <v>43287</v>
      </c>
      <c r="D59" t="s">
        <v>69</v>
      </c>
      <c r="E59" t="s">
        <v>99</v>
      </c>
      <c r="I59" t="s">
        <v>124</v>
      </c>
      <c r="J59" s="2"/>
      <c r="K59" t="s">
        <v>53</v>
      </c>
      <c r="L59" t="s">
        <v>125</v>
      </c>
      <c r="M59" s="2"/>
      <c r="P59" s="2"/>
      <c r="X59" s="2">
        <f t="shared" si="0"/>
        <v>0</v>
      </c>
    </row>
    <row r="60" spans="1:24" x14ac:dyDescent="0.2">
      <c r="A60">
        <v>2018</v>
      </c>
      <c r="B60">
        <f>B59</f>
        <v>2018027</v>
      </c>
      <c r="J60" s="2"/>
      <c r="L60" t="s">
        <v>110</v>
      </c>
      <c r="M60" s="2"/>
      <c r="P60" s="2"/>
      <c r="X60" s="2">
        <f t="shared" si="0"/>
        <v>0</v>
      </c>
    </row>
    <row r="61" spans="1:24" x14ac:dyDescent="0.2">
      <c r="A61">
        <v>2018</v>
      </c>
      <c r="B61">
        <f>B59+1</f>
        <v>2018028</v>
      </c>
      <c r="C61" s="1">
        <v>43287</v>
      </c>
      <c r="D61" t="s">
        <v>43</v>
      </c>
      <c r="E61" t="s">
        <v>126</v>
      </c>
      <c r="I61" t="s">
        <v>110</v>
      </c>
      <c r="J61" s="2"/>
      <c r="L61" t="s">
        <v>127</v>
      </c>
      <c r="M61" s="2"/>
      <c r="N61" t="s">
        <v>32</v>
      </c>
      <c r="P61" s="2"/>
      <c r="X61" s="2">
        <f t="shared" si="0"/>
        <v>0</v>
      </c>
    </row>
    <row r="62" spans="1:24" x14ac:dyDescent="0.2">
      <c r="A62">
        <v>2018</v>
      </c>
      <c r="B62">
        <f>B61</f>
        <v>2018028</v>
      </c>
      <c r="I62" t="s">
        <v>128</v>
      </c>
      <c r="J62" s="2"/>
      <c r="M62" s="2"/>
      <c r="P62" s="2"/>
      <c r="X62" s="2">
        <f t="shared" si="0"/>
        <v>0</v>
      </c>
    </row>
    <row r="63" spans="1:24" x14ac:dyDescent="0.2">
      <c r="A63">
        <v>2018</v>
      </c>
      <c r="B63">
        <f>B61+1</f>
        <v>2018029</v>
      </c>
      <c r="C63" s="1">
        <v>43287</v>
      </c>
      <c r="D63" t="s">
        <v>92</v>
      </c>
      <c r="E63" t="s">
        <v>99</v>
      </c>
      <c r="I63" t="s">
        <v>57</v>
      </c>
      <c r="J63" s="2"/>
      <c r="L63" t="s">
        <v>129</v>
      </c>
      <c r="M63" s="2">
        <v>12800562</v>
      </c>
      <c r="N63" t="s">
        <v>53</v>
      </c>
      <c r="P63" s="2"/>
      <c r="X63" s="2">
        <f t="shared" si="0"/>
        <v>-12800562</v>
      </c>
    </row>
    <row r="64" spans="1:24" x14ac:dyDescent="0.2">
      <c r="A64">
        <v>2018</v>
      </c>
      <c r="B64">
        <f>B63</f>
        <v>2018029</v>
      </c>
      <c r="J64" s="2"/>
      <c r="L64" t="s">
        <v>47</v>
      </c>
      <c r="M64" s="2"/>
      <c r="P64" s="2"/>
      <c r="X64" s="2">
        <f t="shared" si="0"/>
        <v>0</v>
      </c>
    </row>
    <row r="65" spans="1:24" x14ac:dyDescent="0.2">
      <c r="A65">
        <v>2018</v>
      </c>
      <c r="B65">
        <f t="shared" ref="B65:B66" si="4">B64</f>
        <v>2018029</v>
      </c>
      <c r="J65" s="2"/>
      <c r="L65" t="s">
        <v>57</v>
      </c>
      <c r="M65" s="2"/>
      <c r="P65" s="2"/>
      <c r="X65" s="2">
        <f t="shared" si="0"/>
        <v>0</v>
      </c>
    </row>
    <row r="66" spans="1:24" x14ac:dyDescent="0.2">
      <c r="A66">
        <v>2018</v>
      </c>
      <c r="B66">
        <f t="shared" si="4"/>
        <v>2018029</v>
      </c>
      <c r="J66" s="2"/>
      <c r="L66" t="s">
        <v>125</v>
      </c>
      <c r="M66" s="2"/>
      <c r="P66" s="2"/>
      <c r="X66" s="2">
        <f t="shared" si="0"/>
        <v>0</v>
      </c>
    </row>
    <row r="67" spans="1:24" x14ac:dyDescent="0.2">
      <c r="A67">
        <v>2018</v>
      </c>
      <c r="B67">
        <f>B63+1</f>
        <v>2018030</v>
      </c>
      <c r="C67" s="1">
        <v>43287</v>
      </c>
      <c r="D67" t="s">
        <v>38</v>
      </c>
      <c r="E67" t="s">
        <v>43</v>
      </c>
      <c r="I67" t="s">
        <v>130</v>
      </c>
      <c r="J67" s="2">
        <v>23819725</v>
      </c>
      <c r="K67" t="s">
        <v>19</v>
      </c>
      <c r="L67" t="s">
        <v>131</v>
      </c>
      <c r="M67" s="2">
        <v>16000000</v>
      </c>
      <c r="N67" t="s">
        <v>19</v>
      </c>
      <c r="P67" s="2"/>
      <c r="X67" s="2">
        <f t="shared" ref="X67:X130" si="5">J67-M67</f>
        <v>7819725</v>
      </c>
    </row>
    <row r="68" spans="1:24" x14ac:dyDescent="0.2">
      <c r="A68">
        <v>2018</v>
      </c>
      <c r="B68">
        <f>B67</f>
        <v>2018030</v>
      </c>
      <c r="J68" s="2"/>
      <c r="L68" t="s">
        <v>47</v>
      </c>
      <c r="M68" s="2"/>
      <c r="P68" s="2"/>
      <c r="X68" s="2">
        <f t="shared" si="5"/>
        <v>0</v>
      </c>
    </row>
    <row r="69" spans="1:24" x14ac:dyDescent="0.2">
      <c r="A69">
        <v>2018</v>
      </c>
      <c r="B69">
        <f t="shared" ref="B69:B70" si="6">B68</f>
        <v>2018030</v>
      </c>
      <c r="J69" s="2"/>
      <c r="L69" t="s">
        <v>132</v>
      </c>
      <c r="M69" s="2"/>
      <c r="P69" s="2"/>
      <c r="X69" s="2">
        <f t="shared" si="5"/>
        <v>0</v>
      </c>
    </row>
    <row r="70" spans="1:24" x14ac:dyDescent="0.2">
      <c r="A70">
        <v>2018</v>
      </c>
      <c r="B70">
        <f t="shared" si="6"/>
        <v>2018030</v>
      </c>
      <c r="J70" s="2"/>
      <c r="L70" t="s">
        <v>127</v>
      </c>
      <c r="M70" s="2"/>
      <c r="N70" t="s">
        <v>32</v>
      </c>
      <c r="P70" s="2"/>
      <c r="X70" s="2">
        <f t="shared" si="5"/>
        <v>0</v>
      </c>
    </row>
    <row r="71" spans="1:24" x14ac:dyDescent="0.2">
      <c r="A71">
        <v>2018</v>
      </c>
      <c r="B71">
        <f>B67+1</f>
        <v>2018031</v>
      </c>
      <c r="C71" s="1">
        <v>43288</v>
      </c>
      <c r="D71" t="s">
        <v>29</v>
      </c>
      <c r="E71" t="s">
        <v>43</v>
      </c>
      <c r="F71" t="s">
        <v>87</v>
      </c>
      <c r="I71" t="s">
        <v>133</v>
      </c>
      <c r="J71" s="2">
        <v>1656092</v>
      </c>
      <c r="K71" t="s">
        <v>24</v>
      </c>
      <c r="L71" t="s">
        <v>134</v>
      </c>
      <c r="M71" s="2">
        <v>17000000</v>
      </c>
      <c r="N71" t="s">
        <v>19</v>
      </c>
      <c r="O71" t="s">
        <v>131</v>
      </c>
      <c r="P71" s="2">
        <v>16000000</v>
      </c>
      <c r="Q71" t="s">
        <v>19</v>
      </c>
      <c r="X71" s="2">
        <f t="shared" si="5"/>
        <v>-15343908</v>
      </c>
    </row>
    <row r="72" spans="1:24" x14ac:dyDescent="0.2">
      <c r="A72">
        <v>2018</v>
      </c>
      <c r="B72">
        <f>B71</f>
        <v>2018031</v>
      </c>
      <c r="J72" s="2"/>
      <c r="L72" t="s">
        <v>110</v>
      </c>
      <c r="M72" s="2"/>
      <c r="O72" t="s">
        <v>135</v>
      </c>
      <c r="P72" s="2">
        <v>2639314</v>
      </c>
      <c r="Q72" t="s">
        <v>24</v>
      </c>
      <c r="X72" s="2">
        <f t="shared" si="5"/>
        <v>0</v>
      </c>
    </row>
    <row r="73" spans="1:24" x14ac:dyDescent="0.2">
      <c r="A73">
        <v>2018</v>
      </c>
      <c r="B73">
        <f>B72</f>
        <v>2018031</v>
      </c>
      <c r="J73" s="2"/>
      <c r="M73" s="2"/>
      <c r="O73" t="s">
        <v>46</v>
      </c>
      <c r="P73" s="2"/>
      <c r="X73" s="2">
        <f t="shared" si="5"/>
        <v>0</v>
      </c>
    </row>
    <row r="74" spans="1:24" x14ac:dyDescent="0.2">
      <c r="A74">
        <v>2018</v>
      </c>
      <c r="B74">
        <f>B71+1</f>
        <v>2018032</v>
      </c>
      <c r="C74" s="1">
        <v>43294</v>
      </c>
      <c r="D74" t="s">
        <v>49</v>
      </c>
      <c r="E74" t="s">
        <v>38</v>
      </c>
      <c r="I74" t="s">
        <v>136</v>
      </c>
      <c r="J74" s="2">
        <v>12516746</v>
      </c>
      <c r="K74" t="s">
        <v>24</v>
      </c>
      <c r="L74" t="s">
        <v>109</v>
      </c>
      <c r="M74" s="2"/>
      <c r="P74" s="2"/>
      <c r="X74" s="2">
        <f t="shared" si="5"/>
        <v>12516746</v>
      </c>
    </row>
    <row r="75" spans="1:24" x14ac:dyDescent="0.2">
      <c r="A75">
        <v>2018</v>
      </c>
      <c r="B75">
        <f>B74</f>
        <v>2018032</v>
      </c>
      <c r="I75" t="s">
        <v>137</v>
      </c>
      <c r="J75" s="2"/>
      <c r="L75" t="s">
        <v>138</v>
      </c>
      <c r="M75" s="2"/>
      <c r="N75" t="s">
        <v>32</v>
      </c>
      <c r="P75" s="2"/>
      <c r="X75" s="2">
        <f t="shared" si="5"/>
        <v>0</v>
      </c>
    </row>
    <row r="76" spans="1:24" x14ac:dyDescent="0.2">
      <c r="A76">
        <v>2018</v>
      </c>
      <c r="B76">
        <f>B75</f>
        <v>2018032</v>
      </c>
      <c r="I76" t="s">
        <v>139</v>
      </c>
      <c r="J76" s="2"/>
      <c r="M76" s="2"/>
      <c r="P76" s="2"/>
      <c r="X76" s="2">
        <f t="shared" si="5"/>
        <v>0</v>
      </c>
    </row>
    <row r="77" spans="1:24" x14ac:dyDescent="0.2">
      <c r="A77">
        <v>2018</v>
      </c>
      <c r="B77">
        <f>B74+1</f>
        <v>2018033</v>
      </c>
      <c r="C77" s="1">
        <v>43294</v>
      </c>
      <c r="D77" t="s">
        <v>92</v>
      </c>
      <c r="E77" t="s">
        <v>38</v>
      </c>
      <c r="I77" t="s">
        <v>140</v>
      </c>
      <c r="J77" s="2">
        <v>1544951</v>
      </c>
      <c r="K77" t="s">
        <v>24</v>
      </c>
      <c r="L77" t="s">
        <v>141</v>
      </c>
      <c r="M77" s="2">
        <v>13764045</v>
      </c>
      <c r="N77" t="s">
        <v>21</v>
      </c>
      <c r="P77" s="2"/>
      <c r="X77" s="2">
        <f t="shared" si="5"/>
        <v>-12219094</v>
      </c>
    </row>
    <row r="78" spans="1:24" x14ac:dyDescent="0.2">
      <c r="A78">
        <v>2018</v>
      </c>
      <c r="B78">
        <f>B77</f>
        <v>2018033</v>
      </c>
      <c r="J78" s="2"/>
      <c r="L78" t="s">
        <v>142</v>
      </c>
      <c r="M78" s="2">
        <v>7464912</v>
      </c>
      <c r="N78" t="s">
        <v>21</v>
      </c>
      <c r="P78" s="2"/>
      <c r="X78" s="2">
        <f t="shared" si="5"/>
        <v>-7464912</v>
      </c>
    </row>
    <row r="79" spans="1:24" x14ac:dyDescent="0.2">
      <c r="A79">
        <v>2018</v>
      </c>
      <c r="B79">
        <f t="shared" ref="B79:B80" si="7">B78</f>
        <v>2018033</v>
      </c>
      <c r="J79" s="2"/>
      <c r="L79" t="s">
        <v>46</v>
      </c>
      <c r="M79" s="2"/>
      <c r="P79" s="2"/>
      <c r="X79" s="2">
        <f t="shared" si="5"/>
        <v>0</v>
      </c>
    </row>
    <row r="80" spans="1:24" x14ac:dyDescent="0.2">
      <c r="A80">
        <v>2018</v>
      </c>
      <c r="B80">
        <f t="shared" si="7"/>
        <v>2018033</v>
      </c>
      <c r="J80" s="2"/>
      <c r="L80" t="s">
        <v>143</v>
      </c>
      <c r="M80" s="2"/>
      <c r="P80" s="2"/>
      <c r="X80" s="2">
        <f t="shared" si="5"/>
        <v>0</v>
      </c>
    </row>
    <row r="81" spans="1:24" x14ac:dyDescent="0.2">
      <c r="A81">
        <v>2018</v>
      </c>
      <c r="B81">
        <f>B77+1</f>
        <v>2018034</v>
      </c>
      <c r="C81" s="1">
        <v>43298</v>
      </c>
      <c r="D81" t="s">
        <v>66</v>
      </c>
      <c r="E81" t="s">
        <v>62</v>
      </c>
      <c r="I81" t="s">
        <v>144</v>
      </c>
      <c r="J81" s="2">
        <v>8000000</v>
      </c>
      <c r="K81" t="s">
        <v>32</v>
      </c>
      <c r="L81" t="s">
        <v>145</v>
      </c>
      <c r="M81" s="2">
        <v>1544951</v>
      </c>
      <c r="N81" t="s">
        <v>19</v>
      </c>
      <c r="P81" s="2"/>
      <c r="X81" s="2">
        <f t="shared" si="5"/>
        <v>6455049</v>
      </c>
    </row>
    <row r="82" spans="1:24" x14ac:dyDescent="0.2">
      <c r="A82">
        <v>2018</v>
      </c>
      <c r="B82">
        <f>B81</f>
        <v>2018034</v>
      </c>
      <c r="J82" s="2"/>
      <c r="L82" t="s">
        <v>146</v>
      </c>
      <c r="M82" s="2">
        <v>5460000</v>
      </c>
      <c r="N82" t="s">
        <v>53</v>
      </c>
      <c r="P82" s="2"/>
      <c r="X82" s="2">
        <f t="shared" si="5"/>
        <v>-5460000</v>
      </c>
    </row>
    <row r="83" spans="1:24" x14ac:dyDescent="0.2">
      <c r="A83">
        <v>2018</v>
      </c>
      <c r="B83">
        <f t="shared" ref="B83:B84" si="8">B82</f>
        <v>2018034</v>
      </c>
      <c r="J83" s="2"/>
      <c r="L83" t="s">
        <v>147</v>
      </c>
      <c r="M83" s="2"/>
      <c r="P83" s="2"/>
      <c r="X83" s="2">
        <f t="shared" si="5"/>
        <v>0</v>
      </c>
    </row>
    <row r="84" spans="1:24" x14ac:dyDescent="0.2">
      <c r="A84">
        <v>2018</v>
      </c>
      <c r="B84">
        <f t="shared" si="8"/>
        <v>2018034</v>
      </c>
      <c r="J84" s="2"/>
      <c r="L84" t="s">
        <v>47</v>
      </c>
      <c r="M84" s="2"/>
      <c r="P84" s="2"/>
      <c r="X84" s="2">
        <f t="shared" si="5"/>
        <v>0</v>
      </c>
    </row>
    <row r="85" spans="1:24" x14ac:dyDescent="0.2">
      <c r="A85">
        <v>2018</v>
      </c>
      <c r="B85">
        <f>B81+1</f>
        <v>2018035</v>
      </c>
      <c r="C85" s="1">
        <v>43301</v>
      </c>
      <c r="D85" t="s">
        <v>87</v>
      </c>
      <c r="E85" t="s">
        <v>126</v>
      </c>
      <c r="I85" t="s">
        <v>148</v>
      </c>
      <c r="J85" s="2">
        <v>1378242</v>
      </c>
      <c r="K85" t="s">
        <v>19</v>
      </c>
      <c r="L85" t="s">
        <v>149</v>
      </c>
      <c r="M85" s="2">
        <v>1378242</v>
      </c>
      <c r="N85" t="s">
        <v>150</v>
      </c>
      <c r="P85" s="2"/>
      <c r="X85" s="2">
        <f t="shared" si="5"/>
        <v>0</v>
      </c>
    </row>
    <row r="86" spans="1:24" x14ac:dyDescent="0.2">
      <c r="A86">
        <v>2018</v>
      </c>
      <c r="B86">
        <f>B85</f>
        <v>2018035</v>
      </c>
      <c r="J86" s="2">
        <v>1978242</v>
      </c>
      <c r="M86" s="2"/>
      <c r="P86" s="2"/>
      <c r="X86" s="2">
        <f t="shared" si="5"/>
        <v>1978242</v>
      </c>
    </row>
    <row r="87" spans="1:24" x14ac:dyDescent="0.2">
      <c r="A87">
        <v>2018</v>
      </c>
      <c r="B87">
        <f>B85+1</f>
        <v>2018036</v>
      </c>
      <c r="C87" s="1">
        <v>43301</v>
      </c>
      <c r="D87" t="s">
        <v>88</v>
      </c>
      <c r="E87" t="s">
        <v>38</v>
      </c>
      <c r="I87" t="s">
        <v>151</v>
      </c>
      <c r="J87" s="2">
        <v>7464912</v>
      </c>
      <c r="K87" t="s">
        <v>21</v>
      </c>
      <c r="L87" t="s">
        <v>152</v>
      </c>
      <c r="M87" s="2">
        <v>9350000</v>
      </c>
      <c r="N87" t="s">
        <v>53</v>
      </c>
      <c r="P87" s="2"/>
      <c r="X87" s="2">
        <f t="shared" si="5"/>
        <v>-1885088</v>
      </c>
    </row>
    <row r="88" spans="1:24" x14ac:dyDescent="0.2">
      <c r="A88">
        <v>2018</v>
      </c>
      <c r="B88">
        <f>B87</f>
        <v>2018036</v>
      </c>
      <c r="J88" s="2"/>
      <c r="L88" t="s">
        <v>153</v>
      </c>
      <c r="M88" s="2"/>
      <c r="P88" s="2"/>
      <c r="X88" s="2">
        <f t="shared" si="5"/>
        <v>0</v>
      </c>
    </row>
    <row r="89" spans="1:24" x14ac:dyDescent="0.2">
      <c r="A89">
        <v>2018</v>
      </c>
      <c r="B89">
        <f>B87+1</f>
        <v>2018037</v>
      </c>
      <c r="C89" s="1">
        <v>43301</v>
      </c>
      <c r="D89" t="s">
        <v>99</v>
      </c>
      <c r="E89" t="s">
        <v>88</v>
      </c>
      <c r="I89" t="s">
        <v>154</v>
      </c>
      <c r="J89" s="2"/>
      <c r="L89" t="s">
        <v>155</v>
      </c>
      <c r="M89" s="2">
        <v>1600520</v>
      </c>
      <c r="N89" t="s">
        <v>19</v>
      </c>
      <c r="P89" s="2"/>
      <c r="X89" s="2">
        <f t="shared" si="5"/>
        <v>-1600520</v>
      </c>
    </row>
    <row r="90" spans="1:24" x14ac:dyDescent="0.2">
      <c r="A90">
        <v>2018</v>
      </c>
      <c r="B90">
        <f>B89+1</f>
        <v>2018038</v>
      </c>
      <c r="C90" s="1">
        <v>43304</v>
      </c>
      <c r="D90" t="s">
        <v>66</v>
      </c>
      <c r="E90" t="s">
        <v>87</v>
      </c>
      <c r="I90" t="s">
        <v>148</v>
      </c>
      <c r="J90" s="2">
        <v>1378242</v>
      </c>
      <c r="K90" t="s">
        <v>19</v>
      </c>
      <c r="L90" t="s">
        <v>156</v>
      </c>
      <c r="M90" s="2">
        <v>2416222</v>
      </c>
      <c r="N90" t="s">
        <v>21</v>
      </c>
      <c r="P90" s="2"/>
      <c r="X90" s="2">
        <f t="shared" si="5"/>
        <v>-1037980</v>
      </c>
    </row>
    <row r="91" spans="1:24" x14ac:dyDescent="0.2">
      <c r="A91">
        <v>2018</v>
      </c>
      <c r="B91">
        <f>B90</f>
        <v>2018038</v>
      </c>
      <c r="I91" t="s">
        <v>157</v>
      </c>
      <c r="J91" s="2"/>
      <c r="K91" t="s">
        <v>32</v>
      </c>
      <c r="M91" s="2"/>
      <c r="P91" s="2"/>
      <c r="X91" s="2">
        <f t="shared" si="5"/>
        <v>0</v>
      </c>
    </row>
    <row r="92" spans="1:24" x14ac:dyDescent="0.2">
      <c r="A92">
        <v>2018</v>
      </c>
      <c r="B92">
        <f>B90+1</f>
        <v>2018039</v>
      </c>
      <c r="C92" s="1">
        <v>43304</v>
      </c>
      <c r="D92" t="s">
        <v>158</v>
      </c>
      <c r="E92" t="s">
        <v>126</v>
      </c>
      <c r="I92" t="s">
        <v>149</v>
      </c>
      <c r="J92" s="2">
        <v>1378242</v>
      </c>
      <c r="K92" t="s">
        <v>150</v>
      </c>
      <c r="L92" t="s">
        <v>159</v>
      </c>
      <c r="M92" s="2">
        <v>1378242</v>
      </c>
      <c r="N92" t="s">
        <v>53</v>
      </c>
      <c r="P92" s="2"/>
      <c r="X92" s="2">
        <f t="shared" si="5"/>
        <v>0</v>
      </c>
    </row>
    <row r="93" spans="1:24" x14ac:dyDescent="0.2">
      <c r="A93">
        <v>2018</v>
      </c>
      <c r="B93">
        <f>B92</f>
        <v>2018039</v>
      </c>
      <c r="J93" s="2"/>
      <c r="L93" s="2">
        <v>450000</v>
      </c>
      <c r="P93" s="2"/>
      <c r="X93" s="2">
        <f t="shared" si="5"/>
        <v>0</v>
      </c>
    </row>
    <row r="94" spans="1:24" x14ac:dyDescent="0.2">
      <c r="A94">
        <v>2018</v>
      </c>
      <c r="B94">
        <f>B92+1</f>
        <v>2018040</v>
      </c>
      <c r="C94" s="1">
        <v>43304</v>
      </c>
      <c r="D94" t="s">
        <v>91</v>
      </c>
      <c r="E94" t="s">
        <v>17</v>
      </c>
      <c r="I94" t="s">
        <v>160</v>
      </c>
      <c r="J94" s="2"/>
      <c r="K94" t="s">
        <v>21</v>
      </c>
      <c r="L94" t="s">
        <v>161</v>
      </c>
      <c r="M94" s="2"/>
      <c r="N94" t="s">
        <v>21</v>
      </c>
      <c r="P94" s="2"/>
      <c r="X94" s="2">
        <f t="shared" si="5"/>
        <v>0</v>
      </c>
    </row>
    <row r="95" spans="1:24" x14ac:dyDescent="0.2">
      <c r="A95">
        <v>2018</v>
      </c>
      <c r="B95">
        <f>B94</f>
        <v>2018040</v>
      </c>
      <c r="I95" s="4">
        <v>50000</v>
      </c>
      <c r="J95" s="2"/>
      <c r="L95" t="s">
        <v>162</v>
      </c>
      <c r="M95" s="2"/>
      <c r="P95" s="2"/>
      <c r="X95" s="2">
        <f t="shared" si="5"/>
        <v>0</v>
      </c>
    </row>
    <row r="96" spans="1:24" x14ac:dyDescent="0.2">
      <c r="A96">
        <v>2018</v>
      </c>
      <c r="B96">
        <f>B94+1</f>
        <v>2018041</v>
      </c>
      <c r="C96" s="1">
        <v>43306</v>
      </c>
      <c r="D96" t="s">
        <v>163</v>
      </c>
      <c r="E96" t="s">
        <v>63</v>
      </c>
      <c r="I96" t="s">
        <v>164</v>
      </c>
      <c r="J96" s="2">
        <v>27739975</v>
      </c>
      <c r="K96" t="s">
        <v>53</v>
      </c>
      <c r="L96" t="s">
        <v>165</v>
      </c>
      <c r="M96" s="2">
        <v>23114066</v>
      </c>
      <c r="N96" t="s">
        <v>53</v>
      </c>
      <c r="P96" s="2"/>
      <c r="X96" s="2">
        <f t="shared" si="5"/>
        <v>4625909</v>
      </c>
    </row>
    <row r="97" spans="1:24" x14ac:dyDescent="0.2">
      <c r="A97">
        <v>2018</v>
      </c>
      <c r="B97">
        <f>B96</f>
        <v>2018041</v>
      </c>
      <c r="I97" t="s">
        <v>166</v>
      </c>
      <c r="J97" s="2">
        <v>2947320</v>
      </c>
      <c r="K97" t="s">
        <v>19</v>
      </c>
      <c r="L97" t="s">
        <v>167</v>
      </c>
      <c r="M97" s="2">
        <v>10000000</v>
      </c>
      <c r="N97" t="s">
        <v>53</v>
      </c>
      <c r="P97" s="2"/>
      <c r="X97" s="2">
        <f t="shared" si="5"/>
        <v>-7052680</v>
      </c>
    </row>
    <row r="98" spans="1:24" x14ac:dyDescent="0.2">
      <c r="A98">
        <v>2018</v>
      </c>
      <c r="B98">
        <f>B97</f>
        <v>2018041</v>
      </c>
      <c r="I98" t="s">
        <v>121</v>
      </c>
      <c r="J98" s="2"/>
      <c r="L98" t="s">
        <v>132</v>
      </c>
      <c r="M98" s="2"/>
      <c r="P98" s="2"/>
      <c r="X98" s="2">
        <f t="shared" si="5"/>
        <v>0</v>
      </c>
    </row>
    <row r="99" spans="1:24" x14ac:dyDescent="0.2">
      <c r="A99">
        <v>2018</v>
      </c>
      <c r="B99">
        <f>B96+1</f>
        <v>2018042</v>
      </c>
      <c r="C99" s="1">
        <v>43306</v>
      </c>
      <c r="D99" t="s">
        <v>49</v>
      </c>
      <c r="E99" t="s">
        <v>99</v>
      </c>
      <c r="F99" t="s">
        <v>126</v>
      </c>
      <c r="I99" t="s">
        <v>168</v>
      </c>
      <c r="J99" s="2">
        <v>27928140</v>
      </c>
      <c r="K99" t="s">
        <v>21</v>
      </c>
      <c r="L99" t="s">
        <v>169</v>
      </c>
      <c r="M99" s="2">
        <v>5000000</v>
      </c>
      <c r="N99" t="s">
        <v>19</v>
      </c>
      <c r="O99" t="s">
        <v>170</v>
      </c>
      <c r="P99" s="2">
        <v>15500000</v>
      </c>
      <c r="Q99" t="s">
        <v>24</v>
      </c>
      <c r="X99" s="2">
        <f t="shared" si="5"/>
        <v>22928140</v>
      </c>
    </row>
    <row r="100" spans="1:24" x14ac:dyDescent="0.2">
      <c r="A100">
        <v>2018</v>
      </c>
      <c r="B100">
        <f>B99</f>
        <v>2018042</v>
      </c>
      <c r="I100" t="s">
        <v>171</v>
      </c>
      <c r="J100" s="2"/>
      <c r="M100" s="2"/>
      <c r="O100" t="s">
        <v>172</v>
      </c>
      <c r="P100" s="2">
        <v>1544951</v>
      </c>
      <c r="Q100" t="s">
        <v>32</v>
      </c>
      <c r="X100" s="2">
        <f t="shared" si="5"/>
        <v>0</v>
      </c>
    </row>
    <row r="101" spans="1:24" x14ac:dyDescent="0.2">
      <c r="A101">
        <v>2018</v>
      </c>
      <c r="B101">
        <f>B100</f>
        <v>2018042</v>
      </c>
      <c r="I101" t="s">
        <v>173</v>
      </c>
      <c r="J101" s="2">
        <v>2516048</v>
      </c>
      <c r="K101" t="s">
        <v>32</v>
      </c>
      <c r="M101" s="2"/>
      <c r="P101" s="2"/>
      <c r="X101" s="2">
        <f t="shared" si="5"/>
        <v>2516048</v>
      </c>
    </row>
    <row r="102" spans="1:24" x14ac:dyDescent="0.2">
      <c r="A102">
        <v>2018</v>
      </c>
      <c r="B102">
        <f>B99+1</f>
        <v>2018043</v>
      </c>
      <c r="C102" s="1">
        <v>43313</v>
      </c>
      <c r="D102" t="s">
        <v>91</v>
      </c>
      <c r="E102" t="s">
        <v>96</v>
      </c>
      <c r="I102" t="s">
        <v>174</v>
      </c>
      <c r="J102" s="2">
        <v>1544951</v>
      </c>
      <c r="K102" t="s">
        <v>19</v>
      </c>
      <c r="L102" t="s">
        <v>46</v>
      </c>
      <c r="M102" s="2"/>
      <c r="P102" s="2"/>
      <c r="X102" s="2">
        <f t="shared" si="5"/>
        <v>1544951</v>
      </c>
    </row>
    <row r="103" spans="1:24" x14ac:dyDescent="0.2">
      <c r="A103">
        <v>2018</v>
      </c>
      <c r="B103">
        <f>B102</f>
        <v>2018043</v>
      </c>
      <c r="I103" s="4">
        <v>2044951</v>
      </c>
      <c r="J103" s="2"/>
      <c r="L103" t="s">
        <v>175</v>
      </c>
      <c r="M103" s="2"/>
      <c r="N103" t="s">
        <v>21</v>
      </c>
      <c r="P103" s="2"/>
      <c r="X103" s="2">
        <f t="shared" si="5"/>
        <v>0</v>
      </c>
    </row>
    <row r="104" spans="1:24" x14ac:dyDescent="0.2">
      <c r="A104">
        <v>2018</v>
      </c>
      <c r="B104">
        <f>B103</f>
        <v>2018043</v>
      </c>
      <c r="I104" t="s">
        <v>109</v>
      </c>
      <c r="J104" s="2"/>
      <c r="M104" s="2"/>
      <c r="P104" s="2"/>
      <c r="X104" s="2">
        <f t="shared" si="5"/>
        <v>0</v>
      </c>
    </row>
    <row r="105" spans="1:24" x14ac:dyDescent="0.2">
      <c r="A105">
        <v>2018</v>
      </c>
      <c r="B105">
        <f>B102+1</f>
        <v>2018044</v>
      </c>
      <c r="C105" s="1">
        <v>43319</v>
      </c>
      <c r="D105" t="s">
        <v>68</v>
      </c>
      <c r="E105" t="s">
        <v>17</v>
      </c>
      <c r="I105" t="s">
        <v>176</v>
      </c>
      <c r="J105" s="2"/>
      <c r="K105" t="s">
        <v>53</v>
      </c>
      <c r="L105" t="s">
        <v>177</v>
      </c>
      <c r="M105" s="2"/>
      <c r="N105" t="s">
        <v>21</v>
      </c>
      <c r="P105" s="2"/>
      <c r="X105" s="2">
        <f t="shared" si="5"/>
        <v>0</v>
      </c>
    </row>
    <row r="106" spans="1:24" x14ac:dyDescent="0.2">
      <c r="A106">
        <v>2018</v>
      </c>
      <c r="B106">
        <f>B105</f>
        <v>2018044</v>
      </c>
      <c r="I106" t="s">
        <v>178</v>
      </c>
      <c r="J106" s="2"/>
      <c r="K106" t="s">
        <v>32</v>
      </c>
      <c r="M106" s="2"/>
      <c r="P106" s="2"/>
      <c r="X106" s="2">
        <f t="shared" si="5"/>
        <v>0</v>
      </c>
    </row>
    <row r="107" spans="1:24" x14ac:dyDescent="0.2">
      <c r="A107">
        <v>2018</v>
      </c>
      <c r="B107">
        <f>B106</f>
        <v>2018044</v>
      </c>
      <c r="I107" t="s">
        <v>179</v>
      </c>
      <c r="J107" s="2"/>
      <c r="M107" s="2"/>
      <c r="P107" s="2"/>
      <c r="X107" s="2">
        <f t="shared" si="5"/>
        <v>0</v>
      </c>
    </row>
    <row r="108" spans="1:24" x14ac:dyDescent="0.2">
      <c r="A108">
        <v>2018</v>
      </c>
      <c r="B108">
        <f>B105+1</f>
        <v>2018045</v>
      </c>
      <c r="C108" s="1">
        <v>43343</v>
      </c>
      <c r="D108" t="s">
        <v>96</v>
      </c>
      <c r="E108" t="s">
        <v>88</v>
      </c>
      <c r="I108" t="s">
        <v>180</v>
      </c>
      <c r="J108" s="2">
        <v>3206150</v>
      </c>
      <c r="K108" t="s">
        <v>53</v>
      </c>
      <c r="L108" t="s">
        <v>181</v>
      </c>
      <c r="M108" s="2">
        <v>20421546</v>
      </c>
      <c r="N108" t="s">
        <v>21</v>
      </c>
      <c r="P108" s="2"/>
      <c r="X108" s="2">
        <f t="shared" si="5"/>
        <v>-17215396</v>
      </c>
    </row>
    <row r="109" spans="1:24" x14ac:dyDescent="0.2">
      <c r="A109">
        <v>2018</v>
      </c>
      <c r="B109">
        <f>B108</f>
        <v>2018045</v>
      </c>
      <c r="I109" t="s">
        <v>182</v>
      </c>
      <c r="J109" s="2">
        <v>14631250</v>
      </c>
      <c r="K109" t="s">
        <v>24</v>
      </c>
      <c r="L109" t="s">
        <v>183</v>
      </c>
      <c r="M109" s="2"/>
      <c r="N109" t="s">
        <v>32</v>
      </c>
      <c r="P109" s="2"/>
      <c r="X109" s="2">
        <f t="shared" si="5"/>
        <v>14631250</v>
      </c>
    </row>
    <row r="110" spans="1:24" x14ac:dyDescent="0.2">
      <c r="A110">
        <v>2018</v>
      </c>
      <c r="B110">
        <f>B108+1</f>
        <v>2018046</v>
      </c>
      <c r="C110" s="1">
        <v>43388</v>
      </c>
      <c r="D110" t="s">
        <v>37</v>
      </c>
      <c r="E110" t="s">
        <v>54</v>
      </c>
      <c r="I110" t="s">
        <v>184</v>
      </c>
      <c r="J110" s="2">
        <v>3454500</v>
      </c>
      <c r="K110" t="s">
        <v>32</v>
      </c>
      <c r="L110" t="s">
        <v>185</v>
      </c>
      <c r="M110" s="2"/>
      <c r="P110" s="2"/>
      <c r="X110" s="2">
        <f t="shared" si="5"/>
        <v>3454500</v>
      </c>
    </row>
    <row r="111" spans="1:24" x14ac:dyDescent="0.2">
      <c r="A111">
        <v>2018</v>
      </c>
      <c r="B111">
        <f>B110</f>
        <v>2018046</v>
      </c>
      <c r="I111" t="s">
        <v>179</v>
      </c>
      <c r="J111" s="2"/>
      <c r="M111" s="2"/>
      <c r="P111" s="2"/>
      <c r="X111" s="2">
        <f t="shared" si="5"/>
        <v>0</v>
      </c>
    </row>
    <row r="112" spans="1:24" x14ac:dyDescent="0.2">
      <c r="A112">
        <v>2018</v>
      </c>
      <c r="B112">
        <f>B111</f>
        <v>2018046</v>
      </c>
      <c r="I112" t="s">
        <v>186</v>
      </c>
      <c r="J112" s="2"/>
      <c r="M112" s="2"/>
      <c r="P112" s="2"/>
      <c r="X112" s="2">
        <f t="shared" si="5"/>
        <v>0</v>
      </c>
    </row>
    <row r="113" spans="1:24" x14ac:dyDescent="0.2">
      <c r="A113">
        <v>2018</v>
      </c>
      <c r="B113">
        <f>B110+1</f>
        <v>2018047</v>
      </c>
      <c r="C113" s="1">
        <v>43388</v>
      </c>
      <c r="D113" t="s">
        <v>17</v>
      </c>
      <c r="E113" t="s">
        <v>30</v>
      </c>
      <c r="I113" t="s">
        <v>187</v>
      </c>
      <c r="J113" s="2">
        <v>5285394</v>
      </c>
      <c r="K113" t="s">
        <v>19</v>
      </c>
      <c r="L113" t="s">
        <v>188</v>
      </c>
      <c r="M113" s="2">
        <v>6134520</v>
      </c>
      <c r="N113" t="s">
        <v>53</v>
      </c>
      <c r="P113" s="2"/>
      <c r="X113" s="2">
        <f t="shared" si="5"/>
        <v>-849126</v>
      </c>
    </row>
    <row r="114" spans="1:24" x14ac:dyDescent="0.2">
      <c r="A114">
        <v>2018</v>
      </c>
      <c r="B114">
        <f>B113+1</f>
        <v>2018048</v>
      </c>
      <c r="C114" s="1">
        <v>43416</v>
      </c>
      <c r="D114" t="s">
        <v>189</v>
      </c>
      <c r="E114" t="s">
        <v>99</v>
      </c>
      <c r="I114" t="s">
        <v>190</v>
      </c>
      <c r="J114" s="2">
        <v>10464092</v>
      </c>
      <c r="K114" t="s">
        <v>21</v>
      </c>
      <c r="L114" t="s">
        <v>191</v>
      </c>
      <c r="M114" s="2">
        <v>20445779</v>
      </c>
      <c r="N114" t="s">
        <v>53</v>
      </c>
      <c r="P114" s="2"/>
      <c r="X114" s="2">
        <f t="shared" si="5"/>
        <v>-9981687</v>
      </c>
    </row>
    <row r="115" spans="1:24" x14ac:dyDescent="0.2">
      <c r="A115">
        <v>2018</v>
      </c>
      <c r="B115">
        <f>B114</f>
        <v>2018048</v>
      </c>
      <c r="I115" t="s">
        <v>192</v>
      </c>
      <c r="J115" s="2">
        <v>2526840</v>
      </c>
      <c r="K115" t="s">
        <v>21</v>
      </c>
      <c r="L115" t="s">
        <v>193</v>
      </c>
      <c r="M115" s="2"/>
      <c r="N115" t="s">
        <v>19</v>
      </c>
      <c r="P115" s="2"/>
      <c r="X115" s="2">
        <f t="shared" si="5"/>
        <v>2526840</v>
      </c>
    </row>
    <row r="116" spans="1:24" x14ac:dyDescent="0.2">
      <c r="A116">
        <v>2018</v>
      </c>
      <c r="B116">
        <f t="shared" ref="B116:B117" si="9">B115</f>
        <v>2018048</v>
      </c>
      <c r="I116" t="s">
        <v>57</v>
      </c>
      <c r="J116" s="2"/>
      <c r="M116" s="2"/>
      <c r="P116" s="2"/>
      <c r="X116" s="2">
        <f t="shared" si="5"/>
        <v>0</v>
      </c>
    </row>
    <row r="117" spans="1:24" x14ac:dyDescent="0.2">
      <c r="A117">
        <v>2018</v>
      </c>
      <c r="B117">
        <f t="shared" si="9"/>
        <v>2018048</v>
      </c>
      <c r="I117" t="s">
        <v>194</v>
      </c>
      <c r="J117" s="2">
        <v>8575916</v>
      </c>
      <c r="K117" t="s">
        <v>24</v>
      </c>
      <c r="M117" s="2"/>
      <c r="P117" s="2"/>
      <c r="X117" s="2">
        <f t="shared" si="5"/>
        <v>8575916</v>
      </c>
    </row>
    <row r="118" spans="1:24" x14ac:dyDescent="0.2">
      <c r="A118">
        <v>2018</v>
      </c>
      <c r="B118">
        <f>B114+1</f>
        <v>2018049</v>
      </c>
      <c r="C118" s="1">
        <v>43433</v>
      </c>
      <c r="D118" t="s">
        <v>68</v>
      </c>
      <c r="E118" t="s">
        <v>74</v>
      </c>
      <c r="I118" t="s">
        <v>195</v>
      </c>
      <c r="J118" s="2">
        <v>11286515</v>
      </c>
      <c r="K118" t="s">
        <v>32</v>
      </c>
      <c r="L118" t="s">
        <v>196</v>
      </c>
      <c r="M118" s="2">
        <v>7560000</v>
      </c>
      <c r="N118" t="s">
        <v>32</v>
      </c>
      <c r="P118" s="2"/>
      <c r="X118" s="2">
        <f t="shared" si="5"/>
        <v>3726515</v>
      </c>
    </row>
    <row r="119" spans="1:24" x14ac:dyDescent="0.2">
      <c r="A119">
        <v>2018</v>
      </c>
      <c r="B119">
        <f>B118</f>
        <v>2018049</v>
      </c>
      <c r="I119" t="s">
        <v>46</v>
      </c>
      <c r="J119" s="2"/>
      <c r="M119" s="2"/>
      <c r="P119" s="2"/>
      <c r="X119" s="2">
        <f t="shared" si="5"/>
        <v>0</v>
      </c>
    </row>
    <row r="120" spans="1:24" x14ac:dyDescent="0.2">
      <c r="A120">
        <v>2018</v>
      </c>
      <c r="B120">
        <f>B119</f>
        <v>2018049</v>
      </c>
      <c r="I120" t="s">
        <v>118</v>
      </c>
      <c r="J120" s="2"/>
      <c r="M120" s="2"/>
      <c r="P120" s="2"/>
      <c r="X120" s="2">
        <f t="shared" si="5"/>
        <v>0</v>
      </c>
    </row>
    <row r="121" spans="1:24" x14ac:dyDescent="0.2">
      <c r="A121">
        <v>2018</v>
      </c>
      <c r="B121">
        <f>B118+1</f>
        <v>2018050</v>
      </c>
      <c r="C121" s="1">
        <v>43441</v>
      </c>
      <c r="D121" t="s">
        <v>68</v>
      </c>
      <c r="E121" t="s">
        <v>37</v>
      </c>
      <c r="F121" t="s">
        <v>54</v>
      </c>
      <c r="I121" t="s">
        <v>197</v>
      </c>
      <c r="J121" s="2">
        <v>9607500</v>
      </c>
      <c r="K121" t="s">
        <v>24</v>
      </c>
      <c r="L121" t="s">
        <v>78</v>
      </c>
      <c r="M121" s="2">
        <v>19000000</v>
      </c>
      <c r="N121" t="s">
        <v>24</v>
      </c>
      <c r="O121" t="s">
        <v>176</v>
      </c>
      <c r="P121" s="2">
        <v>2760095</v>
      </c>
      <c r="Q121" t="s">
        <v>53</v>
      </c>
      <c r="X121" s="2">
        <f t="shared" si="5"/>
        <v>-9392500</v>
      </c>
    </row>
    <row r="122" spans="1:24" x14ac:dyDescent="0.2">
      <c r="A122">
        <v>2018</v>
      </c>
      <c r="B122">
        <f>B121</f>
        <v>2018050</v>
      </c>
      <c r="I122" t="s">
        <v>198</v>
      </c>
      <c r="J122" s="2">
        <v>9577466</v>
      </c>
      <c r="K122" t="s">
        <v>21</v>
      </c>
      <c r="L122" t="s">
        <v>199</v>
      </c>
      <c r="M122" s="2">
        <v>5450000</v>
      </c>
      <c r="N122" t="s">
        <v>21</v>
      </c>
      <c r="P122" s="2"/>
      <c r="X122" s="2">
        <f t="shared" si="5"/>
        <v>4127466</v>
      </c>
    </row>
    <row r="123" spans="1:24" x14ac:dyDescent="0.2">
      <c r="A123">
        <v>2018</v>
      </c>
      <c r="B123">
        <f t="shared" ref="B123:B126" si="10">B122</f>
        <v>2018050</v>
      </c>
      <c r="I123" t="s">
        <v>104</v>
      </c>
      <c r="J123" s="2"/>
      <c r="L123" t="s">
        <v>57</v>
      </c>
      <c r="M123" s="2"/>
      <c r="P123" s="2"/>
      <c r="X123" s="2">
        <f t="shared" si="5"/>
        <v>0</v>
      </c>
    </row>
    <row r="124" spans="1:24" x14ac:dyDescent="0.2">
      <c r="A124">
        <v>2018</v>
      </c>
      <c r="B124">
        <f t="shared" si="10"/>
        <v>2018050</v>
      </c>
      <c r="I124" t="s">
        <v>47</v>
      </c>
      <c r="J124" s="2"/>
      <c r="L124" t="s">
        <v>47</v>
      </c>
      <c r="M124" s="2"/>
      <c r="P124" s="2"/>
      <c r="X124" s="2">
        <f t="shared" si="5"/>
        <v>0</v>
      </c>
    </row>
    <row r="125" spans="1:24" x14ac:dyDescent="0.2">
      <c r="A125">
        <v>2018</v>
      </c>
      <c r="B125">
        <f t="shared" si="10"/>
        <v>2018050</v>
      </c>
      <c r="I125" t="s">
        <v>47</v>
      </c>
      <c r="J125" s="2"/>
      <c r="L125" t="s">
        <v>200</v>
      </c>
      <c r="M125" s="2"/>
      <c r="P125" s="2"/>
      <c r="X125" s="2">
        <f t="shared" si="5"/>
        <v>0</v>
      </c>
    </row>
    <row r="126" spans="1:24" x14ac:dyDescent="0.2">
      <c r="A126">
        <v>2018</v>
      </c>
      <c r="B126">
        <f t="shared" si="10"/>
        <v>2018050</v>
      </c>
      <c r="I126" t="s">
        <v>57</v>
      </c>
      <c r="J126" s="2"/>
      <c r="M126" s="2"/>
      <c r="P126" s="2"/>
      <c r="X126" s="2">
        <f t="shared" si="5"/>
        <v>0</v>
      </c>
    </row>
    <row r="127" spans="1:24" x14ac:dyDescent="0.2">
      <c r="A127">
        <v>2018</v>
      </c>
      <c r="B127">
        <f>B121+1</f>
        <v>2018051</v>
      </c>
      <c r="C127" s="1">
        <v>43451</v>
      </c>
      <c r="D127" t="s">
        <v>88</v>
      </c>
      <c r="E127" t="s">
        <v>54</v>
      </c>
      <c r="I127" t="s">
        <v>201</v>
      </c>
      <c r="J127" s="2">
        <v>3208630</v>
      </c>
      <c r="K127" t="s">
        <v>53</v>
      </c>
      <c r="L127" t="s">
        <v>202</v>
      </c>
      <c r="M127" s="2">
        <v>15000000</v>
      </c>
      <c r="N127" t="s">
        <v>53</v>
      </c>
      <c r="P127" s="2"/>
      <c r="X127" s="2">
        <f t="shared" si="5"/>
        <v>-11791370</v>
      </c>
    </row>
    <row r="128" spans="1:24" x14ac:dyDescent="0.2">
      <c r="A128">
        <v>2018</v>
      </c>
      <c r="B128">
        <f>B127</f>
        <v>2018051</v>
      </c>
      <c r="I128" t="s">
        <v>123</v>
      </c>
      <c r="J128" s="2">
        <v>12650000</v>
      </c>
      <c r="K128" t="s">
        <v>32</v>
      </c>
      <c r="M128" s="2"/>
      <c r="P128" s="2"/>
      <c r="X128" s="2">
        <f t="shared" si="5"/>
        <v>12650000</v>
      </c>
    </row>
    <row r="129" spans="1:24" x14ac:dyDescent="0.2">
      <c r="A129">
        <v>2019</v>
      </c>
      <c r="B129">
        <v>2019001</v>
      </c>
      <c r="C129" s="1">
        <v>43468</v>
      </c>
      <c r="D129" t="s">
        <v>29</v>
      </c>
      <c r="E129" t="s">
        <v>66</v>
      </c>
      <c r="I129" t="s">
        <v>203</v>
      </c>
      <c r="J129" s="2">
        <v>1656092</v>
      </c>
      <c r="K129" t="s">
        <v>32</v>
      </c>
      <c r="L129" t="s">
        <v>204</v>
      </c>
      <c r="M129" s="2">
        <v>2402868</v>
      </c>
      <c r="N129" t="s">
        <v>32</v>
      </c>
      <c r="P129" s="2"/>
      <c r="S129" s="2"/>
      <c r="X129" s="2">
        <f t="shared" si="5"/>
        <v>-746776</v>
      </c>
    </row>
    <row r="130" spans="1:24" x14ac:dyDescent="0.2">
      <c r="A130">
        <v>2019</v>
      </c>
      <c r="B130">
        <f>B129</f>
        <v>2019001</v>
      </c>
      <c r="I130" t="s">
        <v>205</v>
      </c>
      <c r="J130" s="2">
        <v>1544951</v>
      </c>
      <c r="K130" t="s">
        <v>32</v>
      </c>
      <c r="M130" s="2"/>
      <c r="P130" s="2"/>
      <c r="S130" s="2"/>
      <c r="X130" s="2">
        <f t="shared" si="5"/>
        <v>1544951</v>
      </c>
    </row>
    <row r="131" spans="1:24" x14ac:dyDescent="0.2">
      <c r="A131">
        <v>2019</v>
      </c>
      <c r="B131">
        <f t="shared" ref="B131:B132" si="11">B130</f>
        <v>2019001</v>
      </c>
      <c r="I131" t="s">
        <v>46</v>
      </c>
      <c r="J131" s="2"/>
      <c r="M131" s="2"/>
      <c r="P131" s="2"/>
      <c r="S131" s="2"/>
      <c r="X131" s="2">
        <f t="shared" ref="X131:X194" si="12">J131-M131</f>
        <v>0</v>
      </c>
    </row>
    <row r="132" spans="1:24" x14ac:dyDescent="0.2">
      <c r="A132">
        <v>2019</v>
      </c>
      <c r="B132">
        <f t="shared" si="11"/>
        <v>2019001</v>
      </c>
      <c r="I132" t="s">
        <v>110</v>
      </c>
      <c r="J132" s="2"/>
      <c r="M132" s="2"/>
      <c r="P132" s="2"/>
      <c r="S132" s="2"/>
      <c r="X132" s="2">
        <f t="shared" si="12"/>
        <v>0</v>
      </c>
    </row>
    <row r="133" spans="1:24" x14ac:dyDescent="0.2">
      <c r="A133">
        <v>2019</v>
      </c>
      <c r="B133">
        <f>B129+1</f>
        <v>2019002</v>
      </c>
      <c r="C133" s="1">
        <v>43472</v>
      </c>
      <c r="D133" t="s">
        <v>29</v>
      </c>
      <c r="E133" t="s">
        <v>96</v>
      </c>
      <c r="I133" t="s">
        <v>206</v>
      </c>
      <c r="J133" s="2">
        <v>1512601</v>
      </c>
      <c r="K133" s="2" t="s">
        <v>24</v>
      </c>
      <c r="L133" t="s">
        <v>46</v>
      </c>
      <c r="M133" s="2"/>
      <c r="P133" s="2"/>
      <c r="S133" s="2"/>
      <c r="X133" s="2">
        <f t="shared" si="12"/>
        <v>1512601</v>
      </c>
    </row>
    <row r="134" spans="1:24" x14ac:dyDescent="0.2">
      <c r="A134">
        <v>2019</v>
      </c>
      <c r="B134">
        <f>B133</f>
        <v>2019002</v>
      </c>
      <c r="I134">
        <v>1065966</v>
      </c>
      <c r="J134" s="2"/>
      <c r="M134" s="2"/>
      <c r="P134" s="2"/>
      <c r="S134" s="2"/>
      <c r="X134" s="2">
        <f t="shared" si="12"/>
        <v>0</v>
      </c>
    </row>
    <row r="135" spans="1:24" x14ac:dyDescent="0.2">
      <c r="A135">
        <v>2019</v>
      </c>
      <c r="B135">
        <f>B133+1</f>
        <v>2019003</v>
      </c>
      <c r="C135" s="1">
        <v>43487</v>
      </c>
      <c r="D135" t="s">
        <v>29</v>
      </c>
      <c r="E135" t="s">
        <v>96</v>
      </c>
      <c r="I135" t="s">
        <v>168</v>
      </c>
      <c r="J135" s="2">
        <v>1512601</v>
      </c>
      <c r="K135" t="s">
        <v>21</v>
      </c>
      <c r="L135" t="s">
        <v>207</v>
      </c>
      <c r="M135" s="2"/>
      <c r="P135" s="2"/>
      <c r="S135" s="2"/>
      <c r="X135" s="2">
        <f t="shared" si="12"/>
        <v>1512601</v>
      </c>
    </row>
    <row r="136" spans="1:24" x14ac:dyDescent="0.2">
      <c r="A136">
        <v>2019</v>
      </c>
      <c r="B136">
        <f>B135</f>
        <v>2019003</v>
      </c>
      <c r="I136">
        <v>1560000</v>
      </c>
      <c r="J136" s="2"/>
      <c r="L136" t="s">
        <v>208</v>
      </c>
      <c r="M136" s="2"/>
      <c r="N136" t="s">
        <v>53</v>
      </c>
      <c r="P136" s="2"/>
      <c r="S136" s="2"/>
      <c r="X136" s="2">
        <f t="shared" si="12"/>
        <v>0</v>
      </c>
    </row>
    <row r="137" spans="1:24" x14ac:dyDescent="0.2">
      <c r="A137">
        <v>2019</v>
      </c>
      <c r="B137">
        <f>B136</f>
        <v>2019003</v>
      </c>
      <c r="I137" t="s">
        <v>209</v>
      </c>
      <c r="J137" s="2"/>
      <c r="K137" t="s">
        <v>32</v>
      </c>
      <c r="M137" s="2"/>
      <c r="P137" s="2"/>
      <c r="S137" s="2"/>
      <c r="X137" s="2">
        <f t="shared" si="12"/>
        <v>0</v>
      </c>
    </row>
    <row r="138" spans="1:24" x14ac:dyDescent="0.2">
      <c r="A138">
        <v>2019</v>
      </c>
      <c r="B138">
        <f>B135+1</f>
        <v>2019004</v>
      </c>
      <c r="C138" s="1">
        <v>43496</v>
      </c>
      <c r="D138" t="s">
        <v>91</v>
      </c>
      <c r="E138" t="s">
        <v>42</v>
      </c>
      <c r="I138" t="s">
        <v>210</v>
      </c>
      <c r="J138" s="2">
        <v>5697054</v>
      </c>
      <c r="K138" t="s">
        <v>21</v>
      </c>
      <c r="L138" t="s">
        <v>211</v>
      </c>
      <c r="M138" s="2">
        <v>3819960</v>
      </c>
      <c r="N138" t="s">
        <v>24</v>
      </c>
      <c r="P138" s="2"/>
      <c r="S138" s="2"/>
      <c r="X138" s="2">
        <f t="shared" si="12"/>
        <v>1877094</v>
      </c>
    </row>
    <row r="139" spans="1:24" x14ac:dyDescent="0.2">
      <c r="A139">
        <v>2019</v>
      </c>
      <c r="B139">
        <f>B138</f>
        <v>2019004</v>
      </c>
      <c r="I139" t="s">
        <v>212</v>
      </c>
      <c r="J139" s="2">
        <v>12253780</v>
      </c>
      <c r="K139" t="s">
        <v>32</v>
      </c>
      <c r="L139" t="s">
        <v>213</v>
      </c>
      <c r="M139" s="2">
        <v>18622513</v>
      </c>
      <c r="N139" t="s">
        <v>32</v>
      </c>
      <c r="P139" s="2"/>
      <c r="S139" s="2"/>
      <c r="X139" s="2">
        <f t="shared" si="12"/>
        <v>-6368733</v>
      </c>
    </row>
    <row r="140" spans="1:24" x14ac:dyDescent="0.2">
      <c r="A140">
        <v>2019</v>
      </c>
      <c r="B140">
        <f t="shared" ref="B140:B141" si="13">B139</f>
        <v>2019004</v>
      </c>
      <c r="I140" t="s">
        <v>214</v>
      </c>
      <c r="J140" s="2">
        <v>19200127</v>
      </c>
      <c r="K140" t="s">
        <v>32</v>
      </c>
      <c r="L140" t="s">
        <v>215</v>
      </c>
      <c r="M140" s="2">
        <v>22897200</v>
      </c>
      <c r="N140" t="s">
        <v>19</v>
      </c>
      <c r="P140" s="2"/>
      <c r="S140" s="2"/>
      <c r="X140" s="2">
        <f t="shared" si="12"/>
        <v>-3697073</v>
      </c>
    </row>
    <row r="141" spans="1:24" x14ac:dyDescent="0.2">
      <c r="A141">
        <v>2019</v>
      </c>
      <c r="B141">
        <f t="shared" si="13"/>
        <v>2019004</v>
      </c>
      <c r="I141" t="s">
        <v>216</v>
      </c>
      <c r="J141" s="2">
        <v>1795015</v>
      </c>
      <c r="K141" s="2" t="s">
        <v>24</v>
      </c>
      <c r="L141" t="s">
        <v>217</v>
      </c>
      <c r="M141" s="2"/>
      <c r="P141" s="2"/>
      <c r="S141" s="2"/>
      <c r="X141" s="2">
        <f t="shared" si="12"/>
        <v>1795015</v>
      </c>
    </row>
    <row r="142" spans="1:24" x14ac:dyDescent="0.2">
      <c r="A142">
        <v>2019</v>
      </c>
      <c r="B142">
        <f>B138+1</f>
        <v>2019005</v>
      </c>
      <c r="C142" s="1">
        <v>43497</v>
      </c>
      <c r="D142" t="s">
        <v>29</v>
      </c>
      <c r="E142" t="s">
        <v>126</v>
      </c>
      <c r="I142" t="s">
        <v>172</v>
      </c>
      <c r="J142" s="2">
        <v>1544951</v>
      </c>
      <c r="L142" t="s">
        <v>218</v>
      </c>
      <c r="M142" s="2"/>
      <c r="P142" s="2"/>
      <c r="S142" s="2"/>
      <c r="X142" s="2">
        <f t="shared" si="12"/>
        <v>1544951</v>
      </c>
    </row>
    <row r="143" spans="1:24" x14ac:dyDescent="0.2">
      <c r="A143">
        <v>2019</v>
      </c>
      <c r="B143">
        <f>B142</f>
        <v>2019005</v>
      </c>
      <c r="I143">
        <v>2600000</v>
      </c>
      <c r="J143" s="2"/>
      <c r="L143" t="s">
        <v>46</v>
      </c>
      <c r="M143" s="2"/>
      <c r="P143" s="2"/>
      <c r="S143" s="2"/>
      <c r="X143" s="2">
        <f t="shared" si="12"/>
        <v>0</v>
      </c>
    </row>
    <row r="144" spans="1:24" x14ac:dyDescent="0.2">
      <c r="A144">
        <v>2019</v>
      </c>
      <c r="B144">
        <f>B142+1</f>
        <v>2019006</v>
      </c>
      <c r="C144" s="1">
        <v>43500</v>
      </c>
      <c r="D144" t="s">
        <v>68</v>
      </c>
      <c r="E144" t="s">
        <v>58</v>
      </c>
      <c r="I144" t="s">
        <v>219</v>
      </c>
      <c r="J144" s="2">
        <v>1512601</v>
      </c>
      <c r="K144" t="s">
        <v>32</v>
      </c>
      <c r="L144" t="s">
        <v>220</v>
      </c>
      <c r="M144" s="2">
        <v>3472887</v>
      </c>
      <c r="N144" t="s">
        <v>53</v>
      </c>
      <c r="P144" s="2"/>
      <c r="S144" s="2"/>
      <c r="X144" s="2">
        <f t="shared" si="12"/>
        <v>-1960286</v>
      </c>
    </row>
    <row r="145" spans="1:24" x14ac:dyDescent="0.2">
      <c r="A145">
        <v>2019</v>
      </c>
      <c r="B145">
        <f>B144</f>
        <v>2019006</v>
      </c>
      <c r="I145" t="s">
        <v>221</v>
      </c>
      <c r="J145" s="2">
        <v>1544951</v>
      </c>
      <c r="K145" t="s">
        <v>24</v>
      </c>
      <c r="M145" s="2"/>
      <c r="P145" s="2"/>
      <c r="S145" s="2"/>
      <c r="X145" s="2">
        <f t="shared" si="12"/>
        <v>1544951</v>
      </c>
    </row>
    <row r="146" spans="1:24" x14ac:dyDescent="0.2">
      <c r="A146">
        <v>2019</v>
      </c>
      <c r="B146">
        <f t="shared" ref="B146:B147" si="14">B145</f>
        <v>2019006</v>
      </c>
      <c r="I146" t="s">
        <v>47</v>
      </c>
      <c r="J146" s="2"/>
      <c r="M146" s="2"/>
      <c r="P146" s="2"/>
      <c r="S146" s="2"/>
      <c r="X146" s="2">
        <f t="shared" si="12"/>
        <v>0</v>
      </c>
    </row>
    <row r="147" spans="1:24" x14ac:dyDescent="0.2">
      <c r="A147">
        <v>2019</v>
      </c>
      <c r="B147">
        <f t="shared" si="14"/>
        <v>2019006</v>
      </c>
      <c r="I147" t="s">
        <v>106</v>
      </c>
      <c r="J147" s="2"/>
      <c r="M147" s="2"/>
      <c r="P147" s="2"/>
      <c r="S147" s="2"/>
      <c r="X147" s="2">
        <f t="shared" si="12"/>
        <v>0</v>
      </c>
    </row>
    <row r="148" spans="1:24" x14ac:dyDescent="0.2">
      <c r="A148">
        <v>2019</v>
      </c>
      <c r="B148">
        <f>B144+1</f>
        <v>2019007</v>
      </c>
      <c r="C148" s="1">
        <v>43502</v>
      </c>
      <c r="D148" t="s">
        <v>99</v>
      </c>
      <c r="E148" t="s">
        <v>63</v>
      </c>
      <c r="I148" t="s">
        <v>65</v>
      </c>
      <c r="J148" s="2">
        <v>1569360</v>
      </c>
      <c r="K148" t="s">
        <v>32</v>
      </c>
      <c r="L148" t="s">
        <v>222</v>
      </c>
      <c r="M148" s="2"/>
      <c r="P148" s="2"/>
      <c r="S148" s="2"/>
      <c r="X148" s="2">
        <f t="shared" si="12"/>
        <v>1569360</v>
      </c>
    </row>
    <row r="149" spans="1:24" x14ac:dyDescent="0.2">
      <c r="A149">
        <v>2019</v>
      </c>
      <c r="B149">
        <f>B148</f>
        <v>2019007</v>
      </c>
      <c r="I149" t="s">
        <v>223</v>
      </c>
      <c r="J149" s="2"/>
      <c r="K149" t="s">
        <v>53</v>
      </c>
      <c r="M149" s="2"/>
      <c r="P149" s="2"/>
      <c r="S149" s="2"/>
      <c r="X149" s="2">
        <f t="shared" si="12"/>
        <v>0</v>
      </c>
    </row>
    <row r="150" spans="1:24" x14ac:dyDescent="0.2">
      <c r="A150">
        <v>2019</v>
      </c>
      <c r="B150">
        <f>B149</f>
        <v>2019007</v>
      </c>
      <c r="I150" t="s">
        <v>57</v>
      </c>
      <c r="J150" s="2"/>
      <c r="M150" s="2"/>
      <c r="P150" s="2"/>
      <c r="S150" s="2"/>
      <c r="X150" s="2">
        <f t="shared" si="12"/>
        <v>0</v>
      </c>
    </row>
    <row r="151" spans="1:24" x14ac:dyDescent="0.2">
      <c r="A151">
        <v>2019</v>
      </c>
      <c r="B151">
        <f>B148+1</f>
        <v>2019008</v>
      </c>
      <c r="C151" s="1">
        <v>43502</v>
      </c>
      <c r="D151" t="s">
        <v>29</v>
      </c>
      <c r="E151" t="s">
        <v>54</v>
      </c>
      <c r="I151" t="s">
        <v>224</v>
      </c>
      <c r="J151" s="2">
        <v>26011913</v>
      </c>
      <c r="K151" t="s">
        <v>53</v>
      </c>
      <c r="L151" t="s">
        <v>225</v>
      </c>
      <c r="M151" s="2">
        <v>2494346</v>
      </c>
      <c r="N151" t="s">
        <v>21</v>
      </c>
      <c r="P151" s="2"/>
      <c r="S151" s="2"/>
      <c r="X151" s="2">
        <f t="shared" si="12"/>
        <v>23517567</v>
      </c>
    </row>
    <row r="152" spans="1:24" x14ac:dyDescent="0.2">
      <c r="A152">
        <v>2019</v>
      </c>
      <c r="B152">
        <f>B151</f>
        <v>2019008</v>
      </c>
      <c r="J152" s="2"/>
      <c r="L152" t="s">
        <v>226</v>
      </c>
      <c r="M152" s="2">
        <v>20000000</v>
      </c>
      <c r="N152" t="s">
        <v>21</v>
      </c>
      <c r="P152" s="2"/>
      <c r="S152" s="2"/>
      <c r="X152" s="2">
        <f t="shared" si="12"/>
        <v>-20000000</v>
      </c>
    </row>
    <row r="153" spans="1:24" x14ac:dyDescent="0.2">
      <c r="A153">
        <v>2019</v>
      </c>
      <c r="B153">
        <f>B152</f>
        <v>2019008</v>
      </c>
      <c r="J153" s="2"/>
      <c r="L153" t="s">
        <v>106</v>
      </c>
      <c r="M153" s="2"/>
      <c r="P153" s="2"/>
      <c r="S153" s="2"/>
      <c r="X153" s="2">
        <f t="shared" si="12"/>
        <v>0</v>
      </c>
    </row>
    <row r="154" spans="1:24" x14ac:dyDescent="0.2">
      <c r="A154">
        <v>2019</v>
      </c>
      <c r="B154">
        <f>B151+1</f>
        <v>2019009</v>
      </c>
      <c r="C154" s="1">
        <v>43502</v>
      </c>
      <c r="D154" t="s">
        <v>16</v>
      </c>
      <c r="E154" t="s">
        <v>69</v>
      </c>
      <c r="I154" t="s">
        <v>227</v>
      </c>
      <c r="J154" s="2">
        <v>1487694</v>
      </c>
      <c r="K154" t="s">
        <v>32</v>
      </c>
      <c r="L154" t="s">
        <v>228</v>
      </c>
      <c r="M154" s="2">
        <v>2500000</v>
      </c>
      <c r="N154" t="s">
        <v>53</v>
      </c>
      <c r="P154" s="2"/>
      <c r="S154" s="2"/>
      <c r="X154" s="2">
        <f t="shared" si="12"/>
        <v>-1012306</v>
      </c>
    </row>
    <row r="155" spans="1:24" x14ac:dyDescent="0.2">
      <c r="A155">
        <v>2019</v>
      </c>
      <c r="B155">
        <f>B154</f>
        <v>2019009</v>
      </c>
      <c r="I155" t="s">
        <v>47</v>
      </c>
      <c r="J155" s="2"/>
      <c r="M155" s="2"/>
      <c r="P155" s="2"/>
      <c r="S155" s="2"/>
      <c r="X155" s="2">
        <f t="shared" si="12"/>
        <v>0</v>
      </c>
    </row>
    <row r="156" spans="1:24" x14ac:dyDescent="0.2">
      <c r="A156">
        <v>2019</v>
      </c>
      <c r="B156">
        <f>B154+1</f>
        <v>2019010</v>
      </c>
      <c r="C156" s="1">
        <v>43502</v>
      </c>
      <c r="D156" t="s">
        <v>50</v>
      </c>
      <c r="E156" t="s">
        <v>88</v>
      </c>
      <c r="I156" t="s">
        <v>181</v>
      </c>
      <c r="J156" s="2">
        <v>20421546</v>
      </c>
      <c r="K156" t="s">
        <v>21</v>
      </c>
      <c r="L156" t="s">
        <v>229</v>
      </c>
      <c r="M156" s="2">
        <v>19245370</v>
      </c>
      <c r="N156" t="s">
        <v>32</v>
      </c>
      <c r="P156" s="2"/>
      <c r="S156" s="2"/>
      <c r="X156" s="2">
        <f t="shared" si="12"/>
        <v>1176176</v>
      </c>
    </row>
    <row r="157" spans="1:24" x14ac:dyDescent="0.2">
      <c r="A157">
        <v>2019</v>
      </c>
      <c r="B157">
        <f>B156</f>
        <v>2019010</v>
      </c>
      <c r="J157" s="2"/>
      <c r="L157" t="s">
        <v>230</v>
      </c>
      <c r="M157" s="2">
        <v>6270000</v>
      </c>
      <c r="N157" t="s">
        <v>32</v>
      </c>
      <c r="P157" s="2"/>
      <c r="S157" s="2"/>
      <c r="X157" s="2">
        <f t="shared" si="12"/>
        <v>-6270000</v>
      </c>
    </row>
    <row r="158" spans="1:24" x14ac:dyDescent="0.2">
      <c r="A158">
        <v>2019</v>
      </c>
      <c r="B158">
        <f>B157</f>
        <v>2019010</v>
      </c>
      <c r="J158" s="2"/>
      <c r="L158">
        <v>1800000</v>
      </c>
      <c r="M158" s="2"/>
      <c r="P158" s="2"/>
      <c r="S158" s="2"/>
      <c r="X158" s="2">
        <f t="shared" si="12"/>
        <v>0</v>
      </c>
    </row>
    <row r="159" spans="1:24" x14ac:dyDescent="0.2">
      <c r="A159">
        <v>2019</v>
      </c>
      <c r="B159">
        <f>B156+1</f>
        <v>2019011</v>
      </c>
      <c r="C159" s="1">
        <v>43502</v>
      </c>
      <c r="D159" t="s">
        <v>17</v>
      </c>
      <c r="E159" t="s">
        <v>99</v>
      </c>
      <c r="I159" t="s">
        <v>231</v>
      </c>
      <c r="J159" s="2">
        <v>1703640</v>
      </c>
      <c r="K159" t="s">
        <v>32</v>
      </c>
      <c r="L159" t="s">
        <v>20</v>
      </c>
      <c r="M159" s="2">
        <v>14800000</v>
      </c>
      <c r="N159" t="s">
        <v>21</v>
      </c>
      <c r="P159" s="2"/>
      <c r="S159" s="2"/>
      <c r="X159" s="2">
        <f t="shared" si="12"/>
        <v>-13096360</v>
      </c>
    </row>
    <row r="160" spans="1:24" x14ac:dyDescent="0.2">
      <c r="A160">
        <v>2019</v>
      </c>
      <c r="B160">
        <f>B159</f>
        <v>2019011</v>
      </c>
      <c r="I160" t="s">
        <v>129</v>
      </c>
      <c r="J160" s="2">
        <v>12800562</v>
      </c>
      <c r="K160" t="s">
        <v>53</v>
      </c>
      <c r="L160" t="s">
        <v>26</v>
      </c>
      <c r="M160" s="2">
        <v>7000000</v>
      </c>
      <c r="N160" t="s">
        <v>19</v>
      </c>
      <c r="P160" s="2"/>
      <c r="S160" s="2"/>
      <c r="X160" s="2">
        <f t="shared" si="12"/>
        <v>5800562</v>
      </c>
    </row>
    <row r="161" spans="1:24" x14ac:dyDescent="0.2">
      <c r="A161">
        <v>2019</v>
      </c>
      <c r="B161">
        <f t="shared" ref="B161:B165" si="15">B160</f>
        <v>2019011</v>
      </c>
      <c r="I161" t="s">
        <v>169</v>
      </c>
      <c r="J161" s="2">
        <v>5000000</v>
      </c>
      <c r="K161" t="s">
        <v>19</v>
      </c>
      <c r="L161" t="s">
        <v>232</v>
      </c>
      <c r="M161" s="2">
        <v>4320500</v>
      </c>
      <c r="N161" t="s">
        <v>21</v>
      </c>
      <c r="P161" s="2"/>
      <c r="S161" s="2"/>
      <c r="X161" s="2">
        <f t="shared" si="12"/>
        <v>679500</v>
      </c>
    </row>
    <row r="162" spans="1:24" x14ac:dyDescent="0.2">
      <c r="A162">
        <v>2019</v>
      </c>
      <c r="B162">
        <f t="shared" si="15"/>
        <v>2019011</v>
      </c>
      <c r="I162" t="s">
        <v>233</v>
      </c>
      <c r="J162" s="2"/>
      <c r="M162" s="2"/>
      <c r="P162" s="2"/>
      <c r="S162" s="2"/>
      <c r="X162" s="2">
        <f t="shared" si="12"/>
        <v>0</v>
      </c>
    </row>
    <row r="163" spans="1:24" x14ac:dyDescent="0.2">
      <c r="A163">
        <v>2019</v>
      </c>
      <c r="B163">
        <f t="shared" si="15"/>
        <v>2019011</v>
      </c>
      <c r="I163" t="s">
        <v>217</v>
      </c>
      <c r="J163" s="2"/>
      <c r="M163" s="2"/>
      <c r="P163" s="2"/>
      <c r="S163" s="2"/>
      <c r="X163" s="2">
        <f t="shared" si="12"/>
        <v>0</v>
      </c>
    </row>
    <row r="164" spans="1:24" x14ac:dyDescent="0.2">
      <c r="A164">
        <v>2019</v>
      </c>
      <c r="B164">
        <f t="shared" si="15"/>
        <v>2019011</v>
      </c>
      <c r="I164" t="s">
        <v>47</v>
      </c>
      <c r="J164" s="2"/>
      <c r="M164" s="2"/>
      <c r="P164" s="2"/>
      <c r="S164" s="2"/>
      <c r="X164" s="2">
        <f t="shared" si="12"/>
        <v>0</v>
      </c>
    </row>
    <row r="165" spans="1:24" x14ac:dyDescent="0.2">
      <c r="A165">
        <v>2019</v>
      </c>
      <c r="B165">
        <f t="shared" si="15"/>
        <v>2019011</v>
      </c>
      <c r="I165" t="s">
        <v>106</v>
      </c>
      <c r="J165" s="2"/>
      <c r="M165" s="2"/>
      <c r="P165" s="2"/>
      <c r="S165" s="2"/>
      <c r="X165" s="2">
        <f t="shared" si="12"/>
        <v>0</v>
      </c>
    </row>
    <row r="166" spans="1:24" x14ac:dyDescent="0.2">
      <c r="A166">
        <v>2019</v>
      </c>
      <c r="B166">
        <f>B159+1</f>
        <v>2019012</v>
      </c>
      <c r="C166" s="1">
        <v>43503</v>
      </c>
      <c r="D166" t="s">
        <v>96</v>
      </c>
      <c r="E166" t="s">
        <v>99</v>
      </c>
      <c r="I166" t="s">
        <v>47</v>
      </c>
      <c r="J166" s="2"/>
      <c r="L166" t="s">
        <v>67</v>
      </c>
      <c r="M166" s="2">
        <v>1621415</v>
      </c>
      <c r="N166" t="s">
        <v>53</v>
      </c>
      <c r="P166" s="2"/>
      <c r="S166" s="2"/>
      <c r="X166" s="2">
        <f t="shared" si="12"/>
        <v>-1621415</v>
      </c>
    </row>
    <row r="167" spans="1:24" x14ac:dyDescent="0.2">
      <c r="A167">
        <v>2019</v>
      </c>
      <c r="B167">
        <f>B166</f>
        <v>2019012</v>
      </c>
      <c r="J167" s="2"/>
      <c r="L167" t="s">
        <v>47</v>
      </c>
      <c r="M167" s="2"/>
      <c r="P167" s="2"/>
      <c r="S167" s="2"/>
      <c r="X167" s="2">
        <f t="shared" si="12"/>
        <v>0</v>
      </c>
    </row>
    <row r="168" spans="1:24" x14ac:dyDescent="0.2">
      <c r="A168">
        <v>2019</v>
      </c>
      <c r="B168">
        <f>B166+1</f>
        <v>2019013</v>
      </c>
      <c r="C168" s="1">
        <v>43503</v>
      </c>
      <c r="D168" t="s">
        <v>16</v>
      </c>
      <c r="E168" t="s">
        <v>37</v>
      </c>
      <c r="F168" t="s">
        <v>30</v>
      </c>
      <c r="I168" t="s">
        <v>234</v>
      </c>
      <c r="J168" s="2">
        <v>2799720</v>
      </c>
      <c r="K168" t="s">
        <v>19</v>
      </c>
      <c r="L168" t="s">
        <v>33</v>
      </c>
      <c r="M168" s="2">
        <v>12500000</v>
      </c>
      <c r="N168" t="s">
        <v>21</v>
      </c>
      <c r="O168" t="s">
        <v>199</v>
      </c>
      <c r="P168" s="2">
        <v>5450000</v>
      </c>
      <c r="Q168" t="s">
        <v>21</v>
      </c>
      <c r="S168" s="2"/>
      <c r="X168" s="2">
        <f t="shared" si="12"/>
        <v>-9700280</v>
      </c>
    </row>
    <row r="169" spans="1:24" x14ac:dyDescent="0.2">
      <c r="A169">
        <v>2019</v>
      </c>
      <c r="B169">
        <f>B168</f>
        <v>2019013</v>
      </c>
      <c r="J169" s="2"/>
      <c r="M169" s="2"/>
      <c r="O169" t="s">
        <v>47</v>
      </c>
      <c r="P169" s="2"/>
      <c r="S169" s="2"/>
      <c r="X169" s="2">
        <f t="shared" si="12"/>
        <v>0</v>
      </c>
    </row>
    <row r="170" spans="1:24" x14ac:dyDescent="0.2">
      <c r="A170">
        <v>2019</v>
      </c>
      <c r="B170">
        <f t="shared" ref="B170:B173" si="16">B169</f>
        <v>2019013</v>
      </c>
      <c r="J170" s="2"/>
      <c r="M170" s="2"/>
      <c r="O170" t="s">
        <v>46</v>
      </c>
      <c r="P170" s="2"/>
      <c r="S170" s="2"/>
      <c r="X170" s="2">
        <f t="shared" si="12"/>
        <v>0</v>
      </c>
    </row>
    <row r="171" spans="1:24" x14ac:dyDescent="0.2">
      <c r="A171">
        <v>2019</v>
      </c>
      <c r="B171">
        <f t="shared" si="16"/>
        <v>2019013</v>
      </c>
      <c r="J171" s="2"/>
      <c r="M171" s="2"/>
      <c r="O171" t="s">
        <v>235</v>
      </c>
      <c r="P171" s="2">
        <v>3940402</v>
      </c>
      <c r="Q171" t="s">
        <v>53</v>
      </c>
      <c r="S171" s="2"/>
      <c r="X171" s="2">
        <f t="shared" si="12"/>
        <v>0</v>
      </c>
    </row>
    <row r="172" spans="1:24" x14ac:dyDescent="0.2">
      <c r="A172">
        <v>2019</v>
      </c>
      <c r="B172">
        <f t="shared" si="16"/>
        <v>2019013</v>
      </c>
      <c r="J172" s="2"/>
      <c r="M172" s="2"/>
      <c r="O172" t="s">
        <v>46</v>
      </c>
      <c r="P172" s="2"/>
      <c r="S172" s="2"/>
      <c r="X172" s="2">
        <f t="shared" si="12"/>
        <v>0</v>
      </c>
    </row>
    <row r="173" spans="1:24" x14ac:dyDescent="0.2">
      <c r="A173">
        <v>2019</v>
      </c>
      <c r="B173">
        <f t="shared" si="16"/>
        <v>2019013</v>
      </c>
      <c r="J173" s="2"/>
      <c r="M173" s="2"/>
      <c r="O173" t="s">
        <v>110</v>
      </c>
      <c r="P173" s="2"/>
      <c r="S173" s="2"/>
      <c r="X173" s="2">
        <f t="shared" si="12"/>
        <v>0</v>
      </c>
    </row>
    <row r="174" spans="1:24" x14ac:dyDescent="0.2">
      <c r="A174">
        <v>2019</v>
      </c>
      <c r="B174">
        <f>B168+1</f>
        <v>2019014</v>
      </c>
      <c r="C174" s="1">
        <v>43503</v>
      </c>
      <c r="D174" t="s">
        <v>58</v>
      </c>
      <c r="E174" t="s">
        <v>62</v>
      </c>
      <c r="I174" t="s">
        <v>236</v>
      </c>
      <c r="J174" s="2">
        <v>1544951</v>
      </c>
      <c r="K174" t="s">
        <v>21</v>
      </c>
      <c r="L174" t="s">
        <v>237</v>
      </c>
      <c r="M174" s="2">
        <v>1740000</v>
      </c>
      <c r="N174" t="s">
        <v>21</v>
      </c>
      <c r="P174" s="2"/>
      <c r="S174" s="2"/>
      <c r="X174" s="2">
        <f t="shared" si="12"/>
        <v>-195049</v>
      </c>
    </row>
    <row r="175" spans="1:24" x14ac:dyDescent="0.2">
      <c r="A175">
        <v>2019</v>
      </c>
      <c r="B175">
        <f>B174+1</f>
        <v>2019015</v>
      </c>
      <c r="C175" s="1">
        <v>43503</v>
      </c>
      <c r="D175" t="s">
        <v>49</v>
      </c>
      <c r="E175" t="s">
        <v>158</v>
      </c>
      <c r="I175" t="s">
        <v>238</v>
      </c>
      <c r="J175" s="2">
        <v>1349383</v>
      </c>
      <c r="K175" t="s">
        <v>32</v>
      </c>
      <c r="L175" t="s">
        <v>46</v>
      </c>
      <c r="M175" s="2"/>
      <c r="P175" s="2"/>
      <c r="S175" s="2"/>
      <c r="X175" s="2">
        <f t="shared" si="12"/>
        <v>1349383</v>
      </c>
    </row>
    <row r="176" spans="1:24" x14ac:dyDescent="0.2">
      <c r="A176">
        <v>2019</v>
      </c>
      <c r="B176">
        <f>B175</f>
        <v>2019015</v>
      </c>
      <c r="I176" t="s">
        <v>125</v>
      </c>
      <c r="J176" s="2"/>
      <c r="M176" s="2"/>
      <c r="P176" s="2"/>
      <c r="S176" s="2"/>
      <c r="X176" s="2">
        <f t="shared" si="12"/>
        <v>0</v>
      </c>
    </row>
    <row r="177" spans="1:24" x14ac:dyDescent="0.2">
      <c r="A177">
        <v>2019</v>
      </c>
      <c r="B177">
        <f>B175+1</f>
        <v>2019016</v>
      </c>
      <c r="C177" s="1">
        <v>43503</v>
      </c>
      <c r="D177" t="s">
        <v>91</v>
      </c>
      <c r="E177" t="s">
        <v>62</v>
      </c>
      <c r="I177" t="s">
        <v>239</v>
      </c>
      <c r="J177" s="2">
        <v>11692308</v>
      </c>
      <c r="K177" t="s">
        <v>21</v>
      </c>
      <c r="L177" t="s">
        <v>240</v>
      </c>
      <c r="M177" s="2">
        <v>24793702</v>
      </c>
      <c r="N177" t="s">
        <v>21</v>
      </c>
      <c r="P177" s="2"/>
      <c r="S177" s="2"/>
      <c r="X177" s="2">
        <f t="shared" si="12"/>
        <v>-13101394</v>
      </c>
    </row>
    <row r="178" spans="1:24" x14ac:dyDescent="0.2">
      <c r="A178">
        <v>2019</v>
      </c>
      <c r="B178">
        <f>B177</f>
        <v>2019016</v>
      </c>
      <c r="I178" t="s">
        <v>112</v>
      </c>
      <c r="J178" s="2">
        <v>2807880</v>
      </c>
      <c r="K178" t="s">
        <v>53</v>
      </c>
      <c r="M178" s="2"/>
      <c r="P178" s="2"/>
      <c r="S178" s="2"/>
      <c r="X178" s="2">
        <f t="shared" si="12"/>
        <v>2807880</v>
      </c>
    </row>
    <row r="179" spans="1:24" x14ac:dyDescent="0.2">
      <c r="A179">
        <v>2019</v>
      </c>
      <c r="B179">
        <f>B177+1</f>
        <v>2019017</v>
      </c>
      <c r="C179" s="1">
        <v>43503</v>
      </c>
      <c r="D179" t="s">
        <v>68</v>
      </c>
      <c r="E179" t="s">
        <v>96</v>
      </c>
      <c r="F179" t="s">
        <v>62</v>
      </c>
      <c r="I179" t="s">
        <v>182</v>
      </c>
      <c r="J179" s="2">
        <v>14631250</v>
      </c>
      <c r="K179" t="s">
        <v>24</v>
      </c>
      <c r="L179" t="s">
        <v>80</v>
      </c>
      <c r="M179" s="2">
        <v>11011236</v>
      </c>
      <c r="N179" t="s">
        <v>32</v>
      </c>
      <c r="O179" t="s">
        <v>195</v>
      </c>
      <c r="P179" s="2">
        <v>11286515</v>
      </c>
      <c r="Q179" t="s">
        <v>32</v>
      </c>
      <c r="S179" s="2"/>
      <c r="X179" s="2">
        <f t="shared" si="12"/>
        <v>3620014</v>
      </c>
    </row>
    <row r="180" spans="1:24" x14ac:dyDescent="0.2">
      <c r="A180">
        <v>2019</v>
      </c>
      <c r="B180">
        <f>B179</f>
        <v>2019017</v>
      </c>
      <c r="I180" t="s">
        <v>241</v>
      </c>
      <c r="J180" s="2">
        <v>3206160</v>
      </c>
      <c r="K180" t="s">
        <v>53</v>
      </c>
      <c r="L180" t="s">
        <v>219</v>
      </c>
      <c r="M180" s="2">
        <v>1512601</v>
      </c>
      <c r="N180" t="s">
        <v>32</v>
      </c>
      <c r="O180" t="s">
        <v>46</v>
      </c>
      <c r="P180" s="2"/>
      <c r="S180" s="2"/>
      <c r="X180" s="2">
        <f t="shared" si="12"/>
        <v>1693559</v>
      </c>
    </row>
    <row r="181" spans="1:24" x14ac:dyDescent="0.2">
      <c r="A181">
        <v>2019</v>
      </c>
      <c r="B181">
        <f>B180</f>
        <v>2019017</v>
      </c>
      <c r="I181" t="s">
        <v>121</v>
      </c>
      <c r="J181" s="2"/>
      <c r="L181" t="s">
        <v>221</v>
      </c>
      <c r="M181" s="2">
        <v>1512601</v>
      </c>
      <c r="N181" t="s">
        <v>24</v>
      </c>
      <c r="P181" s="2"/>
      <c r="S181" s="2"/>
      <c r="X181" s="2">
        <f t="shared" si="12"/>
        <v>-1512601</v>
      </c>
    </row>
    <row r="182" spans="1:24" x14ac:dyDescent="0.2">
      <c r="A182">
        <v>2019</v>
      </c>
      <c r="B182">
        <f>B179+1</f>
        <v>2019018</v>
      </c>
      <c r="C182" s="1">
        <v>43503</v>
      </c>
      <c r="D182" t="s">
        <v>54</v>
      </c>
      <c r="E182" t="s">
        <v>30</v>
      </c>
      <c r="I182" t="s">
        <v>188</v>
      </c>
      <c r="J182" s="2">
        <v>6134520</v>
      </c>
      <c r="K182" t="s">
        <v>53</v>
      </c>
      <c r="L182" t="s">
        <v>242</v>
      </c>
      <c r="M182" s="2">
        <v>8600000</v>
      </c>
      <c r="N182" t="s">
        <v>21</v>
      </c>
      <c r="P182" s="2"/>
      <c r="S182" s="2"/>
      <c r="X182" s="2">
        <f t="shared" si="12"/>
        <v>-2465480</v>
      </c>
    </row>
    <row r="183" spans="1:24" x14ac:dyDescent="0.2">
      <c r="A183">
        <v>2019</v>
      </c>
      <c r="B183">
        <f>B182</f>
        <v>2019018</v>
      </c>
      <c r="J183" s="2"/>
      <c r="L183" t="s">
        <v>125</v>
      </c>
      <c r="M183" s="2"/>
      <c r="P183" s="2"/>
      <c r="S183" s="2"/>
      <c r="X183" s="2">
        <f t="shared" si="12"/>
        <v>0</v>
      </c>
    </row>
    <row r="184" spans="1:24" x14ac:dyDescent="0.2">
      <c r="A184">
        <v>2019</v>
      </c>
      <c r="B184">
        <f>B183</f>
        <v>2019018</v>
      </c>
      <c r="J184" s="2"/>
      <c r="L184" t="s">
        <v>106</v>
      </c>
      <c r="M184" s="2"/>
      <c r="P184" s="2"/>
      <c r="S184" s="2"/>
      <c r="X184" s="2">
        <f t="shared" si="12"/>
        <v>0</v>
      </c>
    </row>
    <row r="185" spans="1:24" x14ac:dyDescent="0.2">
      <c r="A185">
        <v>2019</v>
      </c>
      <c r="B185">
        <f>B182+1</f>
        <v>2019019</v>
      </c>
      <c r="C185" s="1">
        <v>43503</v>
      </c>
      <c r="D185" t="s">
        <v>17</v>
      </c>
      <c r="E185" t="s">
        <v>66</v>
      </c>
      <c r="I185" t="s">
        <v>144</v>
      </c>
      <c r="J185" s="2">
        <v>8000000</v>
      </c>
      <c r="K185" t="s">
        <v>32</v>
      </c>
      <c r="L185" t="s">
        <v>23</v>
      </c>
      <c r="M185" s="2">
        <v>12000000</v>
      </c>
      <c r="N185" t="s">
        <v>24</v>
      </c>
      <c r="P185" s="2"/>
      <c r="S185" s="2"/>
      <c r="X185" s="2">
        <f t="shared" si="12"/>
        <v>-4000000</v>
      </c>
    </row>
    <row r="186" spans="1:24" x14ac:dyDescent="0.2">
      <c r="A186">
        <v>2019</v>
      </c>
      <c r="B186">
        <f>B185</f>
        <v>2019019</v>
      </c>
      <c r="I186" s="2" t="s">
        <v>243</v>
      </c>
      <c r="J186" s="2">
        <v>7666667</v>
      </c>
      <c r="K186" t="s">
        <v>21</v>
      </c>
      <c r="M186" s="2"/>
      <c r="P186" s="2"/>
      <c r="S186" s="2"/>
      <c r="X186" s="2">
        <f t="shared" si="12"/>
        <v>7666667</v>
      </c>
    </row>
    <row r="187" spans="1:24" x14ac:dyDescent="0.2">
      <c r="A187">
        <v>2019</v>
      </c>
      <c r="B187">
        <f>B185+1</f>
        <v>2019020</v>
      </c>
      <c r="C187" s="1">
        <v>43503</v>
      </c>
      <c r="D187" t="s">
        <v>66</v>
      </c>
      <c r="E187" t="s">
        <v>63</v>
      </c>
      <c r="I187" t="s">
        <v>244</v>
      </c>
      <c r="J187" s="2">
        <v>16539326</v>
      </c>
      <c r="K187" t="s">
        <v>19</v>
      </c>
      <c r="L187" t="s">
        <v>245</v>
      </c>
      <c r="M187" s="2">
        <v>25406736</v>
      </c>
      <c r="N187" t="s">
        <v>19</v>
      </c>
      <c r="P187" s="2"/>
      <c r="S187" s="2"/>
      <c r="X187" s="2">
        <f t="shared" si="12"/>
        <v>-8867410</v>
      </c>
    </row>
    <row r="188" spans="1:24" x14ac:dyDescent="0.2">
      <c r="A188">
        <v>2019</v>
      </c>
      <c r="B188">
        <f>B187</f>
        <v>2019020</v>
      </c>
      <c r="I188" t="s">
        <v>246</v>
      </c>
      <c r="J188" s="2">
        <v>2536898</v>
      </c>
      <c r="K188" t="s">
        <v>24</v>
      </c>
      <c r="M188" s="2"/>
      <c r="P188" s="2"/>
      <c r="S188" s="2"/>
      <c r="X188" s="2">
        <f t="shared" si="12"/>
        <v>2536898</v>
      </c>
    </row>
    <row r="189" spans="1:24" x14ac:dyDescent="0.2">
      <c r="A189">
        <v>2019</v>
      </c>
      <c r="B189">
        <f t="shared" ref="B189:B190" si="17">B188</f>
        <v>2019020</v>
      </c>
      <c r="I189" t="s">
        <v>247</v>
      </c>
      <c r="J189" s="2">
        <v>8333333</v>
      </c>
      <c r="K189" t="s">
        <v>53</v>
      </c>
      <c r="M189" s="2"/>
      <c r="P189" s="2"/>
      <c r="S189" s="2"/>
      <c r="X189" s="2">
        <f t="shared" si="12"/>
        <v>8333333</v>
      </c>
    </row>
    <row r="190" spans="1:24" x14ac:dyDescent="0.2">
      <c r="A190">
        <v>2019</v>
      </c>
      <c r="B190">
        <f t="shared" si="17"/>
        <v>2019020</v>
      </c>
      <c r="I190" t="s">
        <v>82</v>
      </c>
      <c r="J190" s="2"/>
      <c r="M190" s="2"/>
      <c r="P190" s="2"/>
      <c r="S190" s="2"/>
      <c r="X190" s="2">
        <f t="shared" si="12"/>
        <v>0</v>
      </c>
    </row>
    <row r="191" spans="1:24" x14ac:dyDescent="0.2">
      <c r="A191">
        <v>2019</v>
      </c>
      <c r="B191">
        <f>B187+1</f>
        <v>2019021</v>
      </c>
      <c r="C191" s="1">
        <v>43503</v>
      </c>
      <c r="D191" t="s">
        <v>17</v>
      </c>
      <c r="E191" t="s">
        <v>69</v>
      </c>
      <c r="I191" t="s">
        <v>248</v>
      </c>
      <c r="J191" s="2">
        <v>3500000</v>
      </c>
      <c r="K191" t="s">
        <v>53</v>
      </c>
      <c r="L191" t="s">
        <v>169</v>
      </c>
      <c r="M191" s="2">
        <v>5000000</v>
      </c>
      <c r="N191" t="s">
        <v>19</v>
      </c>
      <c r="P191" s="2"/>
      <c r="S191" s="2"/>
      <c r="X191" s="2">
        <f t="shared" si="12"/>
        <v>-1500000</v>
      </c>
    </row>
    <row r="192" spans="1:24" x14ac:dyDescent="0.2">
      <c r="A192">
        <v>2019</v>
      </c>
      <c r="B192">
        <f>B191</f>
        <v>2019021</v>
      </c>
      <c r="I192" t="s">
        <v>249</v>
      </c>
      <c r="J192" s="2">
        <v>1544951</v>
      </c>
      <c r="K192" t="s">
        <v>19</v>
      </c>
      <c r="M192" s="2"/>
      <c r="P192" s="2"/>
      <c r="S192" s="2"/>
      <c r="X192" s="2">
        <f t="shared" si="12"/>
        <v>1544951</v>
      </c>
    </row>
    <row r="193" spans="1:24" x14ac:dyDescent="0.2">
      <c r="A193">
        <v>2019</v>
      </c>
      <c r="B193">
        <f>B191+1</f>
        <v>2019022</v>
      </c>
      <c r="C193" s="1">
        <v>43503</v>
      </c>
      <c r="D193" t="s">
        <v>87</v>
      </c>
      <c r="E193" t="s">
        <v>99</v>
      </c>
      <c r="I193" t="s">
        <v>250</v>
      </c>
      <c r="J193" s="2">
        <v>8339880</v>
      </c>
      <c r="K193" t="s">
        <v>24</v>
      </c>
      <c r="L193" t="s">
        <v>251</v>
      </c>
      <c r="M193" s="2">
        <v>6000000</v>
      </c>
      <c r="N193" t="s">
        <v>53</v>
      </c>
      <c r="P193" s="2"/>
      <c r="S193" s="2"/>
      <c r="X193" s="2">
        <f t="shared" si="12"/>
        <v>2339880</v>
      </c>
    </row>
    <row r="194" spans="1:24" x14ac:dyDescent="0.2">
      <c r="A194">
        <v>2019</v>
      </c>
      <c r="B194">
        <f>B193</f>
        <v>2019022</v>
      </c>
      <c r="J194" s="2"/>
      <c r="L194" t="s">
        <v>233</v>
      </c>
      <c r="M194" s="2"/>
      <c r="P194" s="2"/>
      <c r="S194" s="2"/>
      <c r="X194" s="2">
        <f t="shared" si="12"/>
        <v>0</v>
      </c>
    </row>
    <row r="195" spans="1:24" x14ac:dyDescent="0.2">
      <c r="A195">
        <v>2019</v>
      </c>
      <c r="B195">
        <f>B194</f>
        <v>2019022</v>
      </c>
      <c r="J195" s="2"/>
      <c r="L195" t="s">
        <v>110</v>
      </c>
      <c r="M195" s="2"/>
      <c r="P195" s="2"/>
      <c r="S195" s="2"/>
      <c r="X195" s="2">
        <f t="shared" ref="X195:X258" si="18">J195-M195</f>
        <v>0</v>
      </c>
    </row>
    <row r="196" spans="1:24" x14ac:dyDescent="0.2">
      <c r="A196">
        <v>2019</v>
      </c>
      <c r="B196">
        <f>B193+1</f>
        <v>2019023</v>
      </c>
      <c r="C196" s="1">
        <v>43503</v>
      </c>
      <c r="D196" t="s">
        <v>63</v>
      </c>
      <c r="E196" t="s">
        <v>38</v>
      </c>
      <c r="I196">
        <v>110000</v>
      </c>
      <c r="J196" s="2"/>
      <c r="L196" t="s">
        <v>252</v>
      </c>
      <c r="M196" s="2">
        <v>1512601</v>
      </c>
      <c r="N196" t="s">
        <v>19</v>
      </c>
      <c r="P196" s="2"/>
      <c r="S196" s="2"/>
      <c r="X196" s="2">
        <f t="shared" si="18"/>
        <v>-1512601</v>
      </c>
    </row>
    <row r="197" spans="1:24" x14ac:dyDescent="0.2">
      <c r="A197">
        <v>2019</v>
      </c>
      <c r="B197">
        <f>B196</f>
        <v>2019023</v>
      </c>
      <c r="J197" s="2"/>
      <c r="L197" t="s">
        <v>47</v>
      </c>
      <c r="M197" s="2"/>
      <c r="P197" s="2"/>
      <c r="S197" s="2"/>
      <c r="X197" s="2">
        <f t="shared" si="18"/>
        <v>0</v>
      </c>
    </row>
    <row r="198" spans="1:24" x14ac:dyDescent="0.2">
      <c r="A198">
        <v>2019</v>
      </c>
      <c r="B198">
        <f>B196+1</f>
        <v>2019024</v>
      </c>
      <c r="C198" s="1">
        <v>43503</v>
      </c>
      <c r="D198" t="s">
        <v>49</v>
      </c>
      <c r="E198" t="s">
        <v>66</v>
      </c>
      <c r="I198" t="s">
        <v>253</v>
      </c>
      <c r="J198" s="2">
        <v>2029463</v>
      </c>
      <c r="K198" t="s">
        <v>24</v>
      </c>
      <c r="L198" t="s">
        <v>254</v>
      </c>
      <c r="M198" s="2">
        <v>1378242</v>
      </c>
      <c r="N198" t="s">
        <v>32</v>
      </c>
      <c r="P198" s="2"/>
      <c r="S198" s="2"/>
      <c r="X198" s="2">
        <f t="shared" si="18"/>
        <v>651221</v>
      </c>
    </row>
    <row r="199" spans="1:24" x14ac:dyDescent="0.2">
      <c r="A199">
        <v>2019</v>
      </c>
      <c r="B199">
        <f>B198+1</f>
        <v>2019025</v>
      </c>
      <c r="C199" s="1">
        <v>43503</v>
      </c>
      <c r="D199" t="s">
        <v>96</v>
      </c>
      <c r="E199" t="s">
        <v>255</v>
      </c>
      <c r="I199" t="s">
        <v>186</v>
      </c>
      <c r="J199" s="2"/>
      <c r="L199" s="2" t="s">
        <v>219</v>
      </c>
      <c r="M199" s="2">
        <v>1512601</v>
      </c>
      <c r="N199" t="s">
        <v>32</v>
      </c>
      <c r="P199" s="2"/>
      <c r="S199" s="2"/>
      <c r="X199" s="2">
        <f t="shared" si="18"/>
        <v>-1512601</v>
      </c>
    </row>
    <row r="200" spans="1:24" x14ac:dyDescent="0.2">
      <c r="A200">
        <v>2019</v>
      </c>
      <c r="B200">
        <f>B199</f>
        <v>2019025</v>
      </c>
      <c r="J200" s="2"/>
      <c r="L200" t="s">
        <v>221</v>
      </c>
      <c r="M200" s="2">
        <v>1544951</v>
      </c>
      <c r="N200" t="s">
        <v>24</v>
      </c>
      <c r="P200" s="2"/>
      <c r="S200" s="2"/>
      <c r="X200" s="2">
        <f t="shared" si="18"/>
        <v>-1544951</v>
      </c>
    </row>
    <row r="201" spans="1:24" x14ac:dyDescent="0.2">
      <c r="A201">
        <v>2019</v>
      </c>
      <c r="B201">
        <f>B200</f>
        <v>2019025</v>
      </c>
      <c r="J201" s="2"/>
      <c r="L201" t="s">
        <v>160</v>
      </c>
      <c r="M201" s="2"/>
      <c r="N201" t="s">
        <v>21</v>
      </c>
      <c r="P201" s="2"/>
      <c r="S201" s="2"/>
      <c r="X201" s="2">
        <f t="shared" si="18"/>
        <v>0</v>
      </c>
    </row>
    <row r="202" spans="1:24" x14ac:dyDescent="0.2">
      <c r="A202">
        <v>2019</v>
      </c>
      <c r="B202">
        <f>B199+1</f>
        <v>2019026</v>
      </c>
      <c r="C202" s="1">
        <v>43635</v>
      </c>
      <c r="D202" t="s">
        <v>49</v>
      </c>
      <c r="E202" t="s">
        <v>50</v>
      </c>
      <c r="I202" t="s">
        <v>82</v>
      </c>
      <c r="J202" s="2"/>
      <c r="L202" t="s">
        <v>110</v>
      </c>
      <c r="M202" s="2"/>
      <c r="P202" s="2"/>
      <c r="S202" s="2"/>
      <c r="X202" s="2">
        <f t="shared" si="18"/>
        <v>0</v>
      </c>
    </row>
    <row r="203" spans="1:24" x14ac:dyDescent="0.2">
      <c r="A203">
        <v>2019</v>
      </c>
      <c r="B203">
        <f>B202</f>
        <v>2019026</v>
      </c>
      <c r="I203">
        <v>1880000</v>
      </c>
      <c r="J203" s="2"/>
      <c r="M203" s="2"/>
      <c r="P203" s="2"/>
      <c r="S203" s="2"/>
      <c r="X203" s="2">
        <f t="shared" si="18"/>
        <v>0</v>
      </c>
    </row>
    <row r="204" spans="1:24" x14ac:dyDescent="0.2">
      <c r="A204">
        <v>2019</v>
      </c>
      <c r="B204">
        <f>B202+1</f>
        <v>2019027</v>
      </c>
      <c r="C204" s="1">
        <v>43636</v>
      </c>
      <c r="D204" t="s">
        <v>49</v>
      </c>
      <c r="E204" t="s">
        <v>256</v>
      </c>
      <c r="I204">
        <v>1300000</v>
      </c>
      <c r="J204" s="2"/>
      <c r="L204" t="s">
        <v>110</v>
      </c>
      <c r="M204" s="2"/>
      <c r="P204" s="2"/>
      <c r="S204" s="2"/>
      <c r="X204" s="2">
        <f t="shared" si="18"/>
        <v>0</v>
      </c>
    </row>
    <row r="205" spans="1:24" x14ac:dyDescent="0.2">
      <c r="A205">
        <v>2019</v>
      </c>
      <c r="B205">
        <f>B204</f>
        <v>2019027</v>
      </c>
      <c r="I205" t="s">
        <v>82</v>
      </c>
      <c r="J205" s="2"/>
      <c r="M205" s="2"/>
      <c r="P205" s="2"/>
      <c r="S205" s="2"/>
      <c r="X205" s="2">
        <f t="shared" si="18"/>
        <v>0</v>
      </c>
    </row>
    <row r="206" spans="1:24" x14ac:dyDescent="0.2">
      <c r="A206">
        <v>2019</v>
      </c>
      <c r="B206">
        <f>B204+1</f>
        <v>2019028</v>
      </c>
      <c r="C206" s="1">
        <v>43636</v>
      </c>
      <c r="D206" t="s">
        <v>255</v>
      </c>
      <c r="E206" t="s">
        <v>50</v>
      </c>
      <c r="I206" t="s">
        <v>257</v>
      </c>
      <c r="J206" s="2"/>
      <c r="L206" t="s">
        <v>110</v>
      </c>
      <c r="M206" s="2"/>
      <c r="P206" s="2"/>
      <c r="S206" s="2"/>
      <c r="X206" s="2">
        <f t="shared" si="18"/>
        <v>0</v>
      </c>
    </row>
    <row r="207" spans="1:24" x14ac:dyDescent="0.2">
      <c r="A207">
        <v>2019</v>
      </c>
      <c r="B207">
        <f>B206+1</f>
        <v>2019029</v>
      </c>
      <c r="C207" s="1">
        <v>43636</v>
      </c>
      <c r="D207" t="s">
        <v>256</v>
      </c>
      <c r="E207" t="s">
        <v>30</v>
      </c>
      <c r="I207" t="s">
        <v>110</v>
      </c>
      <c r="J207" s="2"/>
      <c r="L207" t="s">
        <v>57</v>
      </c>
      <c r="M207" s="2"/>
      <c r="P207" s="2"/>
      <c r="S207" s="2"/>
      <c r="X207" s="2">
        <f t="shared" si="18"/>
        <v>0</v>
      </c>
    </row>
    <row r="208" spans="1:24" x14ac:dyDescent="0.2">
      <c r="A208">
        <v>2019</v>
      </c>
      <c r="B208">
        <f>B207</f>
        <v>2019029</v>
      </c>
      <c r="J208" s="2"/>
      <c r="L208" t="s">
        <v>106</v>
      </c>
      <c r="M208" s="2"/>
      <c r="P208" s="2"/>
      <c r="S208" s="2"/>
      <c r="X208" s="2">
        <f t="shared" si="18"/>
        <v>0</v>
      </c>
    </row>
    <row r="209" spans="1:24" x14ac:dyDescent="0.2">
      <c r="A209">
        <v>2019</v>
      </c>
      <c r="B209">
        <f>B208</f>
        <v>2019029</v>
      </c>
      <c r="J209" s="2"/>
      <c r="L209" t="s">
        <v>222</v>
      </c>
      <c r="M209" s="2"/>
      <c r="P209" s="2"/>
      <c r="S209" s="2"/>
      <c r="X209" s="2">
        <f t="shared" si="18"/>
        <v>0</v>
      </c>
    </row>
    <row r="210" spans="1:24" x14ac:dyDescent="0.2">
      <c r="A210">
        <v>2019</v>
      </c>
      <c r="B210">
        <f>B207+1</f>
        <v>2019030</v>
      </c>
      <c r="C210" s="1">
        <v>43636</v>
      </c>
      <c r="D210" t="s">
        <v>92</v>
      </c>
      <c r="E210" t="s">
        <v>50</v>
      </c>
      <c r="I210" t="s">
        <v>110</v>
      </c>
      <c r="J210" s="2"/>
      <c r="L210" t="s">
        <v>57</v>
      </c>
      <c r="M210" s="2"/>
      <c r="P210" s="2"/>
      <c r="S210" s="2"/>
      <c r="X210" s="2">
        <f t="shared" si="18"/>
        <v>0</v>
      </c>
    </row>
    <row r="211" spans="1:24" x14ac:dyDescent="0.2">
      <c r="A211">
        <v>2019</v>
      </c>
      <c r="B211">
        <f>B210</f>
        <v>2019030</v>
      </c>
      <c r="J211" s="2"/>
      <c r="L211">
        <v>1200000</v>
      </c>
      <c r="M211" s="2"/>
      <c r="P211" s="2"/>
      <c r="S211" s="2"/>
      <c r="X211" s="2">
        <f t="shared" si="18"/>
        <v>0</v>
      </c>
    </row>
    <row r="212" spans="1:24" x14ac:dyDescent="0.2">
      <c r="A212">
        <v>2019</v>
      </c>
      <c r="B212">
        <f>B210+1</f>
        <v>2019031</v>
      </c>
      <c r="C212" s="1">
        <v>43636</v>
      </c>
      <c r="D212" t="s">
        <v>42</v>
      </c>
      <c r="E212" t="s">
        <v>62</v>
      </c>
      <c r="I212" t="s">
        <v>110</v>
      </c>
      <c r="J212" s="2"/>
      <c r="L212">
        <v>1000000</v>
      </c>
      <c r="M212" s="2"/>
      <c r="P212" s="2"/>
      <c r="S212" s="2"/>
      <c r="X212" s="2">
        <f t="shared" si="18"/>
        <v>0</v>
      </c>
    </row>
    <row r="213" spans="1:24" x14ac:dyDescent="0.2">
      <c r="A213">
        <v>2019</v>
      </c>
      <c r="B213">
        <f>B212</f>
        <v>2019031</v>
      </c>
      <c r="J213" s="2"/>
      <c r="L213" t="s">
        <v>110</v>
      </c>
      <c r="M213" s="2"/>
      <c r="P213" s="2"/>
      <c r="S213" s="2"/>
      <c r="X213" s="2">
        <f t="shared" si="18"/>
        <v>0</v>
      </c>
    </row>
    <row r="214" spans="1:24" x14ac:dyDescent="0.2">
      <c r="A214">
        <v>2019</v>
      </c>
      <c r="B214">
        <f>B212+1</f>
        <v>2019032</v>
      </c>
      <c r="C214" s="1">
        <v>43637</v>
      </c>
      <c r="D214" t="s">
        <v>256</v>
      </c>
      <c r="E214" t="s">
        <v>74</v>
      </c>
      <c r="I214">
        <v>2000000</v>
      </c>
      <c r="J214" s="2"/>
      <c r="L214" t="s">
        <v>110</v>
      </c>
      <c r="M214" s="2"/>
      <c r="P214" s="2"/>
      <c r="S214" s="2"/>
      <c r="X214" s="2">
        <f t="shared" si="18"/>
        <v>0</v>
      </c>
    </row>
    <row r="215" spans="1:24" x14ac:dyDescent="0.2">
      <c r="A215">
        <v>2019</v>
      </c>
      <c r="B215">
        <f>B214+1</f>
        <v>2019033</v>
      </c>
      <c r="C215" s="1">
        <v>43637</v>
      </c>
      <c r="D215" t="s">
        <v>255</v>
      </c>
      <c r="E215" t="s">
        <v>74</v>
      </c>
      <c r="I215" t="s">
        <v>47</v>
      </c>
      <c r="L215" t="s">
        <v>110</v>
      </c>
      <c r="M215" s="2"/>
      <c r="P215" s="2"/>
      <c r="S215" s="2"/>
      <c r="X215" s="2">
        <f t="shared" si="18"/>
        <v>0</v>
      </c>
    </row>
    <row r="216" spans="1:24" x14ac:dyDescent="0.2">
      <c r="A216">
        <v>2019</v>
      </c>
      <c r="B216">
        <f>B215</f>
        <v>2019033</v>
      </c>
      <c r="I216">
        <v>1000000</v>
      </c>
      <c r="M216" s="2"/>
      <c r="P216" s="2"/>
      <c r="S216" s="2"/>
      <c r="X216" s="2">
        <f t="shared" si="18"/>
        <v>0</v>
      </c>
    </row>
    <row r="217" spans="1:24" x14ac:dyDescent="0.2">
      <c r="A217">
        <v>2019</v>
      </c>
      <c r="B217">
        <f>B215+1</f>
        <v>2019034</v>
      </c>
      <c r="C217" s="1">
        <v>43637</v>
      </c>
      <c r="D217" t="s">
        <v>69</v>
      </c>
      <c r="E217" t="s">
        <v>87</v>
      </c>
      <c r="I217" t="s">
        <v>110</v>
      </c>
      <c r="J217" s="2"/>
      <c r="L217" t="s">
        <v>46</v>
      </c>
      <c r="M217" s="2"/>
      <c r="P217" s="2"/>
      <c r="S217" s="2"/>
      <c r="X217" s="2">
        <f t="shared" si="18"/>
        <v>0</v>
      </c>
    </row>
    <row r="218" spans="1:24" x14ac:dyDescent="0.2">
      <c r="A218">
        <v>2019</v>
      </c>
      <c r="B218">
        <f>B217</f>
        <v>2019034</v>
      </c>
      <c r="J218" s="2"/>
      <c r="L218">
        <v>2226778</v>
      </c>
      <c r="M218" s="2"/>
      <c r="P218" s="2"/>
      <c r="S218" s="2"/>
      <c r="X218" s="2">
        <f t="shared" si="18"/>
        <v>0</v>
      </c>
    </row>
    <row r="219" spans="1:24" x14ac:dyDescent="0.2">
      <c r="A219">
        <v>2019</v>
      </c>
      <c r="B219">
        <f>B217+1</f>
        <v>2019035</v>
      </c>
      <c r="C219" s="1">
        <v>43637</v>
      </c>
      <c r="D219" t="s">
        <v>99</v>
      </c>
      <c r="E219" t="s">
        <v>54</v>
      </c>
      <c r="I219">
        <v>2000000</v>
      </c>
      <c r="J219" s="2"/>
      <c r="L219" t="s">
        <v>251</v>
      </c>
      <c r="M219" s="2">
        <v>6000000</v>
      </c>
      <c r="N219" t="s">
        <v>53</v>
      </c>
      <c r="P219" s="2"/>
      <c r="S219" s="2"/>
      <c r="X219" s="2">
        <f t="shared" si="18"/>
        <v>-6000000</v>
      </c>
    </row>
    <row r="220" spans="1:24" x14ac:dyDescent="0.2">
      <c r="A220">
        <v>2019</v>
      </c>
      <c r="B220">
        <f>B219</f>
        <v>2019035</v>
      </c>
      <c r="J220" s="2"/>
      <c r="L220" t="s">
        <v>110</v>
      </c>
      <c r="M220" s="2"/>
      <c r="P220" s="2"/>
      <c r="S220" s="2"/>
      <c r="X220" s="2">
        <f t="shared" si="18"/>
        <v>0</v>
      </c>
    </row>
    <row r="221" spans="1:24" x14ac:dyDescent="0.2">
      <c r="A221">
        <v>2019</v>
      </c>
      <c r="B221">
        <f>B219+1</f>
        <v>2019036</v>
      </c>
      <c r="C221" s="1">
        <v>43637</v>
      </c>
      <c r="D221" t="s">
        <v>158</v>
      </c>
      <c r="E221" t="s">
        <v>99</v>
      </c>
      <c r="I221" t="s">
        <v>121</v>
      </c>
      <c r="J221" s="2"/>
      <c r="L221" t="s">
        <v>121</v>
      </c>
      <c r="M221" s="2"/>
      <c r="P221" s="2"/>
      <c r="S221" s="2"/>
      <c r="X221" s="2">
        <f t="shared" si="18"/>
        <v>0</v>
      </c>
    </row>
    <row r="222" spans="1:24" x14ac:dyDescent="0.2">
      <c r="A222">
        <v>2019</v>
      </c>
      <c r="B222">
        <f>B221</f>
        <v>2019036</v>
      </c>
      <c r="I222" t="s">
        <v>121</v>
      </c>
      <c r="J222" s="2"/>
      <c r="M222" s="2"/>
      <c r="P222" s="2"/>
      <c r="S222" s="2"/>
      <c r="X222" s="2">
        <f t="shared" si="18"/>
        <v>0</v>
      </c>
    </row>
    <row r="223" spans="1:24" x14ac:dyDescent="0.2">
      <c r="A223">
        <v>2019</v>
      </c>
      <c r="B223">
        <f>B221+1</f>
        <v>2019037</v>
      </c>
      <c r="C223" s="1">
        <v>43637</v>
      </c>
      <c r="D223" t="s">
        <v>16</v>
      </c>
      <c r="E223" t="s">
        <v>37</v>
      </c>
      <c r="I223" t="s">
        <v>258</v>
      </c>
      <c r="J223" s="2">
        <v>10807143</v>
      </c>
      <c r="K223" t="s">
        <v>32</v>
      </c>
      <c r="L223" t="s">
        <v>259</v>
      </c>
      <c r="M223" s="2">
        <v>10002681</v>
      </c>
      <c r="N223" t="s">
        <v>21</v>
      </c>
      <c r="P223" s="2"/>
      <c r="S223" s="2"/>
      <c r="X223" s="2">
        <f t="shared" si="18"/>
        <v>804462</v>
      </c>
    </row>
    <row r="224" spans="1:24" x14ac:dyDescent="0.2">
      <c r="A224">
        <v>2019</v>
      </c>
      <c r="B224">
        <f>B223</f>
        <v>2019037</v>
      </c>
      <c r="I224" t="s">
        <v>121</v>
      </c>
      <c r="J224" s="2"/>
      <c r="M224" s="2"/>
      <c r="P224" s="2"/>
      <c r="S224" s="2"/>
      <c r="X224" s="2">
        <f t="shared" si="18"/>
        <v>0</v>
      </c>
    </row>
    <row r="225" spans="1:24" x14ac:dyDescent="0.2">
      <c r="A225">
        <v>2019</v>
      </c>
      <c r="B225">
        <f>B223+1</f>
        <v>2019038</v>
      </c>
      <c r="C225" s="1">
        <v>43637</v>
      </c>
      <c r="D225" t="s">
        <v>17</v>
      </c>
      <c r="E225" t="s">
        <v>38</v>
      </c>
      <c r="I225" t="s">
        <v>121</v>
      </c>
      <c r="J225" s="2"/>
      <c r="L225" t="s">
        <v>233</v>
      </c>
      <c r="M225" s="2"/>
      <c r="P225" s="2"/>
      <c r="S225" s="2"/>
      <c r="X225" s="2">
        <f t="shared" si="18"/>
        <v>0</v>
      </c>
    </row>
    <row r="226" spans="1:24" x14ac:dyDescent="0.2">
      <c r="A226">
        <v>2019</v>
      </c>
      <c r="B226">
        <f>B225</f>
        <v>2019038</v>
      </c>
      <c r="J226" s="2"/>
      <c r="L226" t="s">
        <v>110</v>
      </c>
      <c r="M226" s="2"/>
      <c r="P226" s="2"/>
      <c r="S226" s="2"/>
      <c r="X226" s="2">
        <f t="shared" si="18"/>
        <v>0</v>
      </c>
    </row>
    <row r="227" spans="1:24" x14ac:dyDescent="0.2">
      <c r="A227">
        <v>2019</v>
      </c>
      <c r="B227">
        <f>B225+1</f>
        <v>2019039</v>
      </c>
      <c r="C227" s="1">
        <v>43640</v>
      </c>
      <c r="D227" t="s">
        <v>49</v>
      </c>
      <c r="E227" t="s">
        <v>58</v>
      </c>
      <c r="I227" t="s">
        <v>260</v>
      </c>
      <c r="J227" s="2">
        <v>18606557</v>
      </c>
      <c r="K227" t="s">
        <v>53</v>
      </c>
      <c r="L227" t="s">
        <v>261</v>
      </c>
      <c r="M227" s="2">
        <v>19269662</v>
      </c>
      <c r="N227" t="s">
        <v>32</v>
      </c>
      <c r="P227" s="2"/>
      <c r="S227" s="2"/>
      <c r="X227" s="2">
        <f t="shared" si="18"/>
        <v>-663105</v>
      </c>
    </row>
    <row r="228" spans="1:24" x14ac:dyDescent="0.2">
      <c r="A228">
        <v>2019</v>
      </c>
      <c r="B228">
        <f>B227+1</f>
        <v>2019040</v>
      </c>
      <c r="C228" s="1">
        <v>43642</v>
      </c>
      <c r="D228" t="s">
        <v>91</v>
      </c>
      <c r="E228" t="s">
        <v>16</v>
      </c>
      <c r="I228" t="s">
        <v>46</v>
      </c>
      <c r="J228" s="2"/>
      <c r="L228" t="s">
        <v>262</v>
      </c>
      <c r="M228" s="2"/>
      <c r="N228" t="s">
        <v>53</v>
      </c>
      <c r="P228" s="2"/>
      <c r="S228" s="2"/>
      <c r="X228" s="2">
        <f t="shared" si="18"/>
        <v>0</v>
      </c>
    </row>
    <row r="229" spans="1:24" x14ac:dyDescent="0.2">
      <c r="A229">
        <v>2019</v>
      </c>
      <c r="B229">
        <f>B228</f>
        <v>2019040</v>
      </c>
      <c r="I229" t="s">
        <v>47</v>
      </c>
      <c r="J229" s="2"/>
      <c r="M229" s="2"/>
      <c r="P229" s="2"/>
      <c r="S229" s="2"/>
      <c r="X229" s="2">
        <f t="shared" si="18"/>
        <v>0</v>
      </c>
    </row>
    <row r="230" spans="1:24" x14ac:dyDescent="0.2">
      <c r="A230">
        <v>2019</v>
      </c>
      <c r="B230">
        <f>B229</f>
        <v>2019040</v>
      </c>
      <c r="I230" t="s">
        <v>263</v>
      </c>
      <c r="J230" s="2"/>
      <c r="K230" t="s">
        <v>21</v>
      </c>
      <c r="M230" s="2"/>
      <c r="P230" s="2"/>
      <c r="S230" s="2"/>
      <c r="X230" s="2">
        <f t="shared" si="18"/>
        <v>0</v>
      </c>
    </row>
    <row r="231" spans="1:24" x14ac:dyDescent="0.2">
      <c r="A231">
        <v>2019</v>
      </c>
      <c r="B231">
        <f>B228+1</f>
        <v>2019041</v>
      </c>
      <c r="C231" s="1">
        <v>43642</v>
      </c>
      <c r="D231" t="s">
        <v>68</v>
      </c>
      <c r="E231" t="s">
        <v>16</v>
      </c>
      <c r="I231" t="s">
        <v>264</v>
      </c>
      <c r="J231" s="2">
        <v>1290960</v>
      </c>
      <c r="K231" t="s">
        <v>24</v>
      </c>
      <c r="L231" t="s">
        <v>46</v>
      </c>
      <c r="M231" s="2"/>
      <c r="P231" s="2"/>
      <c r="S231" s="2"/>
      <c r="X231" s="2">
        <f t="shared" si="18"/>
        <v>1290960</v>
      </c>
    </row>
    <row r="232" spans="1:24" x14ac:dyDescent="0.2">
      <c r="A232">
        <v>2019</v>
      </c>
      <c r="B232">
        <f>B231</f>
        <v>2019041</v>
      </c>
      <c r="J232" s="2"/>
      <c r="L232">
        <v>5000000</v>
      </c>
      <c r="M232" s="2"/>
      <c r="P232" s="2"/>
      <c r="S232" s="2"/>
      <c r="X232" s="2">
        <f t="shared" si="18"/>
        <v>0</v>
      </c>
    </row>
    <row r="233" spans="1:24" x14ac:dyDescent="0.2">
      <c r="A233">
        <v>2019</v>
      </c>
      <c r="B233">
        <f t="shared" ref="B233:B235" si="19">B232</f>
        <v>2019041</v>
      </c>
      <c r="J233" s="2"/>
      <c r="L233" t="s">
        <v>265</v>
      </c>
      <c r="M233" s="2"/>
      <c r="P233" s="2"/>
      <c r="S233" s="2"/>
      <c r="X233" s="2">
        <f t="shared" si="18"/>
        <v>0</v>
      </c>
    </row>
    <row r="234" spans="1:24" x14ac:dyDescent="0.2">
      <c r="A234">
        <v>2019</v>
      </c>
      <c r="B234">
        <f t="shared" si="19"/>
        <v>2019041</v>
      </c>
      <c r="J234" s="2"/>
      <c r="L234" t="s">
        <v>106</v>
      </c>
      <c r="M234" s="2"/>
      <c r="P234" s="2"/>
      <c r="S234" s="2"/>
      <c r="X234" s="2">
        <f t="shared" si="18"/>
        <v>0</v>
      </c>
    </row>
    <row r="235" spans="1:24" x14ac:dyDescent="0.2">
      <c r="A235">
        <v>2019</v>
      </c>
      <c r="B235">
        <f t="shared" si="19"/>
        <v>2019041</v>
      </c>
      <c r="J235" s="2"/>
      <c r="L235" t="s">
        <v>82</v>
      </c>
      <c r="M235" s="2"/>
      <c r="P235" s="2"/>
      <c r="S235" s="2"/>
      <c r="X235" s="2">
        <f t="shared" si="18"/>
        <v>0</v>
      </c>
    </row>
    <row r="236" spans="1:24" x14ac:dyDescent="0.2">
      <c r="A236">
        <v>2019</v>
      </c>
      <c r="B236">
        <f>B231+1</f>
        <v>2019042</v>
      </c>
      <c r="C236" s="1">
        <v>43652</v>
      </c>
      <c r="D236" t="s">
        <v>158</v>
      </c>
      <c r="E236" t="s">
        <v>43</v>
      </c>
      <c r="I236" t="s">
        <v>266</v>
      </c>
      <c r="J236" s="2">
        <v>32742000</v>
      </c>
      <c r="K236" t="s">
        <v>24</v>
      </c>
      <c r="L236" t="s">
        <v>267</v>
      </c>
      <c r="M236" s="2">
        <v>19894737</v>
      </c>
      <c r="N236" t="s">
        <v>24</v>
      </c>
      <c r="P236" s="2"/>
      <c r="S236" s="2"/>
      <c r="X236" s="2">
        <f t="shared" si="18"/>
        <v>12847263</v>
      </c>
    </row>
    <row r="237" spans="1:24" x14ac:dyDescent="0.2">
      <c r="A237">
        <v>2019</v>
      </c>
      <c r="B237">
        <f>B236</f>
        <v>2019042</v>
      </c>
      <c r="I237" t="s">
        <v>46</v>
      </c>
      <c r="J237" s="2"/>
      <c r="L237" t="s">
        <v>46</v>
      </c>
      <c r="M237" s="2"/>
      <c r="P237" s="2"/>
      <c r="S237" s="2"/>
      <c r="X237" s="2">
        <f t="shared" si="18"/>
        <v>0</v>
      </c>
    </row>
    <row r="238" spans="1:24" x14ac:dyDescent="0.2">
      <c r="A238">
        <v>2019</v>
      </c>
      <c r="B238">
        <f>B236+1</f>
        <v>2019043</v>
      </c>
      <c r="C238" s="1">
        <v>43652</v>
      </c>
      <c r="D238" t="s">
        <v>17</v>
      </c>
      <c r="E238" t="s">
        <v>50</v>
      </c>
      <c r="F238" t="s">
        <v>99</v>
      </c>
      <c r="G238" t="s">
        <v>58</v>
      </c>
      <c r="I238" t="s">
        <v>268</v>
      </c>
      <c r="J238" s="2">
        <v>11011236</v>
      </c>
      <c r="K238" t="s">
        <v>53</v>
      </c>
      <c r="L238" t="s">
        <v>191</v>
      </c>
      <c r="M238" s="2">
        <v>32742000</v>
      </c>
      <c r="N238" t="s">
        <v>53</v>
      </c>
      <c r="O238" t="s">
        <v>269</v>
      </c>
      <c r="P238" s="2">
        <v>10116576</v>
      </c>
      <c r="Q238" t="s">
        <v>32</v>
      </c>
      <c r="R238" t="s">
        <v>270</v>
      </c>
      <c r="S238" s="2">
        <v>27093019</v>
      </c>
      <c r="T238" t="s">
        <v>19</v>
      </c>
      <c r="X238" s="2">
        <f t="shared" si="18"/>
        <v>-21730764</v>
      </c>
    </row>
    <row r="239" spans="1:24" x14ac:dyDescent="0.2">
      <c r="A239">
        <v>2019</v>
      </c>
      <c r="B239">
        <f>B238</f>
        <v>2019043</v>
      </c>
      <c r="I239" t="s">
        <v>218</v>
      </c>
      <c r="J239" s="2"/>
      <c r="L239" t="s">
        <v>271</v>
      </c>
      <c r="M239" s="2">
        <v>11286517</v>
      </c>
      <c r="N239" t="s">
        <v>19</v>
      </c>
      <c r="P239" s="2"/>
      <c r="X239" s="2">
        <f t="shared" si="18"/>
        <v>-11286517</v>
      </c>
    </row>
    <row r="240" spans="1:24" x14ac:dyDescent="0.2">
      <c r="A240">
        <v>2019</v>
      </c>
      <c r="B240">
        <f>B239</f>
        <v>2019043</v>
      </c>
      <c r="I240" t="s">
        <v>272</v>
      </c>
      <c r="J240" s="2"/>
      <c r="K240" t="s">
        <v>53</v>
      </c>
      <c r="L240">
        <v>110000</v>
      </c>
      <c r="M240" s="2"/>
      <c r="P240" s="2"/>
      <c r="X240" s="2">
        <f t="shared" si="18"/>
        <v>0</v>
      </c>
    </row>
    <row r="241" spans="1:24" x14ac:dyDescent="0.2">
      <c r="A241">
        <v>2019</v>
      </c>
      <c r="B241">
        <f>B238+1</f>
        <v>2019044</v>
      </c>
      <c r="C241" s="1">
        <v>43652</v>
      </c>
      <c r="D241" t="s">
        <v>66</v>
      </c>
      <c r="E241" t="s">
        <v>54</v>
      </c>
      <c r="I241" t="s">
        <v>130</v>
      </c>
      <c r="J241" s="2">
        <v>5603850</v>
      </c>
      <c r="K241" t="s">
        <v>19</v>
      </c>
      <c r="L241" t="s">
        <v>247</v>
      </c>
      <c r="M241" s="2">
        <v>8730159</v>
      </c>
      <c r="N241" t="s">
        <v>53</v>
      </c>
      <c r="P241" s="2"/>
      <c r="X241" s="2">
        <f t="shared" si="18"/>
        <v>-3126309</v>
      </c>
    </row>
    <row r="242" spans="1:24" x14ac:dyDescent="0.2">
      <c r="A242">
        <v>2019</v>
      </c>
      <c r="B242">
        <f>B241+1</f>
        <v>2019045</v>
      </c>
      <c r="C242" s="1">
        <v>43652</v>
      </c>
      <c r="D242" t="s">
        <v>255</v>
      </c>
      <c r="E242" t="s">
        <v>50</v>
      </c>
      <c r="F242" t="s">
        <v>88</v>
      </c>
      <c r="I242" t="s">
        <v>273</v>
      </c>
      <c r="J242" s="2">
        <v>10810000</v>
      </c>
      <c r="K242" t="s">
        <v>53</v>
      </c>
      <c r="L242" t="s">
        <v>274</v>
      </c>
      <c r="M242" s="2">
        <v>898310</v>
      </c>
      <c r="N242" t="s">
        <v>53</v>
      </c>
      <c r="O242">
        <v>1100000</v>
      </c>
      <c r="P242" s="2"/>
      <c r="X242" s="2">
        <f t="shared" si="18"/>
        <v>9911690</v>
      </c>
    </row>
    <row r="243" spans="1:24" x14ac:dyDescent="0.2">
      <c r="A243">
        <v>2019</v>
      </c>
      <c r="B243">
        <f>B242</f>
        <v>2019045</v>
      </c>
      <c r="I243" t="s">
        <v>57</v>
      </c>
      <c r="J243" s="2"/>
      <c r="M243" s="2"/>
      <c r="P243" s="2"/>
      <c r="X243" s="2">
        <f t="shared" si="18"/>
        <v>0</v>
      </c>
    </row>
    <row r="244" spans="1:24" x14ac:dyDescent="0.2">
      <c r="A244">
        <v>2019</v>
      </c>
      <c r="B244">
        <f t="shared" ref="B244:B245" si="20">B243</f>
        <v>2019045</v>
      </c>
      <c r="I244" t="s">
        <v>137</v>
      </c>
      <c r="J244" s="2"/>
      <c r="M244" s="2"/>
      <c r="P244" s="2"/>
      <c r="X244" s="2">
        <f t="shared" si="18"/>
        <v>0</v>
      </c>
    </row>
    <row r="245" spans="1:24" x14ac:dyDescent="0.2">
      <c r="A245">
        <v>2019</v>
      </c>
      <c r="B245">
        <f t="shared" si="20"/>
        <v>2019045</v>
      </c>
      <c r="I245" t="s">
        <v>275</v>
      </c>
      <c r="J245" s="2"/>
      <c r="M245" s="2"/>
      <c r="P245" s="2"/>
      <c r="X245" s="2">
        <f t="shared" si="18"/>
        <v>0</v>
      </c>
    </row>
    <row r="246" spans="1:24" x14ac:dyDescent="0.2">
      <c r="A246">
        <v>2019</v>
      </c>
      <c r="B246">
        <f>B242+1</f>
        <v>2019046</v>
      </c>
      <c r="C246" s="1">
        <v>43652</v>
      </c>
      <c r="D246" t="s">
        <v>49</v>
      </c>
      <c r="E246" t="s">
        <v>38</v>
      </c>
      <c r="I246" t="s">
        <v>276</v>
      </c>
      <c r="J246" s="2">
        <v>18500000</v>
      </c>
      <c r="K246" t="s">
        <v>32</v>
      </c>
      <c r="L246" t="s">
        <v>277</v>
      </c>
      <c r="M246" s="2">
        <v>3481986</v>
      </c>
      <c r="N246" t="s">
        <v>21</v>
      </c>
      <c r="P246" s="2"/>
      <c r="X246" s="2">
        <f t="shared" si="18"/>
        <v>15018014</v>
      </c>
    </row>
    <row r="247" spans="1:24" x14ac:dyDescent="0.2">
      <c r="A247">
        <v>2019</v>
      </c>
      <c r="B247">
        <f>B246</f>
        <v>2019046</v>
      </c>
      <c r="I247" t="s">
        <v>233</v>
      </c>
      <c r="J247" s="2"/>
      <c r="L247" t="s">
        <v>47</v>
      </c>
      <c r="M247" s="2"/>
      <c r="P247" s="2"/>
      <c r="X247" s="2">
        <f t="shared" si="18"/>
        <v>0</v>
      </c>
    </row>
    <row r="248" spans="1:24" x14ac:dyDescent="0.2">
      <c r="A248">
        <v>2019</v>
      </c>
      <c r="B248">
        <f>B247</f>
        <v>2019046</v>
      </c>
      <c r="I248" t="s">
        <v>278</v>
      </c>
      <c r="J248" s="2">
        <v>2964840</v>
      </c>
      <c r="K248" t="s">
        <v>32</v>
      </c>
      <c r="M248" s="2"/>
      <c r="P248" s="2"/>
      <c r="X248" s="2">
        <f t="shared" si="18"/>
        <v>2964840</v>
      </c>
    </row>
    <row r="249" spans="1:24" x14ac:dyDescent="0.2">
      <c r="A249">
        <v>2019</v>
      </c>
      <c r="B249">
        <f>B246+1</f>
        <v>2019047</v>
      </c>
      <c r="C249" s="1">
        <v>43652</v>
      </c>
      <c r="D249" t="s">
        <v>66</v>
      </c>
      <c r="E249" t="s">
        <v>74</v>
      </c>
      <c r="I249" t="s">
        <v>279</v>
      </c>
      <c r="J249" s="2">
        <v>2429400</v>
      </c>
      <c r="K249" t="s">
        <v>32</v>
      </c>
      <c r="L249" t="s">
        <v>280</v>
      </c>
      <c r="M249" s="2">
        <v>32511623</v>
      </c>
      <c r="N249" t="s">
        <v>24</v>
      </c>
      <c r="P249" s="2"/>
      <c r="X249" s="2">
        <f t="shared" si="18"/>
        <v>-30082223</v>
      </c>
    </row>
    <row r="250" spans="1:24" x14ac:dyDescent="0.2">
      <c r="A250">
        <v>2019</v>
      </c>
      <c r="B250">
        <f>B249</f>
        <v>2019047</v>
      </c>
      <c r="I250" t="s">
        <v>196</v>
      </c>
      <c r="J250" s="2">
        <v>7500000</v>
      </c>
      <c r="K250" t="s">
        <v>32</v>
      </c>
      <c r="M250" s="2"/>
      <c r="P250" s="2"/>
      <c r="X250" s="2">
        <f t="shared" si="18"/>
        <v>7500000</v>
      </c>
    </row>
    <row r="251" spans="1:24" x14ac:dyDescent="0.2">
      <c r="A251">
        <v>2019</v>
      </c>
      <c r="B251">
        <f t="shared" ref="B251:B253" si="21">B250</f>
        <v>2019047</v>
      </c>
      <c r="I251" t="s">
        <v>76</v>
      </c>
      <c r="J251" s="2">
        <v>7815533</v>
      </c>
      <c r="K251" t="s">
        <v>53</v>
      </c>
      <c r="M251" s="2"/>
      <c r="P251" s="2"/>
      <c r="X251" s="2">
        <f t="shared" si="18"/>
        <v>7815533</v>
      </c>
    </row>
    <row r="252" spans="1:24" x14ac:dyDescent="0.2">
      <c r="A252">
        <v>2019</v>
      </c>
      <c r="B252">
        <f t="shared" si="21"/>
        <v>2019047</v>
      </c>
      <c r="I252" t="s">
        <v>233</v>
      </c>
      <c r="J252" s="2"/>
      <c r="M252" s="2"/>
      <c r="P252" s="2"/>
      <c r="X252" s="2">
        <f t="shared" si="18"/>
        <v>0</v>
      </c>
    </row>
    <row r="253" spans="1:24" x14ac:dyDescent="0.2">
      <c r="A253">
        <v>2019</v>
      </c>
      <c r="B253">
        <f t="shared" si="21"/>
        <v>2019047</v>
      </c>
      <c r="I253" t="s">
        <v>281</v>
      </c>
      <c r="J253" s="2"/>
      <c r="K253" t="s">
        <v>21</v>
      </c>
      <c r="M253" s="2"/>
      <c r="P253" s="2"/>
      <c r="X253" s="2">
        <f t="shared" si="18"/>
        <v>0</v>
      </c>
    </row>
    <row r="254" spans="1:24" x14ac:dyDescent="0.2">
      <c r="A254">
        <v>2019</v>
      </c>
      <c r="B254">
        <f>B249+1</f>
        <v>2019048</v>
      </c>
      <c r="C254" s="1">
        <v>43652</v>
      </c>
      <c r="D254" t="s">
        <v>189</v>
      </c>
      <c r="E254" t="s">
        <v>88</v>
      </c>
      <c r="I254" t="s">
        <v>282</v>
      </c>
      <c r="J254" s="2">
        <v>5813640</v>
      </c>
      <c r="K254" t="s">
        <v>32</v>
      </c>
      <c r="L254" t="s">
        <v>192</v>
      </c>
      <c r="M254" s="2">
        <v>3481986</v>
      </c>
      <c r="N254" t="s">
        <v>21</v>
      </c>
      <c r="P254" s="2"/>
      <c r="X254" s="2">
        <f t="shared" si="18"/>
        <v>2331654</v>
      </c>
    </row>
    <row r="255" spans="1:24" x14ac:dyDescent="0.2">
      <c r="A255">
        <v>2019</v>
      </c>
      <c r="B255">
        <f>B254</f>
        <v>2019048</v>
      </c>
      <c r="J255" s="2"/>
      <c r="L255" t="s">
        <v>283</v>
      </c>
      <c r="M255" s="2">
        <v>4033440</v>
      </c>
      <c r="N255" t="s">
        <v>53</v>
      </c>
      <c r="P255" s="2"/>
      <c r="X255" s="2">
        <f t="shared" si="18"/>
        <v>-4033440</v>
      </c>
    </row>
    <row r="256" spans="1:24" x14ac:dyDescent="0.2">
      <c r="A256">
        <v>2019</v>
      </c>
      <c r="B256">
        <f>B254+1</f>
        <v>2019049</v>
      </c>
      <c r="C256" s="1">
        <v>43652</v>
      </c>
      <c r="D256" t="s">
        <v>158</v>
      </c>
      <c r="E256" t="s">
        <v>88</v>
      </c>
      <c r="I256" t="s">
        <v>233</v>
      </c>
      <c r="J256" s="2"/>
      <c r="L256" t="s">
        <v>284</v>
      </c>
      <c r="M256" s="2">
        <v>5453280</v>
      </c>
      <c r="N256" t="s">
        <v>19</v>
      </c>
      <c r="P256" s="2"/>
      <c r="X256" s="2">
        <f t="shared" si="18"/>
        <v>-5453280</v>
      </c>
    </row>
    <row r="257" spans="1:24" x14ac:dyDescent="0.2">
      <c r="A257">
        <v>2019</v>
      </c>
      <c r="B257">
        <f>B256</f>
        <v>2019049</v>
      </c>
      <c r="J257" s="2"/>
      <c r="L257" t="s">
        <v>285</v>
      </c>
      <c r="M257" s="2">
        <v>2193480</v>
      </c>
      <c r="N257" t="s">
        <v>32</v>
      </c>
      <c r="P257" s="2"/>
      <c r="X257" s="2">
        <f t="shared" si="18"/>
        <v>-2193480</v>
      </c>
    </row>
    <row r="258" spans="1:24" x14ac:dyDescent="0.2">
      <c r="A258">
        <v>2019</v>
      </c>
      <c r="B258">
        <f>B256+1</f>
        <v>2019050</v>
      </c>
      <c r="C258" s="1">
        <v>43652</v>
      </c>
      <c r="D258" t="s">
        <v>163</v>
      </c>
      <c r="E258" t="s">
        <v>54</v>
      </c>
      <c r="F258" t="s">
        <v>38</v>
      </c>
      <c r="I258" t="s">
        <v>286</v>
      </c>
      <c r="J258" s="2">
        <v>7000000</v>
      </c>
      <c r="K258" t="s">
        <v>53</v>
      </c>
      <c r="L258" t="s">
        <v>287</v>
      </c>
      <c r="M258" s="2">
        <v>7000000</v>
      </c>
      <c r="N258" t="s">
        <v>21</v>
      </c>
      <c r="O258" t="s">
        <v>288</v>
      </c>
      <c r="P258" s="2"/>
      <c r="Q258" t="s">
        <v>21</v>
      </c>
      <c r="X258" s="2">
        <f t="shared" si="18"/>
        <v>0</v>
      </c>
    </row>
    <row r="259" spans="1:24" x14ac:dyDescent="0.2">
      <c r="A259">
        <v>2019</v>
      </c>
      <c r="B259">
        <f>B258</f>
        <v>2019050</v>
      </c>
      <c r="J259" s="2"/>
      <c r="M259" s="2"/>
      <c r="O259" t="s">
        <v>289</v>
      </c>
      <c r="P259" s="2"/>
      <c r="Q259" t="s">
        <v>32</v>
      </c>
      <c r="X259" s="2">
        <f t="shared" ref="X259:X321" si="22">J259-M259</f>
        <v>0</v>
      </c>
    </row>
    <row r="260" spans="1:24" x14ac:dyDescent="0.2">
      <c r="A260">
        <v>2019</v>
      </c>
      <c r="B260">
        <f>B258+1</f>
        <v>2019051</v>
      </c>
      <c r="C260" s="1">
        <v>43652</v>
      </c>
      <c r="D260" t="s">
        <v>66</v>
      </c>
      <c r="E260" t="s">
        <v>126</v>
      </c>
      <c r="I260" t="s">
        <v>290</v>
      </c>
      <c r="J260" s="2">
        <v>2478840</v>
      </c>
      <c r="K260" t="s">
        <v>21</v>
      </c>
      <c r="L260" t="s">
        <v>82</v>
      </c>
      <c r="M260" s="2"/>
      <c r="P260" s="2"/>
      <c r="X260" s="2">
        <f t="shared" si="22"/>
        <v>2478840</v>
      </c>
    </row>
    <row r="261" spans="1:24" x14ac:dyDescent="0.2">
      <c r="A261">
        <v>2019</v>
      </c>
      <c r="B261">
        <f>B260</f>
        <v>2019051</v>
      </c>
      <c r="J261" s="2"/>
      <c r="L261" t="s">
        <v>281</v>
      </c>
      <c r="M261" s="2">
        <v>2284800</v>
      </c>
      <c r="N261" t="s">
        <v>21</v>
      </c>
      <c r="P261" s="2"/>
      <c r="X261" s="2">
        <f t="shared" si="22"/>
        <v>-2284800</v>
      </c>
    </row>
    <row r="262" spans="1:24" x14ac:dyDescent="0.2">
      <c r="A262">
        <v>2019</v>
      </c>
      <c r="B262">
        <f>B260+1</f>
        <v>2019052</v>
      </c>
      <c r="C262" s="1">
        <v>43652</v>
      </c>
      <c r="D262" t="s">
        <v>69</v>
      </c>
      <c r="E262" t="s">
        <v>54</v>
      </c>
      <c r="F262" t="s">
        <v>30</v>
      </c>
      <c r="I262" t="s">
        <v>291</v>
      </c>
      <c r="J262" s="2">
        <v>27093019</v>
      </c>
      <c r="K262" t="s">
        <v>19</v>
      </c>
      <c r="L262" t="s">
        <v>292</v>
      </c>
      <c r="M262" s="2">
        <v>2063520</v>
      </c>
      <c r="N262" t="s">
        <v>19</v>
      </c>
      <c r="O262" t="s">
        <v>293</v>
      </c>
      <c r="P262" s="2">
        <v>8719320</v>
      </c>
      <c r="Q262" t="s">
        <v>19</v>
      </c>
      <c r="X262" s="2">
        <f t="shared" si="22"/>
        <v>25029499</v>
      </c>
    </row>
    <row r="263" spans="1:24" x14ac:dyDescent="0.2">
      <c r="A263">
        <v>2019</v>
      </c>
      <c r="B263">
        <f>B262</f>
        <v>2019052</v>
      </c>
      <c r="I263" t="s">
        <v>218</v>
      </c>
      <c r="J263" s="2"/>
      <c r="L263" t="s">
        <v>124</v>
      </c>
      <c r="M263" s="2">
        <v>1416852</v>
      </c>
      <c r="N263" t="s">
        <v>53</v>
      </c>
      <c r="O263" t="s">
        <v>294</v>
      </c>
      <c r="P263" s="2">
        <v>1934160</v>
      </c>
      <c r="Q263" t="s">
        <v>32</v>
      </c>
      <c r="X263" s="2">
        <f t="shared" si="22"/>
        <v>-1416852</v>
      </c>
    </row>
    <row r="264" spans="1:24" x14ac:dyDescent="0.2">
      <c r="A264">
        <v>2019</v>
      </c>
      <c r="B264">
        <f t="shared" ref="B264:B268" si="23">B263</f>
        <v>2019052</v>
      </c>
      <c r="J264" s="2"/>
      <c r="L264" t="s">
        <v>295</v>
      </c>
      <c r="M264" s="2">
        <v>1416852</v>
      </c>
      <c r="N264" t="s">
        <v>296</v>
      </c>
      <c r="O264" t="s">
        <v>297</v>
      </c>
      <c r="P264" s="2">
        <v>7265485</v>
      </c>
      <c r="Q264" t="s">
        <v>53</v>
      </c>
      <c r="X264" s="2">
        <f t="shared" si="22"/>
        <v>-1416852</v>
      </c>
    </row>
    <row r="265" spans="1:24" x14ac:dyDescent="0.2">
      <c r="A265">
        <v>2019</v>
      </c>
      <c r="B265">
        <f t="shared" si="23"/>
        <v>2019052</v>
      </c>
      <c r="J265" s="2"/>
      <c r="L265" t="s">
        <v>57</v>
      </c>
      <c r="M265" s="2"/>
      <c r="O265" t="s">
        <v>217</v>
      </c>
      <c r="P265" s="2"/>
      <c r="X265" s="2">
        <f t="shared" si="22"/>
        <v>0</v>
      </c>
    </row>
    <row r="266" spans="1:24" x14ac:dyDescent="0.2">
      <c r="A266">
        <v>2019</v>
      </c>
      <c r="B266">
        <f t="shared" si="23"/>
        <v>2019052</v>
      </c>
      <c r="J266" s="2"/>
      <c r="M266" s="2"/>
      <c r="O266" t="s">
        <v>298</v>
      </c>
      <c r="P266" s="2"/>
      <c r="X266" s="2">
        <f t="shared" si="22"/>
        <v>0</v>
      </c>
    </row>
    <row r="267" spans="1:24" x14ac:dyDescent="0.2">
      <c r="A267">
        <v>2019</v>
      </c>
      <c r="B267">
        <f t="shared" si="23"/>
        <v>2019052</v>
      </c>
      <c r="J267" s="2"/>
      <c r="M267" s="2"/>
      <c r="O267">
        <v>1100000</v>
      </c>
      <c r="P267" s="2"/>
      <c r="X267" s="2">
        <f t="shared" si="22"/>
        <v>0</v>
      </c>
    </row>
    <row r="268" spans="1:24" x14ac:dyDescent="0.2">
      <c r="A268">
        <v>2019</v>
      </c>
      <c r="B268">
        <f t="shared" si="23"/>
        <v>2019052</v>
      </c>
      <c r="J268" s="2"/>
      <c r="M268" s="2"/>
      <c r="O268">
        <v>1000000</v>
      </c>
      <c r="P268" s="2"/>
      <c r="X268" s="2">
        <f t="shared" si="22"/>
        <v>0</v>
      </c>
    </row>
    <row r="269" spans="1:24" x14ac:dyDescent="0.2">
      <c r="A269">
        <v>2019</v>
      </c>
      <c r="B269">
        <f>B262+1</f>
        <v>2019053</v>
      </c>
      <c r="C269" s="1">
        <v>43652</v>
      </c>
      <c r="D269" t="s">
        <v>255</v>
      </c>
      <c r="E269" t="s">
        <v>37</v>
      </c>
      <c r="I269" t="s">
        <v>300</v>
      </c>
      <c r="J269" s="2">
        <v>20000000</v>
      </c>
      <c r="K269" t="s">
        <v>24</v>
      </c>
      <c r="L269" t="s">
        <v>301</v>
      </c>
      <c r="M269" s="2"/>
      <c r="P269" s="2"/>
      <c r="X269" s="2">
        <f t="shared" si="22"/>
        <v>20000000</v>
      </c>
    </row>
    <row r="270" spans="1:24" x14ac:dyDescent="0.2">
      <c r="A270">
        <v>2019</v>
      </c>
      <c r="B270">
        <f>B269</f>
        <v>2019053</v>
      </c>
      <c r="J270" s="2"/>
      <c r="L270" t="s">
        <v>301</v>
      </c>
      <c r="M270" s="2"/>
      <c r="P270" s="2"/>
      <c r="X270" s="2">
        <f t="shared" si="22"/>
        <v>0</v>
      </c>
    </row>
    <row r="271" spans="1:24" x14ac:dyDescent="0.2">
      <c r="A271">
        <v>2019</v>
      </c>
      <c r="B271">
        <f>B270</f>
        <v>2019053</v>
      </c>
      <c r="J271" s="2"/>
      <c r="L271" t="s">
        <v>302</v>
      </c>
      <c r="M271" s="2"/>
      <c r="P271" s="2"/>
      <c r="X271" s="2">
        <f t="shared" si="22"/>
        <v>0</v>
      </c>
    </row>
    <row r="272" spans="1:24" x14ac:dyDescent="0.2">
      <c r="A272">
        <v>2019</v>
      </c>
      <c r="B272">
        <f>B269+1</f>
        <v>2019054</v>
      </c>
      <c r="C272" s="1">
        <v>43653</v>
      </c>
      <c r="D272" t="s">
        <v>74</v>
      </c>
      <c r="E272" t="s">
        <v>30</v>
      </c>
      <c r="I272" t="s">
        <v>47</v>
      </c>
      <c r="J272" s="2"/>
      <c r="L272" t="s">
        <v>303</v>
      </c>
      <c r="M272" s="2">
        <v>16900000</v>
      </c>
      <c r="N272" t="s">
        <v>19</v>
      </c>
      <c r="P272" s="2"/>
      <c r="X272" s="2">
        <f t="shared" si="22"/>
        <v>-16900000</v>
      </c>
    </row>
    <row r="273" spans="1:24" x14ac:dyDescent="0.2">
      <c r="A273">
        <v>2019</v>
      </c>
      <c r="B273">
        <f>B272</f>
        <v>2019054</v>
      </c>
      <c r="I273" t="s">
        <v>106</v>
      </c>
      <c r="J273" s="2"/>
      <c r="M273" s="2"/>
      <c r="P273" s="2"/>
      <c r="X273" s="2">
        <f t="shared" si="22"/>
        <v>0</v>
      </c>
    </row>
    <row r="274" spans="1:24" x14ac:dyDescent="0.2">
      <c r="A274">
        <v>2019</v>
      </c>
      <c r="B274">
        <f>B272+1</f>
        <v>2019055</v>
      </c>
      <c r="C274" s="1">
        <v>43653</v>
      </c>
      <c r="D274" t="s">
        <v>49</v>
      </c>
      <c r="E274" t="s">
        <v>99</v>
      </c>
      <c r="I274" t="s">
        <v>110</v>
      </c>
      <c r="J274" s="2"/>
      <c r="L274" t="s">
        <v>46</v>
      </c>
      <c r="M274" s="2"/>
      <c r="P274" s="2"/>
      <c r="X274" s="2">
        <f t="shared" si="22"/>
        <v>0</v>
      </c>
    </row>
    <row r="275" spans="1:24" x14ac:dyDescent="0.2">
      <c r="A275">
        <v>2019</v>
      </c>
      <c r="B275">
        <f>B274</f>
        <v>2019055</v>
      </c>
      <c r="J275" s="2"/>
      <c r="L275" t="s">
        <v>106</v>
      </c>
      <c r="M275" s="2"/>
      <c r="P275" s="2"/>
      <c r="X275" s="2">
        <f t="shared" si="22"/>
        <v>0</v>
      </c>
    </row>
    <row r="276" spans="1:24" x14ac:dyDescent="0.2">
      <c r="A276">
        <v>2019</v>
      </c>
      <c r="B276">
        <f>B275</f>
        <v>2019055</v>
      </c>
      <c r="J276" s="2"/>
      <c r="L276" t="s">
        <v>304</v>
      </c>
      <c r="M276" s="2"/>
      <c r="N276" t="s">
        <v>24</v>
      </c>
      <c r="P276" s="2"/>
      <c r="X276" s="2">
        <f t="shared" si="22"/>
        <v>0</v>
      </c>
    </row>
    <row r="277" spans="1:24" x14ac:dyDescent="0.2">
      <c r="A277">
        <v>2019</v>
      </c>
      <c r="B277">
        <f>B274+1</f>
        <v>2019056</v>
      </c>
      <c r="C277" s="1">
        <v>43653</v>
      </c>
      <c r="D277" t="s">
        <v>16</v>
      </c>
      <c r="E277" t="s">
        <v>99</v>
      </c>
      <c r="I277" t="s">
        <v>304</v>
      </c>
      <c r="J277" s="2"/>
      <c r="K277" t="s">
        <v>24</v>
      </c>
      <c r="L277" t="s">
        <v>82</v>
      </c>
      <c r="M277" s="2"/>
      <c r="P277" s="2"/>
      <c r="X277" s="2">
        <f t="shared" si="22"/>
        <v>0</v>
      </c>
    </row>
    <row r="278" spans="1:24" x14ac:dyDescent="0.2">
      <c r="A278">
        <v>2019</v>
      </c>
      <c r="B278">
        <f>B277</f>
        <v>2019056</v>
      </c>
      <c r="J278" s="2"/>
      <c r="L278">
        <v>2000000</v>
      </c>
      <c r="M278" s="2"/>
      <c r="P278" s="2"/>
      <c r="X278" s="2">
        <f t="shared" si="22"/>
        <v>0</v>
      </c>
    </row>
    <row r="279" spans="1:24" x14ac:dyDescent="0.2">
      <c r="A279">
        <v>2019</v>
      </c>
      <c r="B279">
        <f>B277+1</f>
        <v>2019057</v>
      </c>
      <c r="C279" s="1">
        <v>43653</v>
      </c>
      <c r="D279" t="s">
        <v>49</v>
      </c>
      <c r="E279" t="s">
        <v>66</v>
      </c>
      <c r="I279" t="s">
        <v>305</v>
      </c>
      <c r="J279" s="2">
        <v>25102511</v>
      </c>
      <c r="K279" t="s">
        <v>53</v>
      </c>
      <c r="L279" t="s">
        <v>306</v>
      </c>
      <c r="M279" s="2">
        <v>12758781</v>
      </c>
      <c r="N279" t="s">
        <v>53</v>
      </c>
      <c r="P279" s="2"/>
      <c r="X279" s="2">
        <f t="shared" si="22"/>
        <v>12343730</v>
      </c>
    </row>
    <row r="280" spans="1:24" x14ac:dyDescent="0.2">
      <c r="A280">
        <v>2019</v>
      </c>
      <c r="B280">
        <f>B279</f>
        <v>2019057</v>
      </c>
      <c r="J280" s="2"/>
      <c r="L280" t="s">
        <v>307</v>
      </c>
      <c r="M280" s="2">
        <v>12500000</v>
      </c>
      <c r="N280" t="s">
        <v>19</v>
      </c>
      <c r="P280" s="2"/>
      <c r="X280" s="2">
        <f t="shared" si="22"/>
        <v>-12500000</v>
      </c>
    </row>
    <row r="281" spans="1:24" x14ac:dyDescent="0.2">
      <c r="A281">
        <v>2019</v>
      </c>
      <c r="B281">
        <f>B279+1</f>
        <v>2019058</v>
      </c>
      <c r="C281" s="1">
        <v>43653</v>
      </c>
      <c r="D281" t="s">
        <v>256</v>
      </c>
      <c r="E281" t="s">
        <v>38</v>
      </c>
      <c r="I281" t="s">
        <v>308</v>
      </c>
      <c r="J281" s="2">
        <v>27285000</v>
      </c>
      <c r="K281" t="s">
        <v>24</v>
      </c>
      <c r="L281" t="s">
        <v>309</v>
      </c>
      <c r="M281" s="2">
        <v>38199000</v>
      </c>
      <c r="N281" t="s">
        <v>53</v>
      </c>
      <c r="P281" s="2"/>
      <c r="X281" s="2">
        <f t="shared" si="22"/>
        <v>-10914000</v>
      </c>
    </row>
    <row r="282" spans="1:24" x14ac:dyDescent="0.2">
      <c r="A282">
        <v>2019</v>
      </c>
      <c r="B282">
        <f>B281</f>
        <v>2019058</v>
      </c>
      <c r="I282" t="s">
        <v>310</v>
      </c>
      <c r="J282" s="2">
        <v>1942422</v>
      </c>
      <c r="K282" t="s">
        <v>24</v>
      </c>
      <c r="L282" t="s">
        <v>233</v>
      </c>
      <c r="M282" s="2"/>
      <c r="P282" s="2"/>
      <c r="X282" s="2">
        <f t="shared" si="22"/>
        <v>1942422</v>
      </c>
    </row>
    <row r="283" spans="1:24" x14ac:dyDescent="0.2">
      <c r="A283">
        <v>2019</v>
      </c>
      <c r="B283">
        <f>B282</f>
        <v>2019058</v>
      </c>
      <c r="I283" t="s">
        <v>311</v>
      </c>
      <c r="J283" s="2">
        <v>1521601</v>
      </c>
      <c r="K283" t="s">
        <v>53</v>
      </c>
      <c r="M283" s="2"/>
      <c r="P283" s="2"/>
      <c r="X283" s="2">
        <f t="shared" si="22"/>
        <v>1521601</v>
      </c>
    </row>
    <row r="284" spans="1:24" x14ac:dyDescent="0.2">
      <c r="A284">
        <v>2019</v>
      </c>
      <c r="B284">
        <f>B281+1</f>
        <v>2019059</v>
      </c>
      <c r="C284" s="1">
        <v>43653</v>
      </c>
      <c r="D284" t="s">
        <v>29</v>
      </c>
      <c r="E284" t="s">
        <v>54</v>
      </c>
      <c r="I284" t="s">
        <v>312</v>
      </c>
      <c r="J284" s="2">
        <v>10000000</v>
      </c>
      <c r="K284" t="s">
        <v>32</v>
      </c>
      <c r="L284" t="s">
        <v>46</v>
      </c>
      <c r="M284" s="2"/>
      <c r="P284" s="2"/>
      <c r="X284" s="2">
        <f t="shared" si="22"/>
        <v>10000000</v>
      </c>
    </row>
    <row r="285" spans="1:24" x14ac:dyDescent="0.2">
      <c r="A285">
        <v>2019</v>
      </c>
      <c r="B285">
        <f>B284</f>
        <v>2019059</v>
      </c>
      <c r="J285" s="2"/>
      <c r="L285" t="s">
        <v>57</v>
      </c>
      <c r="M285" s="2"/>
      <c r="P285" s="2"/>
      <c r="X285" s="2">
        <f t="shared" si="22"/>
        <v>0</v>
      </c>
    </row>
    <row r="286" spans="1:24" x14ac:dyDescent="0.2">
      <c r="A286">
        <v>2019</v>
      </c>
      <c r="B286">
        <f>B285</f>
        <v>2019059</v>
      </c>
      <c r="J286" s="2"/>
      <c r="L286" t="s">
        <v>106</v>
      </c>
      <c r="M286" s="2"/>
      <c r="P286" s="2"/>
      <c r="X286" s="2">
        <f t="shared" si="22"/>
        <v>0</v>
      </c>
    </row>
    <row r="287" spans="1:24" x14ac:dyDescent="0.2">
      <c r="A287">
        <v>2019</v>
      </c>
      <c r="B287">
        <f>B284+1</f>
        <v>2019060</v>
      </c>
      <c r="C287" s="1">
        <v>43653</v>
      </c>
      <c r="D287" t="s">
        <v>66</v>
      </c>
      <c r="E287" t="s">
        <v>88</v>
      </c>
      <c r="I287" t="s">
        <v>183</v>
      </c>
      <c r="J287" s="2">
        <v>1445697</v>
      </c>
      <c r="K287" t="s">
        <v>32</v>
      </c>
      <c r="L287" t="s">
        <v>196</v>
      </c>
      <c r="M287" s="2">
        <v>7500000</v>
      </c>
      <c r="N287" t="s">
        <v>32</v>
      </c>
      <c r="P287" s="2"/>
      <c r="X287" s="2">
        <f t="shared" si="22"/>
        <v>-6054303</v>
      </c>
    </row>
    <row r="288" spans="1:24" x14ac:dyDescent="0.2">
      <c r="A288">
        <v>2019</v>
      </c>
      <c r="B288">
        <f>B287</f>
        <v>2019060</v>
      </c>
      <c r="I288" t="s">
        <v>313</v>
      </c>
      <c r="J288" s="2">
        <v>7059480</v>
      </c>
      <c r="K288" t="s">
        <v>32</v>
      </c>
      <c r="L288" t="s">
        <v>314</v>
      </c>
      <c r="M288" s="2">
        <v>1445697</v>
      </c>
      <c r="N288" t="s">
        <v>24</v>
      </c>
      <c r="P288" s="2"/>
      <c r="X288" s="2">
        <f t="shared" si="22"/>
        <v>5613783</v>
      </c>
    </row>
    <row r="289" spans="1:24" x14ac:dyDescent="0.2">
      <c r="A289">
        <v>2019</v>
      </c>
      <c r="B289">
        <f t="shared" ref="B289:B290" si="24">B288</f>
        <v>2019060</v>
      </c>
      <c r="I289" t="s">
        <v>46</v>
      </c>
      <c r="J289" s="2"/>
      <c r="M289" s="2"/>
      <c r="P289" s="2"/>
      <c r="X289" s="2">
        <f t="shared" si="22"/>
        <v>0</v>
      </c>
    </row>
    <row r="290" spans="1:24" x14ac:dyDescent="0.2">
      <c r="A290">
        <v>2019</v>
      </c>
      <c r="B290">
        <f t="shared" si="24"/>
        <v>2019060</v>
      </c>
      <c r="I290" t="s">
        <v>47</v>
      </c>
      <c r="J290" s="2"/>
      <c r="M290" s="2"/>
      <c r="P290" s="2"/>
      <c r="X290" s="2">
        <f t="shared" si="22"/>
        <v>0</v>
      </c>
    </row>
    <row r="291" spans="1:24" x14ac:dyDescent="0.2">
      <c r="A291">
        <v>2019</v>
      </c>
      <c r="B291">
        <f>B287+1</f>
        <v>2019061</v>
      </c>
      <c r="C291" s="1">
        <v>43653</v>
      </c>
      <c r="D291" t="s">
        <v>49</v>
      </c>
      <c r="E291" t="s">
        <v>30</v>
      </c>
      <c r="I291" t="s">
        <v>306</v>
      </c>
      <c r="J291" s="2">
        <v>12758781</v>
      </c>
      <c r="K291" t="s">
        <v>53</v>
      </c>
      <c r="L291" t="s">
        <v>233</v>
      </c>
      <c r="M291" s="2"/>
      <c r="P291" s="2"/>
      <c r="X291" s="2">
        <f t="shared" si="22"/>
        <v>12758781</v>
      </c>
    </row>
    <row r="292" spans="1:24" x14ac:dyDescent="0.2">
      <c r="A292">
        <v>2019</v>
      </c>
      <c r="B292">
        <f>B291</f>
        <v>2019061</v>
      </c>
      <c r="I292" t="s">
        <v>299</v>
      </c>
      <c r="J292" s="2">
        <v>7068360</v>
      </c>
      <c r="K292" t="s">
        <v>53</v>
      </c>
      <c r="L292" t="s">
        <v>315</v>
      </c>
      <c r="M292" s="2">
        <v>4862040</v>
      </c>
      <c r="N292" t="s">
        <v>19</v>
      </c>
      <c r="P292" s="2"/>
      <c r="X292" s="2">
        <f t="shared" si="22"/>
        <v>2206320</v>
      </c>
    </row>
    <row r="293" spans="1:24" x14ac:dyDescent="0.2">
      <c r="A293">
        <v>2019</v>
      </c>
      <c r="B293">
        <f t="shared" ref="B293:B294" si="25">B292</f>
        <v>2019061</v>
      </c>
      <c r="I293" t="s">
        <v>304</v>
      </c>
      <c r="J293" s="2"/>
      <c r="K293" t="s">
        <v>24</v>
      </c>
      <c r="L293" t="s">
        <v>278</v>
      </c>
      <c r="M293" s="2">
        <v>2964840</v>
      </c>
      <c r="N293" t="s">
        <v>32</v>
      </c>
      <c r="P293" s="2"/>
      <c r="X293" s="2">
        <f t="shared" si="22"/>
        <v>-2964840</v>
      </c>
    </row>
    <row r="294" spans="1:24" x14ac:dyDescent="0.2">
      <c r="A294">
        <v>2019</v>
      </c>
      <c r="B294">
        <f t="shared" si="25"/>
        <v>2019061</v>
      </c>
      <c r="J294" s="2"/>
      <c r="L294" t="s">
        <v>316</v>
      </c>
      <c r="M294" s="2"/>
      <c r="N294" t="s">
        <v>53</v>
      </c>
      <c r="P294" s="2"/>
      <c r="X294" s="2">
        <f t="shared" si="22"/>
        <v>0</v>
      </c>
    </row>
    <row r="295" spans="1:24" x14ac:dyDescent="0.2">
      <c r="A295">
        <v>2019</v>
      </c>
      <c r="B295">
        <f>B291+1</f>
        <v>2019062</v>
      </c>
      <c r="C295" s="1">
        <v>43653</v>
      </c>
      <c r="D295" t="s">
        <v>256</v>
      </c>
      <c r="E295" t="s">
        <v>66</v>
      </c>
      <c r="I295" t="s">
        <v>317</v>
      </c>
      <c r="J295" s="2"/>
      <c r="K295" t="s">
        <v>32</v>
      </c>
      <c r="L295" t="s">
        <v>318</v>
      </c>
      <c r="M295" s="2">
        <v>17185185</v>
      </c>
      <c r="N295" t="s">
        <v>53</v>
      </c>
      <c r="P295" s="2"/>
      <c r="X295" s="2">
        <f t="shared" si="22"/>
        <v>-17185185</v>
      </c>
    </row>
    <row r="296" spans="1:24" x14ac:dyDescent="0.2">
      <c r="A296">
        <v>2019</v>
      </c>
      <c r="B296">
        <f>B295</f>
        <v>2019062</v>
      </c>
      <c r="J296" s="2"/>
      <c r="L296" t="s">
        <v>298</v>
      </c>
      <c r="M296" s="2"/>
      <c r="P296" s="2"/>
      <c r="X296" s="2">
        <f t="shared" si="22"/>
        <v>0</v>
      </c>
    </row>
    <row r="297" spans="1:24" x14ac:dyDescent="0.2">
      <c r="A297">
        <v>2019</v>
      </c>
      <c r="B297">
        <f>B296</f>
        <v>2019062</v>
      </c>
      <c r="J297" s="2"/>
      <c r="L297">
        <v>2000000</v>
      </c>
      <c r="M297" s="2"/>
      <c r="P297" s="2"/>
      <c r="X297" s="2">
        <f t="shared" si="22"/>
        <v>0</v>
      </c>
    </row>
    <row r="298" spans="1:24" x14ac:dyDescent="0.2">
      <c r="A298">
        <v>2019</v>
      </c>
      <c r="B298">
        <f>B295+1</f>
        <v>2019063</v>
      </c>
      <c r="C298" s="1">
        <v>43654</v>
      </c>
      <c r="D298" t="s">
        <v>91</v>
      </c>
      <c r="E298" t="s">
        <v>66</v>
      </c>
      <c r="I298" t="s">
        <v>246</v>
      </c>
      <c r="J298" s="2">
        <v>9473684</v>
      </c>
      <c r="K298" t="s">
        <v>24</v>
      </c>
      <c r="L298" t="s">
        <v>319</v>
      </c>
      <c r="M298" s="2"/>
      <c r="P298" s="2"/>
      <c r="X298" s="2">
        <f t="shared" si="22"/>
        <v>9473684</v>
      </c>
    </row>
    <row r="299" spans="1:24" x14ac:dyDescent="0.2">
      <c r="A299">
        <v>2019</v>
      </c>
      <c r="B299">
        <f>B298</f>
        <v>2019063</v>
      </c>
      <c r="J299" s="2"/>
      <c r="L299" t="s">
        <v>320</v>
      </c>
      <c r="M299" s="2"/>
      <c r="N299" t="s">
        <v>19</v>
      </c>
      <c r="P299" s="2"/>
      <c r="X299" s="2">
        <f t="shared" si="22"/>
        <v>0</v>
      </c>
    </row>
    <row r="300" spans="1:24" x14ac:dyDescent="0.2">
      <c r="A300">
        <v>2019</v>
      </c>
      <c r="B300">
        <f>B298+1</f>
        <v>2019064</v>
      </c>
      <c r="C300" s="1">
        <v>43654</v>
      </c>
      <c r="D300" t="s">
        <v>189</v>
      </c>
      <c r="E300" t="s">
        <v>58</v>
      </c>
      <c r="I300" t="s">
        <v>321</v>
      </c>
      <c r="J300" s="2">
        <v>3581986</v>
      </c>
      <c r="K300" t="s">
        <v>53</v>
      </c>
      <c r="L300" t="s">
        <v>322</v>
      </c>
      <c r="M300" s="2"/>
      <c r="N300" t="s">
        <v>21</v>
      </c>
      <c r="P300" s="2"/>
      <c r="X300" s="2">
        <f t="shared" si="22"/>
        <v>3581986</v>
      </c>
    </row>
    <row r="301" spans="1:24" x14ac:dyDescent="0.2">
      <c r="A301">
        <v>2019</v>
      </c>
      <c r="B301">
        <f>B300+1</f>
        <v>2019065</v>
      </c>
      <c r="C301" s="1">
        <v>43654</v>
      </c>
      <c r="D301" t="s">
        <v>256</v>
      </c>
      <c r="E301" t="s">
        <v>189</v>
      </c>
      <c r="I301" t="s">
        <v>323</v>
      </c>
      <c r="J301" s="2"/>
      <c r="L301" t="s">
        <v>310</v>
      </c>
      <c r="M301" s="2">
        <v>1882867</v>
      </c>
      <c r="N301" t="s">
        <v>24</v>
      </c>
      <c r="P301" s="2"/>
      <c r="X301" s="2">
        <f t="shared" si="22"/>
        <v>-1882867</v>
      </c>
    </row>
    <row r="302" spans="1:24" x14ac:dyDescent="0.2">
      <c r="A302">
        <v>2019</v>
      </c>
      <c r="B302">
        <f>B301</f>
        <v>2019065</v>
      </c>
      <c r="J302" s="2"/>
      <c r="L302" t="s">
        <v>311</v>
      </c>
      <c r="M302" s="2">
        <v>1678854</v>
      </c>
      <c r="N302" t="s">
        <v>53</v>
      </c>
      <c r="P302" s="2"/>
      <c r="X302" s="2">
        <f t="shared" si="22"/>
        <v>-1678854</v>
      </c>
    </row>
    <row r="303" spans="1:24" x14ac:dyDescent="0.2">
      <c r="A303">
        <v>2019</v>
      </c>
      <c r="B303">
        <f>B302</f>
        <v>2019065</v>
      </c>
      <c r="J303" s="2"/>
      <c r="L303" t="s">
        <v>222</v>
      </c>
      <c r="M303" s="2"/>
      <c r="P303" s="2"/>
      <c r="X303" s="2">
        <f t="shared" si="22"/>
        <v>0</v>
      </c>
    </row>
    <row r="304" spans="1:24" x14ac:dyDescent="0.2">
      <c r="A304">
        <v>2019</v>
      </c>
      <c r="B304">
        <f>B301+1</f>
        <v>2019066</v>
      </c>
      <c r="C304" s="1">
        <v>43654</v>
      </c>
      <c r="D304" t="s">
        <v>49</v>
      </c>
      <c r="E304" t="s">
        <v>256</v>
      </c>
      <c r="I304" t="s">
        <v>324</v>
      </c>
      <c r="J304" s="2">
        <v>2305057</v>
      </c>
      <c r="K304" t="s">
        <v>19</v>
      </c>
      <c r="L304" t="s">
        <v>325</v>
      </c>
      <c r="M304" s="2">
        <v>1897800</v>
      </c>
      <c r="N304" t="s">
        <v>21</v>
      </c>
      <c r="P304" s="2"/>
      <c r="X304" s="2">
        <f t="shared" si="22"/>
        <v>407257</v>
      </c>
    </row>
    <row r="305" spans="1:24" x14ac:dyDescent="0.2">
      <c r="A305">
        <v>2019</v>
      </c>
      <c r="B305">
        <f>B304</f>
        <v>2019066</v>
      </c>
      <c r="I305" t="s">
        <v>275</v>
      </c>
      <c r="J305" s="2"/>
      <c r="M305" s="2"/>
      <c r="P305" s="2"/>
      <c r="X305" s="2">
        <f t="shared" si="22"/>
        <v>0</v>
      </c>
    </row>
    <row r="306" spans="1:24" x14ac:dyDescent="0.2">
      <c r="A306">
        <v>2019</v>
      </c>
      <c r="B306">
        <f>B304+1</f>
        <v>2019067</v>
      </c>
      <c r="C306" s="1">
        <v>43654</v>
      </c>
      <c r="D306" t="s">
        <v>92</v>
      </c>
      <c r="E306" t="s">
        <v>126</v>
      </c>
      <c r="I306" t="s">
        <v>326</v>
      </c>
      <c r="J306" s="2">
        <v>9346153</v>
      </c>
      <c r="K306" t="s">
        <v>21</v>
      </c>
      <c r="L306" t="s">
        <v>233</v>
      </c>
      <c r="M306" s="2"/>
      <c r="P306" s="2"/>
      <c r="X306" s="2">
        <f t="shared" si="22"/>
        <v>9346153</v>
      </c>
    </row>
    <row r="307" spans="1:24" x14ac:dyDescent="0.2">
      <c r="A307">
        <v>2019</v>
      </c>
      <c r="B307">
        <f>B306+1</f>
        <v>2019068</v>
      </c>
      <c r="C307" s="1">
        <v>43656</v>
      </c>
      <c r="D307" t="s">
        <v>17</v>
      </c>
      <c r="E307" t="s">
        <v>126</v>
      </c>
      <c r="I307" t="s">
        <v>327</v>
      </c>
      <c r="J307" s="2">
        <v>33005556</v>
      </c>
      <c r="K307" t="s">
        <v>32</v>
      </c>
      <c r="L307" t="s">
        <v>116</v>
      </c>
      <c r="M307" s="2">
        <v>3952920</v>
      </c>
      <c r="N307" t="s">
        <v>24</v>
      </c>
      <c r="P307" s="2"/>
      <c r="X307" s="2">
        <f t="shared" si="22"/>
        <v>29052636</v>
      </c>
    </row>
    <row r="308" spans="1:24" x14ac:dyDescent="0.2">
      <c r="A308">
        <v>2019</v>
      </c>
      <c r="B308">
        <f>B307</f>
        <v>2019068</v>
      </c>
      <c r="J308" s="2"/>
      <c r="L308" t="s">
        <v>328</v>
      </c>
      <c r="M308" s="2">
        <v>22615559</v>
      </c>
      <c r="N308" t="s">
        <v>21</v>
      </c>
      <c r="P308" s="2"/>
      <c r="X308" s="2">
        <f t="shared" si="22"/>
        <v>-22615559</v>
      </c>
    </row>
    <row r="309" spans="1:24" x14ac:dyDescent="0.2">
      <c r="A309">
        <v>2019</v>
      </c>
      <c r="B309">
        <f t="shared" ref="B309:B315" si="26">B308</f>
        <v>2019068</v>
      </c>
      <c r="J309" s="2"/>
      <c r="L309" t="s">
        <v>217</v>
      </c>
      <c r="M309" s="2"/>
      <c r="P309" s="2"/>
      <c r="X309" s="2">
        <f t="shared" si="22"/>
        <v>0</v>
      </c>
    </row>
    <row r="310" spans="1:24" x14ac:dyDescent="0.2">
      <c r="A310">
        <v>2019</v>
      </c>
      <c r="B310">
        <f t="shared" si="26"/>
        <v>2019068</v>
      </c>
      <c r="J310" s="2"/>
      <c r="L310" t="s">
        <v>329</v>
      </c>
      <c r="M310" s="2"/>
      <c r="P310" s="2"/>
      <c r="X310" s="2">
        <f t="shared" si="22"/>
        <v>0</v>
      </c>
    </row>
    <row r="311" spans="1:24" x14ac:dyDescent="0.2">
      <c r="A311">
        <v>2019</v>
      </c>
      <c r="B311">
        <f t="shared" si="26"/>
        <v>2019068</v>
      </c>
      <c r="J311" s="2"/>
      <c r="L311" t="s">
        <v>218</v>
      </c>
      <c r="M311" s="2"/>
      <c r="P311" s="2"/>
      <c r="X311" s="2">
        <f t="shared" si="22"/>
        <v>0</v>
      </c>
    </row>
    <row r="312" spans="1:24" x14ac:dyDescent="0.2">
      <c r="A312">
        <v>2019</v>
      </c>
      <c r="B312">
        <f t="shared" si="26"/>
        <v>2019068</v>
      </c>
      <c r="J312" s="2"/>
      <c r="L312" t="s">
        <v>218</v>
      </c>
      <c r="M312" s="2"/>
      <c r="P312" s="2"/>
      <c r="X312" s="2">
        <f t="shared" si="22"/>
        <v>0</v>
      </c>
    </row>
    <row r="313" spans="1:24" x14ac:dyDescent="0.2">
      <c r="A313">
        <v>2019</v>
      </c>
      <c r="B313">
        <f t="shared" si="26"/>
        <v>2019068</v>
      </c>
      <c r="J313" s="2"/>
      <c r="L313" t="s">
        <v>298</v>
      </c>
      <c r="M313" s="2"/>
      <c r="P313" s="2"/>
      <c r="X313" s="2">
        <f t="shared" si="22"/>
        <v>0</v>
      </c>
    </row>
    <row r="314" spans="1:24" x14ac:dyDescent="0.2">
      <c r="A314">
        <v>2019</v>
      </c>
      <c r="B314">
        <f t="shared" si="26"/>
        <v>2019068</v>
      </c>
      <c r="J314" s="2"/>
      <c r="L314" t="s">
        <v>330</v>
      </c>
      <c r="M314" s="2"/>
      <c r="P314" s="2"/>
      <c r="X314" s="2">
        <f t="shared" si="22"/>
        <v>0</v>
      </c>
    </row>
    <row r="315" spans="1:24" x14ac:dyDescent="0.2">
      <c r="A315">
        <v>2019</v>
      </c>
      <c r="B315">
        <f t="shared" si="26"/>
        <v>2019068</v>
      </c>
      <c r="J315" s="2"/>
      <c r="L315" t="s">
        <v>331</v>
      </c>
      <c r="M315" s="2"/>
      <c r="P315" s="2"/>
      <c r="X315" s="2">
        <f t="shared" si="22"/>
        <v>0</v>
      </c>
    </row>
    <row r="316" spans="1:24" x14ac:dyDescent="0.2">
      <c r="A316">
        <v>2019</v>
      </c>
      <c r="B316">
        <f>B307+1</f>
        <v>2019069</v>
      </c>
      <c r="C316" s="1">
        <v>43662</v>
      </c>
      <c r="D316" t="s">
        <v>96</v>
      </c>
      <c r="E316" t="s">
        <v>126</v>
      </c>
      <c r="I316" t="s">
        <v>332</v>
      </c>
      <c r="J316" s="2">
        <v>38506482</v>
      </c>
      <c r="K316" t="s">
        <v>24</v>
      </c>
      <c r="L316" t="s">
        <v>333</v>
      </c>
      <c r="M316" s="2">
        <v>38506482</v>
      </c>
      <c r="N316" t="s">
        <v>24</v>
      </c>
      <c r="P316" s="2"/>
      <c r="X316" s="2">
        <f t="shared" si="22"/>
        <v>0</v>
      </c>
    </row>
    <row r="317" spans="1:24" x14ac:dyDescent="0.2">
      <c r="A317">
        <v>2019</v>
      </c>
      <c r="B317">
        <f>B316</f>
        <v>2019069</v>
      </c>
      <c r="J317" s="2"/>
      <c r="L317" t="s">
        <v>217</v>
      </c>
      <c r="M317" s="2"/>
      <c r="P317" s="2"/>
      <c r="X317" s="2">
        <f t="shared" si="22"/>
        <v>0</v>
      </c>
    </row>
    <row r="318" spans="1:24" x14ac:dyDescent="0.2">
      <c r="A318">
        <v>2019</v>
      </c>
      <c r="B318">
        <f t="shared" ref="B318:B320" si="27">B317</f>
        <v>2019069</v>
      </c>
      <c r="J318" s="2"/>
      <c r="L318" t="s">
        <v>298</v>
      </c>
      <c r="M318" s="2"/>
      <c r="P318" s="2"/>
      <c r="X318" s="2">
        <f t="shared" si="22"/>
        <v>0</v>
      </c>
    </row>
    <row r="319" spans="1:24" x14ac:dyDescent="0.2">
      <c r="A319">
        <v>2019</v>
      </c>
      <c r="B319">
        <f t="shared" si="27"/>
        <v>2019069</v>
      </c>
      <c r="J319" s="2"/>
      <c r="L319" t="s">
        <v>330</v>
      </c>
      <c r="M319" s="2"/>
      <c r="P319" s="2"/>
      <c r="X319" s="2">
        <f t="shared" si="22"/>
        <v>0</v>
      </c>
    </row>
    <row r="320" spans="1:24" x14ac:dyDescent="0.2">
      <c r="A320">
        <v>2019</v>
      </c>
      <c r="B320">
        <f t="shared" si="27"/>
        <v>2019069</v>
      </c>
      <c r="J320" s="2"/>
      <c r="L320" t="s">
        <v>331</v>
      </c>
      <c r="M320" s="2"/>
      <c r="P320" s="2"/>
      <c r="X320" s="2">
        <f t="shared" si="22"/>
        <v>0</v>
      </c>
    </row>
    <row r="321" spans="1:24" x14ac:dyDescent="0.2">
      <c r="A321">
        <v>2019</v>
      </c>
      <c r="B321">
        <f>B316+1</f>
        <v>2019070</v>
      </c>
      <c r="C321" s="1">
        <v>43823</v>
      </c>
      <c r="D321" t="s">
        <v>68</v>
      </c>
      <c r="E321" t="s">
        <v>74</v>
      </c>
      <c r="I321" t="s">
        <v>334</v>
      </c>
      <c r="J321" s="2">
        <v>9600000</v>
      </c>
      <c r="K321" t="s">
        <v>24</v>
      </c>
      <c r="M321" s="2"/>
      <c r="P321" s="2"/>
      <c r="X321" s="2">
        <f t="shared" si="22"/>
        <v>9600000</v>
      </c>
    </row>
    <row r="322" spans="1:24" x14ac:dyDescent="0.2">
      <c r="A322">
        <v>2019</v>
      </c>
      <c r="B322">
        <f>B321</f>
        <v>2019070</v>
      </c>
      <c r="I322" t="s">
        <v>57</v>
      </c>
      <c r="J322" s="2"/>
      <c r="L322" t="s">
        <v>70</v>
      </c>
      <c r="M322" s="2">
        <v>13437500</v>
      </c>
      <c r="N322" t="s">
        <v>32</v>
      </c>
      <c r="P322" s="2"/>
      <c r="X322" s="2">
        <f t="shared" ref="X322:X385" si="28">J322-M322</f>
        <v>-13437500</v>
      </c>
    </row>
    <row r="323" spans="1:24" x14ac:dyDescent="0.2">
      <c r="A323">
        <v>2019</v>
      </c>
      <c r="B323">
        <f>B322</f>
        <v>2019070</v>
      </c>
      <c r="I323" t="s">
        <v>106</v>
      </c>
      <c r="J323" s="2"/>
      <c r="M323" s="2"/>
      <c r="P323" s="2"/>
      <c r="X323" s="2">
        <f t="shared" si="28"/>
        <v>0</v>
      </c>
    </row>
    <row r="324" spans="1:24" x14ac:dyDescent="0.2">
      <c r="A324">
        <v>2020</v>
      </c>
      <c r="B324">
        <v>2020001</v>
      </c>
      <c r="C324" s="1">
        <v>43846</v>
      </c>
      <c r="D324" t="s">
        <v>49</v>
      </c>
      <c r="E324" t="s">
        <v>189</v>
      </c>
      <c r="I324" t="s">
        <v>335</v>
      </c>
      <c r="J324" s="2">
        <v>19000000</v>
      </c>
      <c r="K324" t="s">
        <v>24</v>
      </c>
      <c r="L324" t="s">
        <v>276</v>
      </c>
      <c r="M324" s="2">
        <v>18500000</v>
      </c>
      <c r="N324" t="s">
        <v>32</v>
      </c>
      <c r="X324" s="2">
        <f t="shared" si="28"/>
        <v>500000</v>
      </c>
    </row>
    <row r="325" spans="1:24" x14ac:dyDescent="0.2">
      <c r="A325">
        <v>2020</v>
      </c>
      <c r="B325">
        <f>B324</f>
        <v>2020001</v>
      </c>
      <c r="I325" t="s">
        <v>311</v>
      </c>
      <c r="J325" s="2">
        <v>1645357</v>
      </c>
      <c r="K325" t="s">
        <v>53</v>
      </c>
      <c r="M325" s="2"/>
      <c r="X325" s="2">
        <f t="shared" si="28"/>
        <v>1645357</v>
      </c>
    </row>
    <row r="326" spans="1:24" x14ac:dyDescent="0.2">
      <c r="A326">
        <v>2020</v>
      </c>
      <c r="B326">
        <v>2020002</v>
      </c>
      <c r="C326" s="1">
        <v>43851</v>
      </c>
      <c r="D326" t="s">
        <v>58</v>
      </c>
      <c r="E326" t="s">
        <v>62</v>
      </c>
      <c r="I326" t="s">
        <v>202</v>
      </c>
      <c r="K326" t="s">
        <v>53</v>
      </c>
      <c r="L326" t="s">
        <v>261</v>
      </c>
      <c r="M326" s="2">
        <v>19269662</v>
      </c>
      <c r="N326" t="s">
        <v>32</v>
      </c>
      <c r="X326" s="2">
        <f t="shared" si="28"/>
        <v>-19269662</v>
      </c>
    </row>
    <row r="327" spans="1:24" x14ac:dyDescent="0.2">
      <c r="A327">
        <v>2020</v>
      </c>
      <c r="B327">
        <f>B326</f>
        <v>2020002</v>
      </c>
      <c r="I327" t="s">
        <v>336</v>
      </c>
      <c r="J327" s="2">
        <v>898310</v>
      </c>
      <c r="K327" t="s">
        <v>21</v>
      </c>
      <c r="L327" t="s">
        <v>337</v>
      </c>
      <c r="M327" s="2">
        <v>1620564</v>
      </c>
      <c r="N327" t="s">
        <v>24</v>
      </c>
      <c r="X327" s="2">
        <f t="shared" si="28"/>
        <v>-722254</v>
      </c>
    </row>
    <row r="328" spans="1:24" x14ac:dyDescent="0.2">
      <c r="A328">
        <v>2020</v>
      </c>
      <c r="B328">
        <f t="shared" ref="B328:B329" si="29">B327</f>
        <v>2020002</v>
      </c>
      <c r="I328" t="s">
        <v>237</v>
      </c>
      <c r="J328" s="2">
        <v>2033160</v>
      </c>
      <c r="K328" t="s">
        <v>21</v>
      </c>
      <c r="L328" t="s">
        <v>82</v>
      </c>
      <c r="M328" s="2"/>
      <c r="X328" s="2">
        <f t="shared" si="28"/>
        <v>2033160</v>
      </c>
    </row>
    <row r="329" spans="1:24" x14ac:dyDescent="0.2">
      <c r="A329">
        <v>2020</v>
      </c>
      <c r="B329">
        <f t="shared" si="29"/>
        <v>2020002</v>
      </c>
      <c r="J329" s="2"/>
      <c r="L329" t="s">
        <v>137</v>
      </c>
      <c r="M329" s="2"/>
      <c r="X329" s="2">
        <f t="shared" si="28"/>
        <v>0</v>
      </c>
    </row>
    <row r="330" spans="1:24" x14ac:dyDescent="0.2">
      <c r="A330">
        <v>2020</v>
      </c>
      <c r="B330">
        <f>B326+1</f>
        <v>2020003</v>
      </c>
      <c r="C330" s="1">
        <v>43854</v>
      </c>
      <c r="D330" t="s">
        <v>91</v>
      </c>
      <c r="E330" t="s">
        <v>126</v>
      </c>
      <c r="I330" t="s">
        <v>193</v>
      </c>
      <c r="J330" s="2">
        <v>1620564</v>
      </c>
      <c r="K330" t="s">
        <v>19</v>
      </c>
      <c r="L330" t="s">
        <v>338</v>
      </c>
      <c r="M330" s="2">
        <v>1500000</v>
      </c>
      <c r="N330" t="s">
        <v>21</v>
      </c>
      <c r="X330" s="2">
        <f t="shared" si="28"/>
        <v>120564</v>
      </c>
    </row>
    <row r="331" spans="1:24" x14ac:dyDescent="0.2">
      <c r="A331">
        <v>2020</v>
      </c>
      <c r="B331">
        <f>B330</f>
        <v>2020003</v>
      </c>
      <c r="I331" s="4">
        <v>800000</v>
      </c>
      <c r="J331" s="2"/>
      <c r="M331" s="2"/>
      <c r="X331" s="2">
        <f t="shared" si="28"/>
        <v>0</v>
      </c>
    </row>
    <row r="332" spans="1:24" x14ac:dyDescent="0.2">
      <c r="A332">
        <v>2020</v>
      </c>
      <c r="B332">
        <f>B330+1</f>
        <v>2020004</v>
      </c>
      <c r="C332" s="1">
        <v>43855</v>
      </c>
      <c r="D332" t="s">
        <v>91</v>
      </c>
      <c r="E332" t="s">
        <v>256</v>
      </c>
      <c r="I332" t="s">
        <v>339</v>
      </c>
      <c r="J332" s="2">
        <v>2177483</v>
      </c>
      <c r="K332" t="s">
        <v>19</v>
      </c>
      <c r="L332" t="s">
        <v>46</v>
      </c>
      <c r="M332" s="2"/>
      <c r="X332" s="2">
        <f t="shared" si="28"/>
        <v>2177483</v>
      </c>
    </row>
    <row r="333" spans="1:24" x14ac:dyDescent="0.2">
      <c r="A333">
        <v>2020</v>
      </c>
      <c r="B333">
        <f>B332+1</f>
        <v>2020005</v>
      </c>
      <c r="C333" s="1">
        <v>43866</v>
      </c>
      <c r="D333" t="s">
        <v>49</v>
      </c>
      <c r="E333" t="s">
        <v>96</v>
      </c>
      <c r="F333" t="s">
        <v>92</v>
      </c>
      <c r="G333" t="s">
        <v>189</v>
      </c>
      <c r="I333" t="s">
        <v>340</v>
      </c>
      <c r="J333" s="2">
        <v>14896552</v>
      </c>
      <c r="K333" t="s">
        <v>19</v>
      </c>
      <c r="L333" t="s">
        <v>190</v>
      </c>
      <c r="M333" s="2">
        <v>11301219</v>
      </c>
      <c r="N333" t="s">
        <v>21</v>
      </c>
      <c r="O333" t="s">
        <v>341</v>
      </c>
      <c r="P333" s="2">
        <v>1620564</v>
      </c>
      <c r="Q333" t="s">
        <v>32</v>
      </c>
      <c r="R333" t="s">
        <v>342</v>
      </c>
      <c r="S333" s="2">
        <v>2731714</v>
      </c>
      <c r="T333" t="s">
        <v>32</v>
      </c>
      <c r="X333" s="2">
        <f t="shared" si="28"/>
        <v>3595333</v>
      </c>
    </row>
    <row r="334" spans="1:24" x14ac:dyDescent="0.2">
      <c r="A334">
        <v>2020</v>
      </c>
      <c r="B334">
        <f>B333</f>
        <v>2020005</v>
      </c>
      <c r="I334" t="s">
        <v>343</v>
      </c>
      <c r="J334" s="2">
        <v>10000000</v>
      </c>
      <c r="K334" t="s">
        <v>19</v>
      </c>
      <c r="L334" t="s">
        <v>344</v>
      </c>
      <c r="M334" s="2">
        <v>1620564</v>
      </c>
      <c r="N334" t="s">
        <v>19</v>
      </c>
      <c r="O334" t="s">
        <v>345</v>
      </c>
      <c r="P334" s="2">
        <v>1416852</v>
      </c>
      <c r="Q334" t="s">
        <v>53</v>
      </c>
      <c r="R334" t="s">
        <v>346</v>
      </c>
      <c r="S334" s="2">
        <v>3321030</v>
      </c>
      <c r="T334" t="s">
        <v>21</v>
      </c>
      <c r="X334" s="2">
        <f t="shared" si="28"/>
        <v>8379436</v>
      </c>
    </row>
    <row r="335" spans="1:24" x14ac:dyDescent="0.2">
      <c r="A335">
        <v>2020</v>
      </c>
      <c r="B335">
        <f t="shared" ref="B335:B337" si="30">B334</f>
        <v>2020005</v>
      </c>
      <c r="J335" s="2"/>
      <c r="L335" t="s">
        <v>82</v>
      </c>
      <c r="M335" s="2"/>
      <c r="O335" t="s">
        <v>310</v>
      </c>
      <c r="P335" s="2">
        <v>1845301</v>
      </c>
      <c r="Q335" t="s">
        <v>24</v>
      </c>
      <c r="R335" t="s">
        <v>260</v>
      </c>
      <c r="S335" s="2">
        <v>18606557</v>
      </c>
      <c r="T335" t="s">
        <v>53</v>
      </c>
      <c r="X335" s="2">
        <f t="shared" si="28"/>
        <v>0</v>
      </c>
    </row>
    <row r="336" spans="1:24" x14ac:dyDescent="0.2">
      <c r="A336">
        <v>2020</v>
      </c>
      <c r="B336">
        <f t="shared" si="30"/>
        <v>2020005</v>
      </c>
      <c r="J336" s="2"/>
      <c r="M336" s="2"/>
      <c r="O336" t="s">
        <v>59</v>
      </c>
      <c r="P336" s="2">
        <v>2000000</v>
      </c>
      <c r="Q336" t="s">
        <v>21</v>
      </c>
      <c r="R336" t="s">
        <v>111</v>
      </c>
      <c r="S336" s="2">
        <v>1416852</v>
      </c>
      <c r="T336" t="s">
        <v>21</v>
      </c>
      <c r="X336" s="2">
        <f t="shared" si="28"/>
        <v>0</v>
      </c>
    </row>
    <row r="337" spans="1:24" x14ac:dyDescent="0.2">
      <c r="A337">
        <v>2020</v>
      </c>
      <c r="B337">
        <f t="shared" si="30"/>
        <v>2020005</v>
      </c>
      <c r="J337" s="2"/>
      <c r="M337" s="2"/>
      <c r="O337" t="s">
        <v>233</v>
      </c>
      <c r="P337" s="2"/>
      <c r="R337" t="s">
        <v>233</v>
      </c>
      <c r="S337" s="2"/>
      <c r="X337" s="2">
        <f t="shared" si="28"/>
        <v>0</v>
      </c>
    </row>
    <row r="338" spans="1:24" x14ac:dyDescent="0.2">
      <c r="A338">
        <v>2020</v>
      </c>
      <c r="B338">
        <f>B333+1</f>
        <v>2020006</v>
      </c>
      <c r="C338" s="1">
        <v>43866</v>
      </c>
      <c r="D338" t="s">
        <v>49</v>
      </c>
      <c r="E338" t="s">
        <v>62</v>
      </c>
      <c r="I338" t="s">
        <v>347</v>
      </c>
      <c r="J338" s="2">
        <v>13333334</v>
      </c>
      <c r="K338" t="s">
        <v>19</v>
      </c>
      <c r="L338" t="s">
        <v>226</v>
      </c>
      <c r="M338" s="2">
        <v>6500000</v>
      </c>
      <c r="N338" t="s">
        <v>21</v>
      </c>
      <c r="P338" s="2"/>
      <c r="S338" s="2"/>
      <c r="X338" s="2">
        <f t="shared" si="28"/>
        <v>6833334</v>
      </c>
    </row>
    <row r="339" spans="1:24" x14ac:dyDescent="0.2">
      <c r="A339">
        <v>2020</v>
      </c>
      <c r="B339">
        <f>B338</f>
        <v>2020006</v>
      </c>
      <c r="I339" t="s">
        <v>46</v>
      </c>
      <c r="J339" s="2"/>
      <c r="L339" t="s">
        <v>348</v>
      </c>
      <c r="M339" s="2">
        <v>4160000</v>
      </c>
      <c r="N339" t="s">
        <v>19</v>
      </c>
      <c r="P339" s="2"/>
      <c r="S339" s="2"/>
      <c r="X339" s="2">
        <f t="shared" si="28"/>
        <v>-4160000</v>
      </c>
    </row>
    <row r="340" spans="1:24" x14ac:dyDescent="0.2">
      <c r="A340">
        <v>2020</v>
      </c>
      <c r="B340">
        <f>B339</f>
        <v>2020006</v>
      </c>
      <c r="I340" t="s">
        <v>47</v>
      </c>
      <c r="J340" s="2"/>
      <c r="M340" s="2"/>
      <c r="P340" s="2"/>
      <c r="S340" s="2"/>
      <c r="X340" s="2">
        <f t="shared" si="28"/>
        <v>0</v>
      </c>
    </row>
    <row r="341" spans="1:24" x14ac:dyDescent="0.2">
      <c r="A341">
        <v>2020</v>
      </c>
      <c r="B341">
        <f>B338+1</f>
        <v>2020007</v>
      </c>
      <c r="C341" s="1">
        <v>43867</v>
      </c>
      <c r="D341" t="s">
        <v>87</v>
      </c>
      <c r="E341" t="s">
        <v>99</v>
      </c>
      <c r="I341" t="s">
        <v>67</v>
      </c>
      <c r="J341" s="2">
        <v>1882867</v>
      </c>
      <c r="K341" t="s">
        <v>53</v>
      </c>
      <c r="L341" t="s">
        <v>46</v>
      </c>
      <c r="M341" s="2"/>
      <c r="P341" s="2"/>
      <c r="S341" s="2"/>
      <c r="X341" s="2">
        <f t="shared" si="28"/>
        <v>1882867</v>
      </c>
    </row>
    <row r="342" spans="1:24" x14ac:dyDescent="0.2">
      <c r="A342">
        <v>2020</v>
      </c>
      <c r="B342">
        <f>B341+1</f>
        <v>2020008</v>
      </c>
      <c r="C342" s="1">
        <v>43867</v>
      </c>
      <c r="D342" t="s">
        <v>96</v>
      </c>
      <c r="E342" t="s">
        <v>66</v>
      </c>
      <c r="I342" t="s">
        <v>64</v>
      </c>
      <c r="J342" s="2">
        <v>1845301</v>
      </c>
      <c r="K342" t="s">
        <v>53</v>
      </c>
      <c r="L342" t="s">
        <v>344</v>
      </c>
      <c r="M342" s="2">
        <v>1620564</v>
      </c>
      <c r="N342" t="s">
        <v>19</v>
      </c>
      <c r="P342" s="2"/>
      <c r="S342" s="2"/>
      <c r="X342" s="2">
        <f t="shared" si="28"/>
        <v>224737</v>
      </c>
    </row>
    <row r="343" spans="1:24" x14ac:dyDescent="0.2">
      <c r="A343">
        <v>2020</v>
      </c>
      <c r="B343">
        <f>B342</f>
        <v>2020008</v>
      </c>
      <c r="J343" s="2"/>
      <c r="L343" t="s">
        <v>106</v>
      </c>
      <c r="M343" s="2"/>
      <c r="P343" s="2"/>
      <c r="S343" s="2"/>
      <c r="X343" s="2">
        <f t="shared" si="28"/>
        <v>0</v>
      </c>
    </row>
    <row r="344" spans="1:24" x14ac:dyDescent="0.2">
      <c r="A344">
        <v>2020</v>
      </c>
      <c r="B344">
        <f>B342+1</f>
        <v>2020009</v>
      </c>
      <c r="C344" s="1">
        <v>43867</v>
      </c>
      <c r="D344" t="s">
        <v>49</v>
      </c>
      <c r="E344" t="s">
        <v>17</v>
      </c>
      <c r="I344" t="s">
        <v>349</v>
      </c>
      <c r="J344" s="2">
        <v>1445697</v>
      </c>
      <c r="L344" t="s">
        <v>57</v>
      </c>
      <c r="M344" s="2"/>
      <c r="P344" s="2"/>
      <c r="S344" s="2"/>
      <c r="X344" s="2">
        <f t="shared" si="28"/>
        <v>1445697</v>
      </c>
    </row>
    <row r="345" spans="1:24" x14ac:dyDescent="0.2">
      <c r="A345">
        <v>2020</v>
      </c>
      <c r="B345">
        <f>B344</f>
        <v>2020009</v>
      </c>
      <c r="I345" s="4">
        <v>1313576</v>
      </c>
      <c r="J345" s="2"/>
      <c r="M345" s="2"/>
      <c r="P345" s="2"/>
      <c r="S345" s="2"/>
      <c r="X345" s="2">
        <f t="shared" si="28"/>
        <v>0</v>
      </c>
    </row>
    <row r="346" spans="1:24" x14ac:dyDescent="0.2">
      <c r="A346">
        <v>2020</v>
      </c>
      <c r="B346">
        <f>B344+1</f>
        <v>2020010</v>
      </c>
      <c r="C346" s="1">
        <v>43867</v>
      </c>
      <c r="D346" t="s">
        <v>49</v>
      </c>
      <c r="E346" t="s">
        <v>58</v>
      </c>
      <c r="I346" t="s">
        <v>236</v>
      </c>
      <c r="J346" s="2">
        <v>2338847</v>
      </c>
      <c r="K346" t="s">
        <v>21</v>
      </c>
      <c r="L346" t="s">
        <v>82</v>
      </c>
      <c r="M346" s="2"/>
      <c r="P346" s="2"/>
      <c r="S346" s="2"/>
      <c r="X346" s="2">
        <f t="shared" si="28"/>
        <v>2338847</v>
      </c>
    </row>
    <row r="347" spans="1:24" x14ac:dyDescent="0.2">
      <c r="A347">
        <v>2020</v>
      </c>
      <c r="B347">
        <f>B346</f>
        <v>2020010</v>
      </c>
      <c r="I347" s="4">
        <v>1759795</v>
      </c>
      <c r="J347" s="2"/>
      <c r="M347" s="2"/>
      <c r="P347" s="2"/>
      <c r="S347" s="2"/>
      <c r="X347" s="2">
        <f t="shared" si="28"/>
        <v>0</v>
      </c>
    </row>
    <row r="348" spans="1:24" x14ac:dyDescent="0.2">
      <c r="A348">
        <v>2020</v>
      </c>
      <c r="B348">
        <f>B346+1</f>
        <v>2020011</v>
      </c>
      <c r="C348" s="1">
        <v>43867</v>
      </c>
      <c r="D348" t="s">
        <v>256</v>
      </c>
      <c r="E348" t="s">
        <v>99</v>
      </c>
      <c r="I348" t="s">
        <v>46</v>
      </c>
      <c r="J348" s="2"/>
      <c r="L348" t="s">
        <v>195</v>
      </c>
      <c r="M348" s="2">
        <v>1620564</v>
      </c>
      <c r="N348" t="s">
        <v>32</v>
      </c>
      <c r="P348" s="2"/>
      <c r="S348" s="2"/>
      <c r="X348" s="2">
        <f t="shared" si="28"/>
        <v>-1620564</v>
      </c>
    </row>
    <row r="349" spans="1:24" x14ac:dyDescent="0.2">
      <c r="A349">
        <v>2020</v>
      </c>
      <c r="B349">
        <f>B348</f>
        <v>2020011</v>
      </c>
      <c r="I349" s="4" t="s">
        <v>47</v>
      </c>
      <c r="J349" s="2"/>
      <c r="L349" t="s">
        <v>350</v>
      </c>
      <c r="M349" s="2">
        <v>1620564</v>
      </c>
      <c r="N349" t="s">
        <v>53</v>
      </c>
      <c r="P349" s="2"/>
      <c r="S349" s="2"/>
      <c r="X349" s="2">
        <f t="shared" si="28"/>
        <v>-1620564</v>
      </c>
    </row>
    <row r="350" spans="1:24" x14ac:dyDescent="0.2">
      <c r="A350">
        <v>2020</v>
      </c>
      <c r="B350">
        <f>B349</f>
        <v>2020011</v>
      </c>
      <c r="I350" t="s">
        <v>57</v>
      </c>
      <c r="J350" s="2"/>
      <c r="M350" s="2"/>
      <c r="P350" s="2"/>
      <c r="S350" s="2"/>
      <c r="X350" s="2">
        <f t="shared" si="28"/>
        <v>0</v>
      </c>
    </row>
    <row r="351" spans="1:24" x14ac:dyDescent="0.2">
      <c r="A351">
        <v>2020</v>
      </c>
      <c r="B351">
        <f>B348+1</f>
        <v>2020012</v>
      </c>
      <c r="C351" s="1">
        <v>43867</v>
      </c>
      <c r="D351" t="s">
        <v>256</v>
      </c>
      <c r="E351" t="s">
        <v>189</v>
      </c>
      <c r="I351" s="4" t="s">
        <v>351</v>
      </c>
      <c r="J351" s="2">
        <v>27504630</v>
      </c>
      <c r="K351" t="s">
        <v>53</v>
      </c>
      <c r="L351" t="s">
        <v>308</v>
      </c>
      <c r="M351" s="2">
        <v>27285000</v>
      </c>
      <c r="N351" t="s">
        <v>24</v>
      </c>
      <c r="P351" s="2"/>
      <c r="S351" s="2"/>
      <c r="X351" s="2">
        <f t="shared" si="28"/>
        <v>219630</v>
      </c>
    </row>
    <row r="352" spans="1:24" x14ac:dyDescent="0.2">
      <c r="A352">
        <v>2020</v>
      </c>
      <c r="B352">
        <f>B351</f>
        <v>2020012</v>
      </c>
      <c r="I352" t="s">
        <v>217</v>
      </c>
      <c r="J352" s="2"/>
      <c r="L352" t="s">
        <v>325</v>
      </c>
      <c r="M352" s="2">
        <v>1897800</v>
      </c>
      <c r="N352" t="s">
        <v>21</v>
      </c>
      <c r="P352" s="2"/>
      <c r="S352" s="2"/>
      <c r="X352" s="2">
        <f t="shared" si="28"/>
        <v>-1897800</v>
      </c>
    </row>
    <row r="353" spans="1:24" x14ac:dyDescent="0.2">
      <c r="A353">
        <v>2020</v>
      </c>
      <c r="B353">
        <f>B352</f>
        <v>2020012</v>
      </c>
      <c r="I353" s="4" t="s">
        <v>47</v>
      </c>
      <c r="J353" s="2"/>
      <c r="L353" t="s">
        <v>352</v>
      </c>
      <c r="M353" s="2">
        <v>1925880</v>
      </c>
      <c r="N353" t="s">
        <v>32</v>
      </c>
      <c r="P353" s="2"/>
      <c r="S353" s="2"/>
      <c r="X353" s="2">
        <f t="shared" si="28"/>
        <v>-1925880</v>
      </c>
    </row>
    <row r="354" spans="1:24" x14ac:dyDescent="0.2">
      <c r="A354">
        <v>2020</v>
      </c>
      <c r="B354">
        <f>B351+1</f>
        <v>2020013</v>
      </c>
      <c r="C354" s="1">
        <v>43867</v>
      </c>
      <c r="D354" t="s">
        <v>68</v>
      </c>
      <c r="E354" t="s">
        <v>16</v>
      </c>
      <c r="I354" t="s">
        <v>353</v>
      </c>
      <c r="J354" s="2">
        <v>27950199</v>
      </c>
      <c r="K354" t="s">
        <v>19</v>
      </c>
      <c r="L354" t="s">
        <v>182</v>
      </c>
      <c r="M354" s="2">
        <v>15643750</v>
      </c>
      <c r="N354" t="s">
        <v>24</v>
      </c>
      <c r="P354" s="2"/>
      <c r="S354" s="2"/>
      <c r="X354" s="2">
        <f t="shared" si="28"/>
        <v>12306449</v>
      </c>
    </row>
    <row r="355" spans="1:24" x14ac:dyDescent="0.2">
      <c r="A355">
        <v>2020</v>
      </c>
      <c r="B355">
        <f>B354</f>
        <v>2020013</v>
      </c>
      <c r="J355" s="2"/>
      <c r="L355" t="s">
        <v>198</v>
      </c>
      <c r="M355" s="2">
        <v>8732396</v>
      </c>
      <c r="N355" t="s">
        <v>21</v>
      </c>
      <c r="P355" s="2"/>
      <c r="S355" s="2"/>
      <c r="X355" s="2">
        <f t="shared" si="28"/>
        <v>-8732396</v>
      </c>
    </row>
    <row r="356" spans="1:24" x14ac:dyDescent="0.2">
      <c r="A356">
        <v>2020</v>
      </c>
      <c r="B356">
        <f>B355</f>
        <v>2020013</v>
      </c>
      <c r="J356" s="2"/>
      <c r="L356" t="s">
        <v>106</v>
      </c>
      <c r="M356" s="2"/>
      <c r="P356" s="2"/>
      <c r="S356" s="2"/>
      <c r="X356" s="2">
        <f t="shared" si="28"/>
        <v>0</v>
      </c>
    </row>
    <row r="357" spans="1:24" x14ac:dyDescent="0.2">
      <c r="A357">
        <v>2020</v>
      </c>
      <c r="B357">
        <f>B354+1</f>
        <v>2020014</v>
      </c>
      <c r="C357" s="1">
        <v>43867</v>
      </c>
      <c r="D357" t="s">
        <v>92</v>
      </c>
      <c r="E357" t="s">
        <v>54</v>
      </c>
      <c r="I357" t="s">
        <v>354</v>
      </c>
      <c r="J357" s="2">
        <v>1645357</v>
      </c>
      <c r="K357" t="s">
        <v>32</v>
      </c>
      <c r="L357" t="s">
        <v>310</v>
      </c>
      <c r="M357" s="2">
        <v>1845301</v>
      </c>
      <c r="N357" t="s">
        <v>24</v>
      </c>
      <c r="P357" s="2"/>
      <c r="S357" s="2"/>
      <c r="X357" s="2">
        <f t="shared" si="28"/>
        <v>-199944</v>
      </c>
    </row>
    <row r="358" spans="1:24" x14ac:dyDescent="0.2">
      <c r="A358">
        <v>2020</v>
      </c>
      <c r="B358">
        <f>B357+1</f>
        <v>2020015</v>
      </c>
      <c r="C358" s="1">
        <v>43867</v>
      </c>
      <c r="D358" t="s">
        <v>17</v>
      </c>
      <c r="E358" t="s">
        <v>54</v>
      </c>
      <c r="F358" t="s">
        <v>42</v>
      </c>
      <c r="I358" t="s">
        <v>355</v>
      </c>
      <c r="J358" s="2">
        <v>15000000</v>
      </c>
      <c r="K358" t="s">
        <v>53</v>
      </c>
      <c r="L358" t="s">
        <v>356</v>
      </c>
      <c r="M358" s="2">
        <v>3567720</v>
      </c>
      <c r="N358" t="s">
        <v>32</v>
      </c>
      <c r="O358" t="s">
        <v>268</v>
      </c>
      <c r="P358" s="2">
        <v>11011236</v>
      </c>
      <c r="Q358" t="s">
        <v>53</v>
      </c>
      <c r="S358" s="2"/>
      <c r="X358" s="2">
        <f t="shared" si="28"/>
        <v>11432280</v>
      </c>
    </row>
    <row r="359" spans="1:24" x14ac:dyDescent="0.2">
      <c r="A359">
        <v>2020</v>
      </c>
      <c r="B359">
        <f>B358</f>
        <v>2020015</v>
      </c>
      <c r="I359" t="s">
        <v>357</v>
      </c>
      <c r="J359" s="2">
        <v>1620564</v>
      </c>
      <c r="K359" t="s">
        <v>24</v>
      </c>
      <c r="M359" s="2"/>
      <c r="O359" t="s">
        <v>233</v>
      </c>
      <c r="P359" s="2"/>
      <c r="S359" s="2"/>
      <c r="X359" s="2">
        <f t="shared" si="28"/>
        <v>1620564</v>
      </c>
    </row>
    <row r="360" spans="1:24" x14ac:dyDescent="0.2">
      <c r="A360">
        <v>2020</v>
      </c>
      <c r="B360">
        <f t="shared" ref="B360:B362" si="31">B359</f>
        <v>2020015</v>
      </c>
      <c r="J360" s="2"/>
      <c r="M360" s="2"/>
      <c r="O360" t="s">
        <v>358</v>
      </c>
      <c r="P360" s="2"/>
      <c r="Q360" t="s">
        <v>24</v>
      </c>
      <c r="S360" s="2"/>
      <c r="X360" s="2">
        <f t="shared" si="28"/>
        <v>0</v>
      </c>
    </row>
    <row r="361" spans="1:24" x14ac:dyDescent="0.2">
      <c r="A361">
        <v>2020</v>
      </c>
      <c r="B361">
        <f t="shared" si="31"/>
        <v>2020015</v>
      </c>
      <c r="J361" s="2"/>
      <c r="M361" s="2"/>
      <c r="O361" t="s">
        <v>47</v>
      </c>
      <c r="P361" s="2"/>
      <c r="S361" s="2"/>
      <c r="X361" s="2">
        <f t="shared" si="28"/>
        <v>0</v>
      </c>
    </row>
    <row r="362" spans="1:24" x14ac:dyDescent="0.2">
      <c r="A362">
        <v>2020</v>
      </c>
      <c r="B362">
        <f t="shared" si="31"/>
        <v>2020015</v>
      </c>
      <c r="J362" s="2"/>
      <c r="M362" s="2"/>
      <c r="O362" t="s">
        <v>104</v>
      </c>
      <c r="P362" s="2"/>
      <c r="S362" s="2"/>
      <c r="X362" s="2">
        <f t="shared" si="28"/>
        <v>0</v>
      </c>
    </row>
    <row r="363" spans="1:24" x14ac:dyDescent="0.2">
      <c r="A363">
        <v>2020</v>
      </c>
      <c r="B363">
        <f>B358+1</f>
        <v>2020016</v>
      </c>
      <c r="C363" s="1">
        <v>43867</v>
      </c>
      <c r="D363" t="s">
        <v>66</v>
      </c>
      <c r="E363" t="s">
        <v>189</v>
      </c>
      <c r="F363" t="s">
        <v>50</v>
      </c>
      <c r="I363" t="s">
        <v>360</v>
      </c>
      <c r="J363" s="2">
        <v>13000000</v>
      </c>
      <c r="K363" t="s">
        <v>53</v>
      </c>
      <c r="L363" t="s">
        <v>361</v>
      </c>
      <c r="M363" s="2">
        <v>15129400</v>
      </c>
      <c r="N363" t="s">
        <v>21</v>
      </c>
      <c r="O363" t="s">
        <v>318</v>
      </c>
      <c r="P363" s="2">
        <v>17185185</v>
      </c>
      <c r="Q363" t="s">
        <v>53</v>
      </c>
      <c r="S363" s="2"/>
      <c r="X363" s="2">
        <f t="shared" si="28"/>
        <v>-2129400</v>
      </c>
    </row>
    <row r="364" spans="1:24" x14ac:dyDescent="0.2">
      <c r="A364">
        <v>2020</v>
      </c>
      <c r="B364">
        <f>B363</f>
        <v>2020016</v>
      </c>
      <c r="I364" t="s">
        <v>362</v>
      </c>
      <c r="J364" s="2">
        <v>1210000</v>
      </c>
      <c r="K364" t="s">
        <v>32</v>
      </c>
      <c r="M364" s="2"/>
      <c r="O364" t="s">
        <v>76</v>
      </c>
      <c r="P364" s="2">
        <v>7815533</v>
      </c>
      <c r="Q364" t="s">
        <v>53</v>
      </c>
      <c r="S364" s="2"/>
      <c r="X364" s="2">
        <f t="shared" si="28"/>
        <v>1210000</v>
      </c>
    </row>
    <row r="365" spans="1:24" x14ac:dyDescent="0.2">
      <c r="A365">
        <v>2020</v>
      </c>
      <c r="B365">
        <f>B364</f>
        <v>2020016</v>
      </c>
      <c r="I365" t="s">
        <v>363</v>
      </c>
      <c r="J365" s="2">
        <v>16229213</v>
      </c>
      <c r="K365" t="s">
        <v>19</v>
      </c>
      <c r="M365" s="2"/>
      <c r="O365" t="s">
        <v>306</v>
      </c>
      <c r="P365" s="2">
        <v>12758781</v>
      </c>
      <c r="Q365" t="s">
        <v>53</v>
      </c>
      <c r="S365" s="2"/>
      <c r="X365" s="2">
        <f t="shared" si="28"/>
        <v>16229213</v>
      </c>
    </row>
    <row r="366" spans="1:24" x14ac:dyDescent="0.2">
      <c r="A366">
        <v>2020</v>
      </c>
      <c r="B366">
        <f>B363+1</f>
        <v>2020017</v>
      </c>
      <c r="C366" s="1">
        <v>44151</v>
      </c>
      <c r="D366" t="s">
        <v>88</v>
      </c>
      <c r="E366" t="s">
        <v>126</v>
      </c>
      <c r="I366" t="s">
        <v>333</v>
      </c>
      <c r="J366" s="2">
        <v>38506482</v>
      </c>
      <c r="K366" t="s">
        <v>24</v>
      </c>
      <c r="L366" t="s">
        <v>364</v>
      </c>
      <c r="M366" s="2">
        <v>15625000</v>
      </c>
      <c r="N366" t="s">
        <v>53</v>
      </c>
      <c r="P366" s="2"/>
      <c r="S366" s="2"/>
      <c r="X366" s="2">
        <f t="shared" si="28"/>
        <v>22881482</v>
      </c>
    </row>
    <row r="367" spans="1:24" x14ac:dyDescent="0.2">
      <c r="A367">
        <v>2020</v>
      </c>
      <c r="B367">
        <f>B366</f>
        <v>2020017</v>
      </c>
      <c r="I367" t="s">
        <v>159</v>
      </c>
      <c r="J367" s="2">
        <v>1167333</v>
      </c>
      <c r="K367" t="s">
        <v>53</v>
      </c>
      <c r="L367" t="s">
        <v>365</v>
      </c>
      <c r="M367" s="2">
        <v>16200000</v>
      </c>
      <c r="N367" t="s">
        <v>24</v>
      </c>
      <c r="P367" s="2"/>
      <c r="S367" s="2"/>
      <c r="X367" s="2">
        <f t="shared" si="28"/>
        <v>-15032667</v>
      </c>
    </row>
    <row r="368" spans="1:24" x14ac:dyDescent="0.2">
      <c r="A368">
        <v>2020</v>
      </c>
      <c r="B368">
        <f t="shared" ref="B368:B370" si="32">B367</f>
        <v>2020017</v>
      </c>
      <c r="J368" s="2"/>
      <c r="L368" t="s">
        <v>285</v>
      </c>
      <c r="M368" s="2">
        <v>2193480</v>
      </c>
      <c r="N368" t="s">
        <v>32</v>
      </c>
      <c r="P368" s="2"/>
      <c r="S368" s="2"/>
      <c r="X368" s="2">
        <f t="shared" si="28"/>
        <v>-2193480</v>
      </c>
    </row>
    <row r="369" spans="1:24" x14ac:dyDescent="0.2">
      <c r="A369">
        <v>2020</v>
      </c>
      <c r="B369">
        <f t="shared" si="32"/>
        <v>2020017</v>
      </c>
      <c r="J369" s="2"/>
      <c r="L369" t="s">
        <v>366</v>
      </c>
      <c r="M369" s="2">
        <v>898310</v>
      </c>
      <c r="N369" t="s">
        <v>24</v>
      </c>
      <c r="P369" s="2"/>
      <c r="S369" s="2"/>
      <c r="X369" s="2">
        <f t="shared" si="28"/>
        <v>-898310</v>
      </c>
    </row>
    <row r="370" spans="1:24" x14ac:dyDescent="0.2">
      <c r="A370">
        <v>2020</v>
      </c>
      <c r="B370">
        <f t="shared" si="32"/>
        <v>2020017</v>
      </c>
      <c r="J370" s="2"/>
      <c r="L370" t="s">
        <v>329</v>
      </c>
      <c r="M370" s="2"/>
      <c r="P370" s="2"/>
      <c r="S370" s="2"/>
      <c r="X370" s="2">
        <f t="shared" si="28"/>
        <v>0</v>
      </c>
    </row>
    <row r="371" spans="1:24" x14ac:dyDescent="0.2">
      <c r="A371">
        <v>2020</v>
      </c>
      <c r="B371">
        <f>B366+1</f>
        <v>2020018</v>
      </c>
      <c r="C371" s="1">
        <v>44153</v>
      </c>
      <c r="D371" t="s">
        <v>68</v>
      </c>
      <c r="E371" t="s">
        <v>37</v>
      </c>
      <c r="I371" t="s">
        <v>137</v>
      </c>
      <c r="J371" s="2"/>
      <c r="L371" t="s">
        <v>367</v>
      </c>
      <c r="M371" s="2"/>
      <c r="N371" t="s">
        <v>53</v>
      </c>
      <c r="P371" s="2"/>
      <c r="S371" s="2"/>
      <c r="X371" s="2">
        <f t="shared" si="28"/>
        <v>0</v>
      </c>
    </row>
    <row r="372" spans="1:24" x14ac:dyDescent="0.2">
      <c r="A372">
        <v>2020</v>
      </c>
      <c r="B372">
        <f>B371+1</f>
        <v>2020019</v>
      </c>
      <c r="C372" s="1">
        <v>44153</v>
      </c>
      <c r="D372" t="s">
        <v>42</v>
      </c>
      <c r="E372" t="s">
        <v>74</v>
      </c>
      <c r="I372" t="s">
        <v>368</v>
      </c>
      <c r="J372" s="2"/>
      <c r="K372" t="s">
        <v>19</v>
      </c>
      <c r="L372" t="s">
        <v>233</v>
      </c>
      <c r="M372" s="2"/>
      <c r="P372" s="2"/>
      <c r="S372" s="2"/>
      <c r="X372" s="2">
        <f t="shared" si="28"/>
        <v>0</v>
      </c>
    </row>
    <row r="373" spans="1:24" x14ac:dyDescent="0.2">
      <c r="A373">
        <v>2020</v>
      </c>
      <c r="B373">
        <f>B372</f>
        <v>2020019</v>
      </c>
      <c r="I373" t="s">
        <v>233</v>
      </c>
      <c r="J373" s="2"/>
      <c r="L373" t="s">
        <v>46</v>
      </c>
      <c r="M373" s="2"/>
      <c r="P373" s="2"/>
      <c r="S373" s="2"/>
      <c r="X373" s="2">
        <f t="shared" si="28"/>
        <v>0</v>
      </c>
    </row>
    <row r="374" spans="1:24" x14ac:dyDescent="0.2">
      <c r="A374">
        <v>2020</v>
      </c>
      <c r="B374">
        <f>B372+1</f>
        <v>2020020</v>
      </c>
      <c r="C374" s="1">
        <v>44153</v>
      </c>
      <c r="D374" t="s">
        <v>37</v>
      </c>
      <c r="E374" t="s">
        <v>87</v>
      </c>
      <c r="I374" t="s">
        <v>46</v>
      </c>
      <c r="J374" s="2"/>
      <c r="L374" t="s">
        <v>369</v>
      </c>
      <c r="M374" s="2"/>
      <c r="P374" s="2"/>
      <c r="S374" s="2"/>
      <c r="X374" s="2">
        <f t="shared" si="28"/>
        <v>0</v>
      </c>
    </row>
    <row r="375" spans="1:24" x14ac:dyDescent="0.2">
      <c r="A375">
        <v>2020</v>
      </c>
      <c r="B375">
        <f>B374</f>
        <v>2020020</v>
      </c>
      <c r="J375" s="2"/>
      <c r="L375" t="s">
        <v>275</v>
      </c>
      <c r="M375" s="2"/>
      <c r="P375" s="2"/>
      <c r="S375" s="2"/>
      <c r="X375" s="2">
        <f t="shared" si="28"/>
        <v>0</v>
      </c>
    </row>
    <row r="376" spans="1:24" x14ac:dyDescent="0.2">
      <c r="A376">
        <v>2020</v>
      </c>
      <c r="B376">
        <f>B374+1</f>
        <v>2020021</v>
      </c>
      <c r="C376" s="1">
        <v>44153</v>
      </c>
      <c r="D376" t="s">
        <v>91</v>
      </c>
      <c r="E376" t="s">
        <v>99</v>
      </c>
      <c r="I376" t="s">
        <v>269</v>
      </c>
      <c r="J376" s="2">
        <v>10116576</v>
      </c>
      <c r="K376" t="s">
        <v>32</v>
      </c>
      <c r="L376" t="s">
        <v>370</v>
      </c>
      <c r="M376" s="2">
        <v>7461380</v>
      </c>
      <c r="N376" t="s">
        <v>32</v>
      </c>
      <c r="P376" s="2"/>
      <c r="S376" s="2"/>
      <c r="X376" s="2">
        <f t="shared" si="28"/>
        <v>2655196</v>
      </c>
    </row>
    <row r="377" spans="1:24" x14ac:dyDescent="0.2">
      <c r="A377">
        <v>2020</v>
      </c>
      <c r="B377">
        <f>B376</f>
        <v>2020021</v>
      </c>
      <c r="I377" t="s">
        <v>371</v>
      </c>
      <c r="J377" s="2"/>
      <c r="K377" t="s">
        <v>32</v>
      </c>
      <c r="M377" s="2"/>
      <c r="P377" s="2"/>
      <c r="S377" s="2"/>
      <c r="X377" s="2">
        <f t="shared" si="28"/>
        <v>0</v>
      </c>
    </row>
    <row r="378" spans="1:24" x14ac:dyDescent="0.2">
      <c r="A378">
        <v>2020</v>
      </c>
      <c r="B378">
        <f>B376+1</f>
        <v>2020022</v>
      </c>
      <c r="C378" s="1">
        <v>44153</v>
      </c>
      <c r="D378" t="s">
        <v>69</v>
      </c>
      <c r="E378" t="s">
        <v>126</v>
      </c>
      <c r="I378" t="s">
        <v>170</v>
      </c>
      <c r="J378" s="2">
        <v>15500000</v>
      </c>
      <c r="K378" t="s">
        <v>24</v>
      </c>
      <c r="L378" t="s">
        <v>167</v>
      </c>
      <c r="M378" s="2">
        <v>14634146</v>
      </c>
      <c r="N378" t="s">
        <v>53</v>
      </c>
      <c r="P378" s="2"/>
      <c r="S378" s="2"/>
      <c r="X378" s="2">
        <f t="shared" si="28"/>
        <v>865854</v>
      </c>
    </row>
    <row r="379" spans="1:24" x14ac:dyDescent="0.2">
      <c r="A379">
        <v>2020</v>
      </c>
      <c r="B379">
        <f>B378</f>
        <v>2020022</v>
      </c>
      <c r="J379" s="2"/>
      <c r="L379" t="s">
        <v>372</v>
      </c>
      <c r="M379" s="2"/>
      <c r="N379" t="s">
        <v>21</v>
      </c>
      <c r="P379" s="2"/>
      <c r="S379" s="2"/>
      <c r="X379" s="2">
        <f t="shared" si="28"/>
        <v>0</v>
      </c>
    </row>
    <row r="380" spans="1:24" x14ac:dyDescent="0.2">
      <c r="A380">
        <v>2020</v>
      </c>
      <c r="B380">
        <f>B378+1</f>
        <v>2020023</v>
      </c>
      <c r="C380" s="1">
        <v>44153</v>
      </c>
      <c r="D380" t="s">
        <v>66</v>
      </c>
      <c r="E380" t="s">
        <v>62</v>
      </c>
      <c r="I380" t="s">
        <v>373</v>
      </c>
      <c r="J380" s="2"/>
      <c r="K380" t="s">
        <v>19</v>
      </c>
      <c r="L380" t="s">
        <v>374</v>
      </c>
      <c r="M380" s="2"/>
      <c r="N380" t="s">
        <v>32</v>
      </c>
      <c r="P380" s="2"/>
      <c r="S380" s="2"/>
      <c r="X380" s="2">
        <f t="shared" si="28"/>
        <v>0</v>
      </c>
    </row>
    <row r="381" spans="1:24" x14ac:dyDescent="0.2">
      <c r="A381">
        <v>2020</v>
      </c>
      <c r="B381">
        <f>B380</f>
        <v>2020023</v>
      </c>
      <c r="J381" s="2"/>
      <c r="L381" t="s">
        <v>57</v>
      </c>
      <c r="M381" s="2"/>
      <c r="P381" s="2"/>
      <c r="S381" s="2"/>
      <c r="X381" s="2">
        <f t="shared" si="28"/>
        <v>0</v>
      </c>
    </row>
    <row r="382" spans="1:24" x14ac:dyDescent="0.2">
      <c r="A382">
        <v>2020</v>
      </c>
      <c r="B382">
        <f>B380+1</f>
        <v>2020024</v>
      </c>
      <c r="C382" s="1">
        <v>44153</v>
      </c>
      <c r="D382" t="s">
        <v>16</v>
      </c>
      <c r="E382" t="s">
        <v>96</v>
      </c>
      <c r="I382" t="s">
        <v>375</v>
      </c>
      <c r="J382" s="2"/>
      <c r="L382" t="s">
        <v>47</v>
      </c>
      <c r="M382" s="2"/>
      <c r="P382" s="2"/>
      <c r="S382" s="2"/>
      <c r="X382" s="2">
        <f t="shared" si="28"/>
        <v>0</v>
      </c>
    </row>
    <row r="383" spans="1:24" x14ac:dyDescent="0.2">
      <c r="A383">
        <v>2020</v>
      </c>
      <c r="B383">
        <f>B382+1</f>
        <v>2020025</v>
      </c>
      <c r="C383" s="1">
        <v>44153</v>
      </c>
      <c r="D383" t="s">
        <v>158</v>
      </c>
      <c r="E383" t="s">
        <v>66</v>
      </c>
      <c r="I383" t="s">
        <v>376</v>
      </c>
      <c r="J383" s="2"/>
      <c r="L383" t="s">
        <v>233</v>
      </c>
      <c r="M383" s="2"/>
      <c r="P383" s="2"/>
      <c r="S383" s="2"/>
      <c r="X383" s="2">
        <f t="shared" si="28"/>
        <v>0</v>
      </c>
    </row>
    <row r="384" spans="1:24" x14ac:dyDescent="0.2">
      <c r="A384">
        <v>2020</v>
      </c>
      <c r="B384">
        <f>B383+1</f>
        <v>2020026</v>
      </c>
      <c r="C384" s="1">
        <v>44154</v>
      </c>
      <c r="D384" t="s">
        <v>30</v>
      </c>
      <c r="E384" t="s">
        <v>43</v>
      </c>
      <c r="I384" t="s">
        <v>82</v>
      </c>
      <c r="J384" s="2"/>
      <c r="L384" t="s">
        <v>377</v>
      </c>
      <c r="M384" s="2"/>
      <c r="N384" t="s">
        <v>19</v>
      </c>
      <c r="P384" s="2"/>
      <c r="S384" s="2"/>
      <c r="X384" s="2">
        <f t="shared" si="28"/>
        <v>0</v>
      </c>
    </row>
    <row r="385" spans="1:24" x14ac:dyDescent="0.2">
      <c r="A385">
        <v>2020</v>
      </c>
      <c r="B385">
        <f>B384+1</f>
        <v>2020027</v>
      </c>
      <c r="C385" s="1">
        <v>44154</v>
      </c>
      <c r="D385" t="s">
        <v>17</v>
      </c>
      <c r="E385" t="s">
        <v>189</v>
      </c>
      <c r="I385" t="s">
        <v>378</v>
      </c>
      <c r="J385" s="2"/>
      <c r="K385" t="s">
        <v>19</v>
      </c>
      <c r="L385" t="s">
        <v>272</v>
      </c>
      <c r="M385" s="2"/>
      <c r="N385" t="s">
        <v>53</v>
      </c>
      <c r="P385" s="2"/>
      <c r="S385" s="2"/>
      <c r="X385" s="2">
        <f t="shared" si="28"/>
        <v>0</v>
      </c>
    </row>
    <row r="386" spans="1:24" x14ac:dyDescent="0.2">
      <c r="A386">
        <v>2020</v>
      </c>
      <c r="B386">
        <f>B385</f>
        <v>2020027</v>
      </c>
      <c r="J386" s="2"/>
      <c r="L386" t="s">
        <v>106</v>
      </c>
      <c r="M386" s="2"/>
      <c r="P386" s="2"/>
      <c r="S386" s="2"/>
      <c r="X386" s="2">
        <f t="shared" ref="X386:X449" si="33">J386-M386</f>
        <v>0</v>
      </c>
    </row>
    <row r="387" spans="1:24" x14ac:dyDescent="0.2">
      <c r="A387">
        <v>2020</v>
      </c>
      <c r="B387">
        <f>B385+1</f>
        <v>2020028</v>
      </c>
      <c r="C387" s="1">
        <v>44154</v>
      </c>
      <c r="D387" t="s">
        <v>74</v>
      </c>
      <c r="E387" t="s">
        <v>30</v>
      </c>
      <c r="I387" t="s">
        <v>379</v>
      </c>
      <c r="J387" s="2"/>
      <c r="K387" t="s">
        <v>53</v>
      </c>
      <c r="L387" t="s">
        <v>179</v>
      </c>
      <c r="M387" s="2"/>
      <c r="P387" s="2"/>
      <c r="S387" s="2"/>
      <c r="X387" s="2">
        <f t="shared" si="33"/>
        <v>0</v>
      </c>
    </row>
    <row r="388" spans="1:24" x14ac:dyDescent="0.2">
      <c r="A388">
        <v>2020</v>
      </c>
      <c r="B388">
        <f>B387</f>
        <v>2020028</v>
      </c>
      <c r="J388" s="2"/>
      <c r="L388" t="s">
        <v>380</v>
      </c>
      <c r="M388" s="2"/>
      <c r="P388" s="2"/>
      <c r="S388" s="2"/>
      <c r="X388" s="2">
        <f t="shared" si="33"/>
        <v>0</v>
      </c>
    </row>
    <row r="389" spans="1:24" x14ac:dyDescent="0.2">
      <c r="A389">
        <v>2020</v>
      </c>
      <c r="B389">
        <f>B387+1</f>
        <v>2020029</v>
      </c>
      <c r="C389" s="1">
        <v>44154</v>
      </c>
      <c r="D389" t="s">
        <v>158</v>
      </c>
      <c r="E389" t="s">
        <v>126</v>
      </c>
      <c r="I389" t="s">
        <v>47</v>
      </c>
      <c r="J389" s="2"/>
      <c r="L389" t="s">
        <v>381</v>
      </c>
      <c r="M389" s="2">
        <v>2619207</v>
      </c>
      <c r="N389" t="s">
        <v>19</v>
      </c>
      <c r="P389" s="2"/>
      <c r="S389" s="2"/>
      <c r="X389" s="2">
        <f t="shared" si="33"/>
        <v>-2619207</v>
      </c>
    </row>
    <row r="390" spans="1:24" x14ac:dyDescent="0.2">
      <c r="A390">
        <v>2020</v>
      </c>
      <c r="B390">
        <f>B389</f>
        <v>2020029</v>
      </c>
      <c r="J390" s="2"/>
      <c r="L390" t="s">
        <v>179</v>
      </c>
      <c r="M390" s="2"/>
      <c r="P390" s="2"/>
      <c r="S390" s="2"/>
      <c r="X390" s="2">
        <f t="shared" si="33"/>
        <v>0</v>
      </c>
    </row>
    <row r="391" spans="1:24" x14ac:dyDescent="0.2">
      <c r="A391">
        <v>2020</v>
      </c>
      <c r="B391">
        <f>B389+1</f>
        <v>2020030</v>
      </c>
      <c r="C391" s="1">
        <v>44154</v>
      </c>
      <c r="D391" t="s">
        <v>126</v>
      </c>
      <c r="E391" t="s">
        <v>54</v>
      </c>
      <c r="I391" t="s">
        <v>382</v>
      </c>
      <c r="J391" s="2"/>
      <c r="K391" t="s">
        <v>24</v>
      </c>
      <c r="L391" t="s">
        <v>383</v>
      </c>
      <c r="M391" s="2"/>
      <c r="N391" t="s">
        <v>24</v>
      </c>
      <c r="P391" s="2"/>
      <c r="S391" s="2"/>
      <c r="X391" s="2">
        <f t="shared" si="33"/>
        <v>0</v>
      </c>
    </row>
    <row r="392" spans="1:24" x14ac:dyDescent="0.2">
      <c r="A392">
        <v>2020</v>
      </c>
      <c r="B392">
        <f>B391</f>
        <v>2020030</v>
      </c>
      <c r="I392" t="s">
        <v>384</v>
      </c>
      <c r="J392" s="2">
        <v>1517981</v>
      </c>
      <c r="K392" t="s">
        <v>53</v>
      </c>
      <c r="M392" s="2"/>
      <c r="P392" s="2"/>
      <c r="S392" s="2"/>
      <c r="X392" s="2">
        <f t="shared" si="33"/>
        <v>1517981</v>
      </c>
    </row>
    <row r="393" spans="1:24" x14ac:dyDescent="0.2">
      <c r="A393">
        <v>2020</v>
      </c>
      <c r="B393">
        <f>B391+1</f>
        <v>2020031</v>
      </c>
      <c r="C393" s="1">
        <v>44154</v>
      </c>
      <c r="D393" t="s">
        <v>16</v>
      </c>
      <c r="E393" t="s">
        <v>38</v>
      </c>
      <c r="F393" t="s">
        <v>17</v>
      </c>
      <c r="I393" t="s">
        <v>385</v>
      </c>
      <c r="J393" s="2">
        <v>2002800</v>
      </c>
      <c r="K393" t="s">
        <v>32</v>
      </c>
      <c r="L393" t="s">
        <v>386</v>
      </c>
      <c r="M393" s="2">
        <v>1663861</v>
      </c>
      <c r="O393" t="s">
        <v>137</v>
      </c>
      <c r="P393" s="2"/>
      <c r="S393" s="2"/>
      <c r="X393" s="2">
        <f t="shared" si="33"/>
        <v>338939</v>
      </c>
    </row>
    <row r="394" spans="1:24" x14ac:dyDescent="0.2">
      <c r="A394">
        <v>2020</v>
      </c>
      <c r="B394">
        <f>B393</f>
        <v>2020031</v>
      </c>
      <c r="I394" t="s">
        <v>179</v>
      </c>
      <c r="J394" s="2"/>
      <c r="L394" t="s">
        <v>231</v>
      </c>
      <c r="M394" s="2">
        <v>2090040</v>
      </c>
      <c r="N394" t="s">
        <v>32</v>
      </c>
      <c r="O394" t="s">
        <v>275</v>
      </c>
      <c r="P394" s="2"/>
      <c r="S394" s="2"/>
      <c r="X394" s="2">
        <f t="shared" si="33"/>
        <v>-2090040</v>
      </c>
    </row>
    <row r="395" spans="1:24" x14ac:dyDescent="0.2">
      <c r="A395">
        <v>2020</v>
      </c>
      <c r="B395">
        <f t="shared" ref="B395:B399" si="34">B394</f>
        <v>2020031</v>
      </c>
      <c r="I395" t="s">
        <v>47</v>
      </c>
      <c r="J395" s="2"/>
      <c r="L395" t="s">
        <v>387</v>
      </c>
      <c r="M395" s="2"/>
      <c r="N395" t="s">
        <v>19</v>
      </c>
      <c r="O395" t="s">
        <v>82</v>
      </c>
      <c r="P395" s="2"/>
      <c r="S395" s="2"/>
      <c r="X395" s="2">
        <f t="shared" si="33"/>
        <v>0</v>
      </c>
    </row>
    <row r="396" spans="1:24" x14ac:dyDescent="0.2">
      <c r="A396">
        <v>2020</v>
      </c>
      <c r="B396">
        <f t="shared" si="34"/>
        <v>2020031</v>
      </c>
      <c r="I396" t="s">
        <v>388</v>
      </c>
      <c r="J396" s="2"/>
      <c r="K396" t="s">
        <v>24</v>
      </c>
      <c r="M396" s="2"/>
      <c r="O396" t="s">
        <v>389</v>
      </c>
      <c r="P396" s="2"/>
      <c r="S396" s="2"/>
      <c r="X396" s="2">
        <f t="shared" si="33"/>
        <v>0</v>
      </c>
    </row>
    <row r="397" spans="1:24" x14ac:dyDescent="0.2">
      <c r="A397">
        <v>2020</v>
      </c>
      <c r="B397">
        <f t="shared" si="34"/>
        <v>2020031</v>
      </c>
      <c r="I397" t="s">
        <v>390</v>
      </c>
      <c r="J397" s="2"/>
      <c r="K397" t="s">
        <v>53</v>
      </c>
      <c r="M397" s="2"/>
      <c r="O397" t="s">
        <v>391</v>
      </c>
      <c r="P397" s="2"/>
      <c r="Q397" t="s">
        <v>32</v>
      </c>
      <c r="S397" s="2"/>
      <c r="X397" s="2">
        <f t="shared" si="33"/>
        <v>0</v>
      </c>
    </row>
    <row r="398" spans="1:24" x14ac:dyDescent="0.2">
      <c r="A398">
        <v>2020</v>
      </c>
      <c r="B398">
        <f t="shared" si="34"/>
        <v>2020031</v>
      </c>
      <c r="I398" t="s">
        <v>392</v>
      </c>
      <c r="J398" s="2">
        <v>5192307</v>
      </c>
      <c r="K398" t="s">
        <v>32</v>
      </c>
      <c r="M398" s="2"/>
      <c r="O398" t="s">
        <v>393</v>
      </c>
      <c r="P398" s="2">
        <v>5273826</v>
      </c>
      <c r="Q398" t="s">
        <v>32</v>
      </c>
      <c r="S398" s="2"/>
      <c r="X398" s="2">
        <f t="shared" si="33"/>
        <v>5192307</v>
      </c>
    </row>
    <row r="399" spans="1:24" x14ac:dyDescent="0.2">
      <c r="A399">
        <v>2020</v>
      </c>
      <c r="B399">
        <f t="shared" si="34"/>
        <v>2020031</v>
      </c>
      <c r="I399" t="s">
        <v>98</v>
      </c>
      <c r="J399" s="2"/>
      <c r="M399" s="2"/>
      <c r="O399" t="s">
        <v>193</v>
      </c>
      <c r="P399" s="2">
        <v>1762796</v>
      </c>
      <c r="Q399" t="s">
        <v>19</v>
      </c>
      <c r="S399" s="2"/>
      <c r="X399" s="2">
        <f t="shared" si="33"/>
        <v>0</v>
      </c>
    </row>
    <row r="400" spans="1:24" x14ac:dyDescent="0.2">
      <c r="A400">
        <v>2020</v>
      </c>
      <c r="B400">
        <f>B393+1</f>
        <v>2020032</v>
      </c>
      <c r="C400" s="1">
        <v>44155</v>
      </c>
      <c r="D400" t="s">
        <v>49</v>
      </c>
      <c r="E400" t="s">
        <v>16</v>
      </c>
      <c r="I400" t="s">
        <v>394</v>
      </c>
      <c r="J400" s="2">
        <v>1416852</v>
      </c>
      <c r="K400" t="s">
        <v>32</v>
      </c>
      <c r="L400" t="s">
        <v>395</v>
      </c>
      <c r="M400" s="2">
        <v>13333334</v>
      </c>
      <c r="N400" t="s">
        <v>19</v>
      </c>
      <c r="P400" s="2"/>
      <c r="S400" s="2"/>
      <c r="X400" s="2">
        <f t="shared" si="33"/>
        <v>-11916482</v>
      </c>
    </row>
    <row r="401" spans="1:24" x14ac:dyDescent="0.2">
      <c r="A401">
        <v>2020</v>
      </c>
      <c r="B401">
        <f>B400</f>
        <v>2020032</v>
      </c>
      <c r="I401" t="s">
        <v>258</v>
      </c>
      <c r="J401" s="2">
        <v>11392857</v>
      </c>
      <c r="M401" s="2"/>
      <c r="P401" s="2"/>
      <c r="S401" s="2"/>
      <c r="X401" s="2">
        <f t="shared" si="33"/>
        <v>11392857</v>
      </c>
    </row>
    <row r="402" spans="1:24" x14ac:dyDescent="0.2">
      <c r="A402">
        <v>2020</v>
      </c>
      <c r="B402">
        <f>B400+1</f>
        <v>2020033</v>
      </c>
      <c r="C402" s="1">
        <v>44155</v>
      </c>
      <c r="D402" t="s">
        <v>189</v>
      </c>
      <c r="E402" t="s">
        <v>126</v>
      </c>
      <c r="I402" t="s">
        <v>365</v>
      </c>
      <c r="J402" s="2">
        <v>16200000</v>
      </c>
      <c r="K402" t="s">
        <v>24</v>
      </c>
      <c r="L402" t="s">
        <v>361</v>
      </c>
      <c r="M402" s="2">
        <v>15349400</v>
      </c>
      <c r="N402" t="s">
        <v>21</v>
      </c>
      <c r="P402" s="2"/>
      <c r="S402" s="2"/>
      <c r="X402" s="2">
        <f t="shared" si="33"/>
        <v>850600</v>
      </c>
    </row>
    <row r="403" spans="1:24" x14ac:dyDescent="0.2">
      <c r="A403">
        <v>2020</v>
      </c>
      <c r="B403">
        <f>B402</f>
        <v>2020033</v>
      </c>
      <c r="I403" t="s">
        <v>233</v>
      </c>
      <c r="J403" s="2"/>
      <c r="L403" t="s">
        <v>82</v>
      </c>
      <c r="M403" s="2"/>
      <c r="P403" s="2"/>
      <c r="S403" s="2"/>
      <c r="X403" s="2">
        <f t="shared" si="33"/>
        <v>0</v>
      </c>
    </row>
    <row r="404" spans="1:24" x14ac:dyDescent="0.2">
      <c r="A404">
        <v>2020</v>
      </c>
      <c r="B404">
        <f>B403</f>
        <v>2020033</v>
      </c>
      <c r="I404" t="s">
        <v>372</v>
      </c>
      <c r="J404" s="2"/>
      <c r="K404" t="s">
        <v>21</v>
      </c>
      <c r="L404" t="s">
        <v>396</v>
      </c>
      <c r="M404" s="2"/>
      <c r="N404" t="s">
        <v>21</v>
      </c>
      <c r="P404" s="2"/>
      <c r="S404" s="2"/>
      <c r="X404" s="2">
        <f t="shared" si="33"/>
        <v>0</v>
      </c>
    </row>
    <row r="405" spans="1:24" x14ac:dyDescent="0.2">
      <c r="A405">
        <v>2020</v>
      </c>
      <c r="B405">
        <f>B402+1</f>
        <v>2020034</v>
      </c>
      <c r="C405" s="1">
        <v>44155</v>
      </c>
      <c r="D405" t="s">
        <v>189</v>
      </c>
      <c r="E405" t="s">
        <v>42</v>
      </c>
      <c r="I405" t="s">
        <v>397</v>
      </c>
      <c r="J405" s="2"/>
      <c r="K405" t="s">
        <v>32</v>
      </c>
      <c r="L405" t="s">
        <v>272</v>
      </c>
      <c r="M405" s="2"/>
      <c r="N405" t="s">
        <v>53</v>
      </c>
      <c r="P405" s="2"/>
      <c r="S405" s="2"/>
      <c r="X405" s="2">
        <f t="shared" si="33"/>
        <v>0</v>
      </c>
    </row>
    <row r="406" spans="1:24" x14ac:dyDescent="0.2">
      <c r="A406">
        <v>2020</v>
      </c>
      <c r="B406">
        <f>B405</f>
        <v>2020034</v>
      </c>
      <c r="J406" s="2"/>
      <c r="L406" t="s">
        <v>398</v>
      </c>
      <c r="M406" s="2"/>
      <c r="N406" t="s">
        <v>24</v>
      </c>
      <c r="P406" s="2"/>
      <c r="S406" s="2"/>
      <c r="X406" s="2">
        <f t="shared" si="33"/>
        <v>0</v>
      </c>
    </row>
    <row r="407" spans="1:24" x14ac:dyDescent="0.2">
      <c r="A407">
        <v>2020</v>
      </c>
      <c r="B407">
        <f>B406</f>
        <v>2020034</v>
      </c>
      <c r="J407" s="2"/>
      <c r="L407" t="s">
        <v>46</v>
      </c>
      <c r="M407" s="2"/>
      <c r="P407" s="2"/>
      <c r="S407" s="2"/>
      <c r="X407" s="2">
        <f t="shared" si="33"/>
        <v>0</v>
      </c>
    </row>
    <row r="408" spans="1:24" x14ac:dyDescent="0.2">
      <c r="A408">
        <v>2020</v>
      </c>
      <c r="B408">
        <f>B405+1</f>
        <v>2020035</v>
      </c>
      <c r="C408" s="1">
        <v>44155</v>
      </c>
      <c r="D408" t="s">
        <v>158</v>
      </c>
      <c r="E408" t="s">
        <v>58</v>
      </c>
      <c r="F408" t="s">
        <v>66</v>
      </c>
      <c r="I408" t="s">
        <v>399</v>
      </c>
      <c r="J408" s="2"/>
      <c r="L408" t="s">
        <v>400</v>
      </c>
      <c r="M408" s="2">
        <v>5005350</v>
      </c>
      <c r="N408" t="s">
        <v>19</v>
      </c>
      <c r="O408" t="s">
        <v>401</v>
      </c>
      <c r="Q408" s="2" t="s">
        <v>32</v>
      </c>
      <c r="S408" s="2"/>
      <c r="X408" s="2">
        <f t="shared" si="33"/>
        <v>-5005350</v>
      </c>
    </row>
    <row r="409" spans="1:24" x14ac:dyDescent="0.2">
      <c r="A409">
        <v>2020</v>
      </c>
      <c r="B409">
        <f>B408</f>
        <v>2020035</v>
      </c>
      <c r="J409" s="2"/>
      <c r="M409" s="2"/>
      <c r="O409" t="s">
        <v>402</v>
      </c>
      <c r="Q409" s="2" t="s">
        <v>32</v>
      </c>
      <c r="S409" s="2"/>
      <c r="X409" s="2">
        <f t="shared" si="33"/>
        <v>0</v>
      </c>
    </row>
    <row r="410" spans="1:24" x14ac:dyDescent="0.2">
      <c r="A410">
        <v>2020</v>
      </c>
      <c r="B410">
        <f>B408+1</f>
        <v>2020036</v>
      </c>
      <c r="C410" s="1">
        <v>44157</v>
      </c>
      <c r="D410" t="s">
        <v>16</v>
      </c>
      <c r="E410" t="s">
        <v>74</v>
      </c>
      <c r="I410" t="s">
        <v>403</v>
      </c>
      <c r="J410" s="2">
        <v>3542060</v>
      </c>
      <c r="K410" t="s">
        <v>19</v>
      </c>
      <c r="L410" t="s">
        <v>179</v>
      </c>
      <c r="M410" s="2"/>
      <c r="P410" s="2"/>
      <c r="S410" s="2"/>
      <c r="X410" s="2">
        <f t="shared" si="33"/>
        <v>3542060</v>
      </c>
    </row>
    <row r="411" spans="1:24" x14ac:dyDescent="0.2">
      <c r="A411">
        <v>2020</v>
      </c>
      <c r="B411">
        <f>B410</f>
        <v>2020036</v>
      </c>
      <c r="I411" t="s">
        <v>404</v>
      </c>
      <c r="J411" s="2"/>
      <c r="K411" t="s">
        <v>24</v>
      </c>
      <c r="M411" s="2"/>
      <c r="P411" s="2"/>
      <c r="S411" s="2"/>
      <c r="X411" s="2">
        <f t="shared" si="33"/>
        <v>0</v>
      </c>
    </row>
    <row r="412" spans="1:24" x14ac:dyDescent="0.2">
      <c r="A412">
        <v>2020</v>
      </c>
      <c r="B412">
        <f>B410+1</f>
        <v>2020037</v>
      </c>
      <c r="C412" s="1">
        <v>44157</v>
      </c>
      <c r="D412" t="s">
        <v>256</v>
      </c>
      <c r="E412" t="s">
        <v>126</v>
      </c>
      <c r="I412" t="s">
        <v>364</v>
      </c>
      <c r="J412" s="2">
        <v>14375000</v>
      </c>
      <c r="K412" t="s">
        <v>53</v>
      </c>
      <c r="L412" t="s">
        <v>217</v>
      </c>
      <c r="M412" s="2"/>
      <c r="P412" s="2"/>
      <c r="S412" s="2"/>
      <c r="X412" s="2">
        <f t="shared" si="33"/>
        <v>14375000</v>
      </c>
    </row>
    <row r="413" spans="1:24" x14ac:dyDescent="0.2">
      <c r="A413">
        <v>2020</v>
      </c>
      <c r="B413">
        <f>B412</f>
        <v>2020037</v>
      </c>
      <c r="J413" s="2"/>
      <c r="L413" t="s">
        <v>47</v>
      </c>
      <c r="M413" s="2"/>
      <c r="P413" s="2"/>
      <c r="S413" s="2"/>
      <c r="X413" s="2">
        <f t="shared" si="33"/>
        <v>0</v>
      </c>
    </row>
    <row r="414" spans="1:24" x14ac:dyDescent="0.2">
      <c r="A414">
        <v>2020</v>
      </c>
      <c r="B414">
        <f>B413</f>
        <v>2020037</v>
      </c>
      <c r="J414" s="2"/>
      <c r="L414" t="s">
        <v>47</v>
      </c>
      <c r="M414" s="2"/>
      <c r="P414" s="2"/>
      <c r="S414" s="2"/>
      <c r="X414" s="2">
        <f t="shared" si="33"/>
        <v>0</v>
      </c>
    </row>
    <row r="415" spans="1:24" x14ac:dyDescent="0.2">
      <c r="A415">
        <v>2020</v>
      </c>
      <c r="B415">
        <f>B412+1</f>
        <v>2020038</v>
      </c>
      <c r="C415" s="1">
        <v>44157</v>
      </c>
      <c r="D415" t="s">
        <v>96</v>
      </c>
      <c r="E415" t="s">
        <v>58</v>
      </c>
      <c r="I415" t="s">
        <v>202</v>
      </c>
      <c r="J415" s="2">
        <v>12800000</v>
      </c>
      <c r="K415" t="s">
        <v>53</v>
      </c>
      <c r="L415" t="s">
        <v>190</v>
      </c>
      <c r="M415" s="2">
        <v>12138345</v>
      </c>
      <c r="N415" t="s">
        <v>21</v>
      </c>
      <c r="P415" s="2"/>
      <c r="S415" s="2"/>
      <c r="X415" s="2">
        <f t="shared" si="33"/>
        <v>661655</v>
      </c>
    </row>
    <row r="416" spans="1:24" x14ac:dyDescent="0.2">
      <c r="A416">
        <v>2020</v>
      </c>
      <c r="B416">
        <f>B415</f>
        <v>2020038</v>
      </c>
      <c r="I416" t="s">
        <v>217</v>
      </c>
      <c r="J416" s="2"/>
      <c r="M416" s="2"/>
      <c r="P416" s="2"/>
      <c r="S416" s="2"/>
      <c r="X416" s="2">
        <f t="shared" si="33"/>
        <v>0</v>
      </c>
    </row>
    <row r="417" spans="1:24" x14ac:dyDescent="0.2">
      <c r="A417">
        <v>2020</v>
      </c>
      <c r="B417">
        <f>B416</f>
        <v>2020038</v>
      </c>
      <c r="I417" t="s">
        <v>405</v>
      </c>
      <c r="J417" s="2"/>
      <c r="K417" t="s">
        <v>19</v>
      </c>
      <c r="M417" s="2"/>
      <c r="P417" s="2"/>
      <c r="S417" s="2"/>
      <c r="X417" s="2">
        <f t="shared" si="33"/>
        <v>0</v>
      </c>
    </row>
    <row r="418" spans="1:24" x14ac:dyDescent="0.2">
      <c r="A418">
        <v>2020</v>
      </c>
      <c r="B418">
        <f>B415+1</f>
        <v>2020039</v>
      </c>
      <c r="C418" s="1">
        <v>44157</v>
      </c>
      <c r="D418" t="s">
        <v>92</v>
      </c>
      <c r="E418" t="s">
        <v>16</v>
      </c>
      <c r="I418" s="4">
        <v>110000</v>
      </c>
      <c r="J418" s="2"/>
      <c r="L418" t="s">
        <v>326</v>
      </c>
      <c r="M418" s="2">
        <v>19050000</v>
      </c>
      <c r="N418" t="s">
        <v>21</v>
      </c>
      <c r="P418" s="2"/>
      <c r="S418" s="2"/>
      <c r="X418" s="2">
        <f t="shared" si="33"/>
        <v>-19050000</v>
      </c>
    </row>
    <row r="419" spans="1:24" x14ac:dyDescent="0.2">
      <c r="A419">
        <v>2020</v>
      </c>
      <c r="B419">
        <f>B418</f>
        <v>2020039</v>
      </c>
      <c r="J419" s="2"/>
      <c r="L419" t="s">
        <v>406</v>
      </c>
      <c r="M419" s="2"/>
      <c r="N419" t="s">
        <v>24</v>
      </c>
      <c r="P419" s="2"/>
      <c r="S419" s="2"/>
      <c r="X419" s="2">
        <f t="shared" si="33"/>
        <v>0</v>
      </c>
    </row>
    <row r="420" spans="1:24" x14ac:dyDescent="0.2">
      <c r="A420">
        <v>2020</v>
      </c>
      <c r="B420">
        <f>B418+1</f>
        <v>2020040</v>
      </c>
      <c r="C420" s="1">
        <v>44158</v>
      </c>
      <c r="D420" t="s">
        <v>16</v>
      </c>
      <c r="E420" t="s">
        <v>74</v>
      </c>
      <c r="F420" t="s">
        <v>99</v>
      </c>
      <c r="I420" t="s">
        <v>103</v>
      </c>
      <c r="J420" s="2">
        <v>3204600</v>
      </c>
      <c r="K420" t="s">
        <v>32</v>
      </c>
      <c r="L420" s="4">
        <v>250000</v>
      </c>
      <c r="M420" s="2"/>
      <c r="O420" t="s">
        <v>403</v>
      </c>
      <c r="P420" s="2">
        <v>3542060</v>
      </c>
      <c r="Q420" t="s">
        <v>19</v>
      </c>
      <c r="S420" s="2"/>
      <c r="X420" s="2">
        <f t="shared" si="33"/>
        <v>3204600</v>
      </c>
    </row>
    <row r="421" spans="1:24" x14ac:dyDescent="0.2">
      <c r="A421">
        <v>2020</v>
      </c>
      <c r="B421">
        <f>B420+1</f>
        <v>2020041</v>
      </c>
      <c r="C421" s="1">
        <v>44158</v>
      </c>
      <c r="D421" t="s">
        <v>42</v>
      </c>
      <c r="E421" t="s">
        <v>74</v>
      </c>
      <c r="I421" t="s">
        <v>407</v>
      </c>
      <c r="J421" s="2">
        <v>5005350</v>
      </c>
      <c r="K421" t="s">
        <v>19</v>
      </c>
      <c r="L421" t="s">
        <v>106</v>
      </c>
      <c r="M421" s="2"/>
      <c r="P421" s="2"/>
      <c r="S421" s="2"/>
      <c r="X421" s="2">
        <f t="shared" si="33"/>
        <v>5005350</v>
      </c>
    </row>
    <row r="422" spans="1:24" x14ac:dyDescent="0.2">
      <c r="A422">
        <v>2020</v>
      </c>
      <c r="B422">
        <f>B421</f>
        <v>2020041</v>
      </c>
      <c r="J422" s="2"/>
      <c r="L422" t="s">
        <v>106</v>
      </c>
      <c r="M422" s="2"/>
      <c r="P422" s="2"/>
      <c r="S422" s="2"/>
      <c r="X422" s="2">
        <f t="shared" si="33"/>
        <v>0</v>
      </c>
    </row>
    <row r="423" spans="1:24" x14ac:dyDescent="0.2">
      <c r="A423">
        <v>2020</v>
      </c>
      <c r="B423">
        <f>B422</f>
        <v>2020041</v>
      </c>
      <c r="J423" s="2"/>
      <c r="L423" s="4">
        <v>110000</v>
      </c>
      <c r="M423" s="2"/>
      <c r="P423" s="2"/>
      <c r="S423" s="2"/>
      <c r="X423" s="2">
        <f t="shared" si="33"/>
        <v>0</v>
      </c>
    </row>
    <row r="424" spans="1:24" x14ac:dyDescent="0.2">
      <c r="A424">
        <v>2020</v>
      </c>
      <c r="B424">
        <f>B421+1</f>
        <v>2020042</v>
      </c>
      <c r="C424" s="1">
        <v>44159</v>
      </c>
      <c r="D424" t="s">
        <v>92</v>
      </c>
      <c r="E424" t="s">
        <v>126</v>
      </c>
      <c r="F424" t="s">
        <v>37</v>
      </c>
      <c r="G424" t="s">
        <v>30</v>
      </c>
      <c r="I424" t="s">
        <v>408</v>
      </c>
      <c r="J424" s="2"/>
      <c r="K424" t="s">
        <v>24</v>
      </c>
      <c r="L424" t="s">
        <v>218</v>
      </c>
      <c r="M424" s="2"/>
      <c r="O424" t="s">
        <v>409</v>
      </c>
      <c r="P424" s="2"/>
      <c r="Q424" t="s">
        <v>32</v>
      </c>
      <c r="R424" t="s">
        <v>410</v>
      </c>
      <c r="S424" s="2">
        <v>27528090</v>
      </c>
      <c r="T424" t="s">
        <v>19</v>
      </c>
      <c r="X424" s="2">
        <f t="shared" si="33"/>
        <v>0</v>
      </c>
    </row>
    <row r="425" spans="1:24" x14ac:dyDescent="0.2">
      <c r="A425">
        <v>2020</v>
      </c>
      <c r="B425">
        <f>B424</f>
        <v>2020042</v>
      </c>
      <c r="J425" s="2"/>
      <c r="L425" t="s">
        <v>411</v>
      </c>
      <c r="M425" s="2">
        <v>1445697</v>
      </c>
      <c r="N425" t="s">
        <v>53</v>
      </c>
      <c r="O425" t="s">
        <v>412</v>
      </c>
      <c r="P425" s="2">
        <v>26261111</v>
      </c>
      <c r="Q425" t="s">
        <v>24</v>
      </c>
      <c r="R425" t="s">
        <v>413</v>
      </c>
      <c r="S425" s="2"/>
      <c r="X425" s="2">
        <f t="shared" si="33"/>
        <v>-1445697</v>
      </c>
    </row>
    <row r="426" spans="1:24" x14ac:dyDescent="0.2">
      <c r="A426">
        <v>2020</v>
      </c>
      <c r="B426">
        <f t="shared" ref="B426:B431" si="35">B425</f>
        <v>2020042</v>
      </c>
      <c r="J426" s="2"/>
      <c r="L426" t="s">
        <v>414</v>
      </c>
      <c r="M426" s="2">
        <v>2000000</v>
      </c>
      <c r="N426" t="s">
        <v>21</v>
      </c>
      <c r="P426" s="2"/>
      <c r="R426" t="s">
        <v>415</v>
      </c>
      <c r="S426" s="2"/>
      <c r="X426" s="2">
        <f t="shared" si="33"/>
        <v>-2000000</v>
      </c>
    </row>
    <row r="427" spans="1:24" x14ac:dyDescent="0.2">
      <c r="A427">
        <v>2020</v>
      </c>
      <c r="B427">
        <f t="shared" si="35"/>
        <v>2020042</v>
      </c>
      <c r="J427" s="2"/>
      <c r="L427" t="s">
        <v>416</v>
      </c>
      <c r="M427" s="2">
        <v>1620564</v>
      </c>
      <c r="N427" t="s">
        <v>150</v>
      </c>
      <c r="P427" s="2"/>
      <c r="R427" t="s">
        <v>330</v>
      </c>
      <c r="S427" s="2"/>
      <c r="X427" s="2">
        <f t="shared" si="33"/>
        <v>-1620564</v>
      </c>
    </row>
    <row r="428" spans="1:24" x14ac:dyDescent="0.2">
      <c r="A428">
        <v>2020</v>
      </c>
      <c r="B428">
        <f t="shared" si="35"/>
        <v>2020042</v>
      </c>
      <c r="J428" s="2"/>
      <c r="L428" t="s">
        <v>82</v>
      </c>
      <c r="M428" s="2"/>
      <c r="P428" s="2"/>
      <c r="R428" t="s">
        <v>417</v>
      </c>
      <c r="S428" s="2"/>
      <c r="X428" s="2">
        <f t="shared" si="33"/>
        <v>0</v>
      </c>
    </row>
    <row r="429" spans="1:24" x14ac:dyDescent="0.2">
      <c r="A429">
        <v>2020</v>
      </c>
      <c r="B429">
        <f t="shared" si="35"/>
        <v>2020042</v>
      </c>
      <c r="J429" s="2"/>
      <c r="L429" t="s">
        <v>106</v>
      </c>
      <c r="M429" s="2"/>
      <c r="P429" s="2"/>
      <c r="R429" t="s">
        <v>418</v>
      </c>
      <c r="S429" s="2">
        <v>16875000</v>
      </c>
      <c r="T429" t="s">
        <v>24</v>
      </c>
      <c r="X429" s="2">
        <f t="shared" si="33"/>
        <v>0</v>
      </c>
    </row>
    <row r="430" spans="1:24" x14ac:dyDescent="0.2">
      <c r="A430">
        <v>2020</v>
      </c>
      <c r="B430">
        <f t="shared" si="35"/>
        <v>2020042</v>
      </c>
      <c r="J430" s="2"/>
      <c r="L430" t="s">
        <v>419</v>
      </c>
      <c r="M430" s="2">
        <v>7000000</v>
      </c>
      <c r="N430" t="s">
        <v>53</v>
      </c>
      <c r="P430" s="2"/>
      <c r="S430" s="2"/>
      <c r="X430" s="2">
        <f t="shared" si="33"/>
        <v>-7000000</v>
      </c>
    </row>
    <row r="431" spans="1:24" x14ac:dyDescent="0.2">
      <c r="A431">
        <v>2020</v>
      </c>
      <c r="B431">
        <f t="shared" si="35"/>
        <v>2020042</v>
      </c>
      <c r="J431" s="2"/>
      <c r="L431" t="s">
        <v>78</v>
      </c>
      <c r="M431" s="2">
        <v>9590602</v>
      </c>
      <c r="N431" t="s">
        <v>24</v>
      </c>
      <c r="P431" s="2"/>
      <c r="S431" s="2"/>
      <c r="X431" s="2">
        <f t="shared" si="33"/>
        <v>-9590602</v>
      </c>
    </row>
    <row r="432" spans="1:24" x14ac:dyDescent="0.2">
      <c r="A432">
        <v>2020</v>
      </c>
      <c r="B432">
        <f>B424+1</f>
        <v>2020043</v>
      </c>
      <c r="C432" s="1">
        <v>44159</v>
      </c>
      <c r="D432" t="s">
        <v>189</v>
      </c>
      <c r="E432" t="s">
        <v>42</v>
      </c>
      <c r="I432" t="s">
        <v>407</v>
      </c>
      <c r="J432" s="2">
        <v>5005350</v>
      </c>
      <c r="K432" t="s">
        <v>19</v>
      </c>
      <c r="L432" t="s">
        <v>325</v>
      </c>
      <c r="M432" s="2">
        <v>1988280</v>
      </c>
      <c r="N432" t="s">
        <v>21</v>
      </c>
      <c r="P432" s="2"/>
      <c r="S432" s="2"/>
      <c r="X432" s="2">
        <f t="shared" si="33"/>
        <v>3017070</v>
      </c>
    </row>
    <row r="433" spans="1:24" x14ac:dyDescent="0.2">
      <c r="A433">
        <v>2020</v>
      </c>
      <c r="B433">
        <f>B432</f>
        <v>2020043</v>
      </c>
      <c r="J433" s="2"/>
      <c r="L433" t="s">
        <v>352</v>
      </c>
      <c r="M433" s="2">
        <v>2017320</v>
      </c>
      <c r="N433" t="s">
        <v>32</v>
      </c>
      <c r="P433" s="2"/>
      <c r="S433" s="2"/>
      <c r="X433" s="2">
        <f t="shared" si="33"/>
        <v>-2017320</v>
      </c>
    </row>
    <row r="434" spans="1:24" x14ac:dyDescent="0.2">
      <c r="A434">
        <v>2020</v>
      </c>
      <c r="B434">
        <f>B433</f>
        <v>2020043</v>
      </c>
      <c r="J434" s="2"/>
      <c r="L434" t="s">
        <v>275</v>
      </c>
      <c r="M434" s="2"/>
      <c r="P434" s="2"/>
      <c r="S434" s="2"/>
      <c r="X434" s="2">
        <f t="shared" si="33"/>
        <v>0</v>
      </c>
    </row>
    <row r="435" spans="1:24" x14ac:dyDescent="0.2">
      <c r="A435">
        <v>2020</v>
      </c>
      <c r="B435">
        <f>B432+1</f>
        <v>2020044</v>
      </c>
      <c r="C435" s="1">
        <v>44159</v>
      </c>
      <c r="D435" t="s">
        <v>16</v>
      </c>
      <c r="E435" t="s">
        <v>96</v>
      </c>
      <c r="I435" t="s">
        <v>202</v>
      </c>
      <c r="J435" s="2">
        <v>12800000</v>
      </c>
      <c r="K435" t="s">
        <v>53</v>
      </c>
      <c r="L435" t="s">
        <v>217</v>
      </c>
      <c r="M435" s="2"/>
      <c r="P435" s="2"/>
      <c r="S435" s="2"/>
      <c r="X435" s="2">
        <f t="shared" si="33"/>
        <v>12800000</v>
      </c>
    </row>
    <row r="436" spans="1:24" x14ac:dyDescent="0.2">
      <c r="A436">
        <v>2020</v>
      </c>
      <c r="B436">
        <f>B435</f>
        <v>2020044</v>
      </c>
      <c r="I436" t="s">
        <v>375</v>
      </c>
      <c r="J436" s="2"/>
      <c r="L436" t="s">
        <v>420</v>
      </c>
      <c r="M436" s="2">
        <v>13015873</v>
      </c>
      <c r="N436" t="s">
        <v>19</v>
      </c>
      <c r="P436" s="2"/>
      <c r="S436" s="2"/>
      <c r="X436" s="2">
        <f t="shared" si="33"/>
        <v>-13015873</v>
      </c>
    </row>
    <row r="437" spans="1:24" x14ac:dyDescent="0.2">
      <c r="A437">
        <v>2020</v>
      </c>
      <c r="B437">
        <f>B436</f>
        <v>2020044</v>
      </c>
      <c r="I437" t="s">
        <v>405</v>
      </c>
      <c r="J437" s="2"/>
      <c r="K437" t="s">
        <v>19</v>
      </c>
      <c r="L437" t="s">
        <v>47</v>
      </c>
      <c r="M437" s="2"/>
      <c r="P437" s="2"/>
      <c r="S437" s="2"/>
      <c r="X437" s="2">
        <f t="shared" si="33"/>
        <v>0</v>
      </c>
    </row>
    <row r="438" spans="1:24" x14ac:dyDescent="0.2">
      <c r="A438">
        <v>2020</v>
      </c>
      <c r="B438">
        <f>B435+1</f>
        <v>2020045</v>
      </c>
      <c r="C438" s="1">
        <v>44159</v>
      </c>
      <c r="D438" t="s">
        <v>49</v>
      </c>
      <c r="E438" t="s">
        <v>126</v>
      </c>
      <c r="I438" t="s">
        <v>328</v>
      </c>
      <c r="J438" s="2">
        <v>19500000</v>
      </c>
      <c r="K438" t="s">
        <v>21</v>
      </c>
      <c r="L438" t="s">
        <v>421</v>
      </c>
      <c r="P438" s="2"/>
      <c r="S438" s="2"/>
      <c r="X438" s="2">
        <f t="shared" si="33"/>
        <v>19500000</v>
      </c>
    </row>
    <row r="439" spans="1:24" x14ac:dyDescent="0.2">
      <c r="A439">
        <v>2020</v>
      </c>
      <c r="B439">
        <f>B438</f>
        <v>2020045</v>
      </c>
      <c r="I439" s="4">
        <v>750000</v>
      </c>
      <c r="J439" s="2"/>
      <c r="P439" s="2"/>
      <c r="S439" s="2"/>
      <c r="X439" s="2">
        <f t="shared" si="33"/>
        <v>0</v>
      </c>
    </row>
    <row r="440" spans="1:24" x14ac:dyDescent="0.2">
      <c r="A440">
        <v>2020</v>
      </c>
      <c r="B440">
        <f>B438+1</f>
        <v>2020046</v>
      </c>
      <c r="C440" s="1">
        <v>44160</v>
      </c>
      <c r="D440" t="s">
        <v>255</v>
      </c>
      <c r="E440" t="s">
        <v>126</v>
      </c>
      <c r="I440" t="s">
        <v>366</v>
      </c>
      <c r="J440" s="2">
        <v>1517981</v>
      </c>
      <c r="K440" t="s">
        <v>24</v>
      </c>
      <c r="L440" t="s">
        <v>422</v>
      </c>
      <c r="M440" s="2">
        <v>4326825</v>
      </c>
      <c r="N440" t="s">
        <v>21</v>
      </c>
      <c r="P440" s="2"/>
      <c r="S440" s="2"/>
      <c r="X440" s="2">
        <f t="shared" si="33"/>
        <v>-2808844</v>
      </c>
    </row>
    <row r="441" spans="1:24" x14ac:dyDescent="0.2">
      <c r="A441">
        <v>2020</v>
      </c>
      <c r="B441">
        <f>B440</f>
        <v>2020046</v>
      </c>
      <c r="J441" s="2"/>
      <c r="L441" t="s">
        <v>423</v>
      </c>
      <c r="M441" s="2"/>
      <c r="P441" s="2"/>
      <c r="S441" s="2"/>
      <c r="X441" s="2">
        <f t="shared" si="33"/>
        <v>0</v>
      </c>
    </row>
    <row r="442" spans="1:24" x14ac:dyDescent="0.2">
      <c r="A442">
        <v>2020</v>
      </c>
      <c r="B442">
        <f>B440+1</f>
        <v>2020047</v>
      </c>
      <c r="C442" s="1">
        <v>44160</v>
      </c>
      <c r="D442" t="s">
        <v>96</v>
      </c>
      <c r="E442" t="s">
        <v>62</v>
      </c>
      <c r="I442" t="s">
        <v>424</v>
      </c>
      <c r="J442" s="2"/>
      <c r="K442" t="s">
        <v>53</v>
      </c>
      <c r="L442" t="s">
        <v>47</v>
      </c>
      <c r="M442" s="2"/>
      <c r="P442" s="2"/>
      <c r="S442" s="2"/>
      <c r="X442" s="2">
        <f t="shared" si="33"/>
        <v>0</v>
      </c>
    </row>
    <row r="443" spans="1:24" x14ac:dyDescent="0.2">
      <c r="A443">
        <v>2020</v>
      </c>
      <c r="B443">
        <f>B442</f>
        <v>2020047</v>
      </c>
      <c r="J443" s="2"/>
      <c r="L443" t="s">
        <v>154</v>
      </c>
      <c r="M443" s="2"/>
      <c r="P443" s="2"/>
      <c r="S443" s="2"/>
      <c r="X443" s="2">
        <f t="shared" si="33"/>
        <v>0</v>
      </c>
    </row>
    <row r="444" spans="1:24" x14ac:dyDescent="0.2">
      <c r="A444">
        <v>2020</v>
      </c>
      <c r="B444">
        <f>B442+1</f>
        <v>2020048</v>
      </c>
      <c r="C444" s="1">
        <v>44162</v>
      </c>
      <c r="D444" t="s">
        <v>91</v>
      </c>
      <c r="E444" t="s">
        <v>126</v>
      </c>
      <c r="F444" t="s">
        <v>16</v>
      </c>
      <c r="I444" t="s">
        <v>361</v>
      </c>
      <c r="J444" s="2">
        <v>16047100</v>
      </c>
      <c r="K444" t="s">
        <v>21</v>
      </c>
      <c r="L444" t="s">
        <v>202</v>
      </c>
      <c r="M444" s="2">
        <v>12800000</v>
      </c>
      <c r="N444" t="s">
        <v>53</v>
      </c>
      <c r="O444" t="s">
        <v>246</v>
      </c>
      <c r="P444" s="2">
        <v>9000000</v>
      </c>
      <c r="Q444" t="s">
        <v>24</v>
      </c>
      <c r="S444" s="2"/>
      <c r="X444" s="2">
        <f t="shared" si="33"/>
        <v>3247100</v>
      </c>
    </row>
    <row r="445" spans="1:24" x14ac:dyDescent="0.2">
      <c r="A445">
        <v>2020</v>
      </c>
      <c r="B445">
        <f>B444</f>
        <v>2020048</v>
      </c>
      <c r="J445" s="2"/>
      <c r="L445" t="s">
        <v>112</v>
      </c>
      <c r="M445" s="2">
        <v>5029650</v>
      </c>
      <c r="N445" t="s">
        <v>53</v>
      </c>
      <c r="P445" s="2"/>
      <c r="S445" s="2"/>
      <c r="X445" s="2">
        <f t="shared" si="33"/>
        <v>-5029650</v>
      </c>
    </row>
    <row r="446" spans="1:24" x14ac:dyDescent="0.2">
      <c r="A446">
        <v>2020</v>
      </c>
      <c r="B446">
        <f>B444+1</f>
        <v>2020049</v>
      </c>
      <c r="C446" s="1">
        <v>44162</v>
      </c>
      <c r="D446" t="s">
        <v>96</v>
      </c>
      <c r="E446" t="s">
        <v>42</v>
      </c>
      <c r="I446" t="s">
        <v>358</v>
      </c>
      <c r="J446" s="2"/>
      <c r="K446" t="s">
        <v>24</v>
      </c>
      <c r="L446" t="s">
        <v>123</v>
      </c>
      <c r="M446" s="2">
        <v>3500000</v>
      </c>
      <c r="N446" t="s">
        <v>32</v>
      </c>
      <c r="P446" s="2"/>
      <c r="S446" s="2"/>
      <c r="X446" s="2">
        <f t="shared" si="33"/>
        <v>-3500000</v>
      </c>
    </row>
    <row r="447" spans="1:24" x14ac:dyDescent="0.2">
      <c r="A447">
        <v>2020</v>
      </c>
      <c r="B447">
        <f>B446</f>
        <v>2020049</v>
      </c>
      <c r="J447" s="2"/>
      <c r="L447" t="s">
        <v>425</v>
      </c>
      <c r="M447" s="2"/>
      <c r="N447" t="s">
        <v>24</v>
      </c>
      <c r="P447" s="2"/>
      <c r="S447" s="2"/>
      <c r="X447" s="2">
        <f t="shared" si="33"/>
        <v>0</v>
      </c>
    </row>
    <row r="448" spans="1:24" x14ac:dyDescent="0.2">
      <c r="A448">
        <v>2020</v>
      </c>
      <c r="B448">
        <f t="shared" ref="B448:B449" si="36">B447</f>
        <v>2020049</v>
      </c>
      <c r="J448" s="2"/>
      <c r="L448" t="s">
        <v>208</v>
      </c>
      <c r="M448" s="2"/>
      <c r="N448" t="s">
        <v>53</v>
      </c>
      <c r="P448" s="2"/>
      <c r="S448" s="2"/>
      <c r="X448" s="2">
        <f t="shared" si="33"/>
        <v>0</v>
      </c>
    </row>
    <row r="449" spans="1:24" x14ac:dyDescent="0.2">
      <c r="A449">
        <v>2020</v>
      </c>
      <c r="B449">
        <f t="shared" si="36"/>
        <v>2020049</v>
      </c>
      <c r="J449" s="2"/>
      <c r="L449" t="s">
        <v>426</v>
      </c>
      <c r="M449" s="2"/>
      <c r="P449" s="2"/>
      <c r="S449" s="2"/>
      <c r="X449" s="2">
        <f t="shared" si="33"/>
        <v>0</v>
      </c>
    </row>
    <row r="450" spans="1:24" x14ac:dyDescent="0.2">
      <c r="A450">
        <v>2020</v>
      </c>
      <c r="B450">
        <f>B446+1</f>
        <v>2020050</v>
      </c>
      <c r="C450" s="1">
        <v>44164</v>
      </c>
      <c r="D450" t="s">
        <v>158</v>
      </c>
      <c r="E450" t="s">
        <v>43</v>
      </c>
      <c r="I450" t="s">
        <v>57</v>
      </c>
      <c r="J450" s="2"/>
      <c r="L450" t="s">
        <v>427</v>
      </c>
      <c r="M450" s="2">
        <v>28500000</v>
      </c>
      <c r="N450" t="s">
        <v>53</v>
      </c>
      <c r="P450" s="2"/>
      <c r="S450" s="2"/>
      <c r="X450" s="2">
        <f t="shared" ref="X450:X513" si="37">J450-M450</f>
        <v>-28500000</v>
      </c>
    </row>
    <row r="451" spans="1:24" x14ac:dyDescent="0.2">
      <c r="A451">
        <v>2020</v>
      </c>
      <c r="B451">
        <f>B450</f>
        <v>2020050</v>
      </c>
      <c r="J451" s="2"/>
      <c r="L451" t="s">
        <v>106</v>
      </c>
      <c r="M451" s="2"/>
      <c r="P451" s="2"/>
      <c r="S451" s="2"/>
      <c r="X451" s="2">
        <f t="shared" si="37"/>
        <v>0</v>
      </c>
    </row>
    <row r="452" spans="1:24" x14ac:dyDescent="0.2">
      <c r="A452">
        <v>2020</v>
      </c>
      <c r="B452">
        <f>B451</f>
        <v>2020050</v>
      </c>
      <c r="J452" s="2"/>
      <c r="L452" t="s">
        <v>82</v>
      </c>
      <c r="M452" s="2"/>
      <c r="P452" s="2"/>
      <c r="S452" s="2"/>
      <c r="X452" s="2">
        <f t="shared" si="37"/>
        <v>0</v>
      </c>
    </row>
    <row r="453" spans="1:24" x14ac:dyDescent="0.2">
      <c r="A453">
        <v>2020</v>
      </c>
      <c r="B453">
        <f>B450+1</f>
        <v>2020051</v>
      </c>
      <c r="C453" s="1">
        <v>44167</v>
      </c>
      <c r="D453" t="s">
        <v>96</v>
      </c>
      <c r="E453" t="s">
        <v>54</v>
      </c>
      <c r="I453" t="s">
        <v>428</v>
      </c>
      <c r="J453" s="2">
        <v>41254920</v>
      </c>
      <c r="K453" t="s">
        <v>24</v>
      </c>
      <c r="L453" t="s">
        <v>429</v>
      </c>
      <c r="M453" s="2">
        <v>41358814</v>
      </c>
      <c r="N453" t="s">
        <v>24</v>
      </c>
      <c r="P453" s="2"/>
      <c r="S453" s="2"/>
      <c r="X453" s="2">
        <f t="shared" si="37"/>
        <v>-103894</v>
      </c>
    </row>
    <row r="454" spans="1:24" x14ac:dyDescent="0.2">
      <c r="A454">
        <v>2020</v>
      </c>
      <c r="B454">
        <f>B453</f>
        <v>2020051</v>
      </c>
      <c r="I454" t="s">
        <v>218</v>
      </c>
      <c r="J454" s="2"/>
      <c r="M454" s="2"/>
      <c r="P454" s="2"/>
      <c r="S454" s="2"/>
      <c r="X454" s="2">
        <f t="shared" si="37"/>
        <v>0</v>
      </c>
    </row>
    <row r="455" spans="1:24" x14ac:dyDescent="0.2">
      <c r="A455">
        <v>2020</v>
      </c>
      <c r="B455">
        <f>B453+1</f>
        <v>2020052</v>
      </c>
      <c r="C455" s="1">
        <v>44173</v>
      </c>
      <c r="D455" t="s">
        <v>99</v>
      </c>
      <c r="E455" t="s">
        <v>126</v>
      </c>
      <c r="I455" t="s">
        <v>430</v>
      </c>
      <c r="J455" s="2">
        <v>3944013</v>
      </c>
      <c r="K455" t="s">
        <v>53</v>
      </c>
      <c r="L455" t="s">
        <v>431</v>
      </c>
      <c r="M455" s="2">
        <v>27500000</v>
      </c>
      <c r="N455" t="s">
        <v>19</v>
      </c>
      <c r="P455" s="2"/>
      <c r="S455" s="2"/>
      <c r="X455" s="2">
        <f t="shared" si="37"/>
        <v>-23555987</v>
      </c>
    </row>
    <row r="456" spans="1:24" x14ac:dyDescent="0.2">
      <c r="A456">
        <v>2020</v>
      </c>
      <c r="B456">
        <f>B455</f>
        <v>2020052</v>
      </c>
      <c r="I456" t="s">
        <v>167</v>
      </c>
      <c r="J456" s="2">
        <v>15365854</v>
      </c>
      <c r="K456" t="s">
        <v>53</v>
      </c>
      <c r="L456" t="s">
        <v>330</v>
      </c>
      <c r="M456" s="2"/>
      <c r="P456" s="2"/>
      <c r="S456" s="2"/>
      <c r="X456" s="2">
        <f t="shared" si="37"/>
        <v>15365854</v>
      </c>
    </row>
    <row r="457" spans="1:24" x14ac:dyDescent="0.2">
      <c r="A457">
        <v>2020</v>
      </c>
      <c r="B457">
        <f t="shared" ref="B457:B460" si="38">B456</f>
        <v>2020052</v>
      </c>
      <c r="I457" t="s">
        <v>381</v>
      </c>
      <c r="J457" s="2">
        <v>2619207</v>
      </c>
      <c r="K457" t="s">
        <v>19</v>
      </c>
      <c r="L457" t="s">
        <v>432</v>
      </c>
      <c r="M457" s="2"/>
      <c r="N457" t="s">
        <v>24</v>
      </c>
      <c r="P457" s="2"/>
      <c r="S457" s="2"/>
      <c r="X457" s="2">
        <f t="shared" si="37"/>
        <v>2619207</v>
      </c>
    </row>
    <row r="458" spans="1:24" x14ac:dyDescent="0.2">
      <c r="A458">
        <v>2020</v>
      </c>
      <c r="B458">
        <f t="shared" si="38"/>
        <v>2020052</v>
      </c>
      <c r="J458" s="2"/>
      <c r="L458" t="s">
        <v>433</v>
      </c>
      <c r="M458" s="2"/>
      <c r="N458" t="s">
        <v>24</v>
      </c>
      <c r="P458" s="2"/>
      <c r="S458" s="2"/>
      <c r="X458" s="2">
        <f t="shared" si="37"/>
        <v>0</v>
      </c>
    </row>
    <row r="459" spans="1:24" x14ac:dyDescent="0.2">
      <c r="A459">
        <v>2020</v>
      </c>
      <c r="B459">
        <f t="shared" si="38"/>
        <v>2020052</v>
      </c>
      <c r="J459" s="2"/>
      <c r="L459" t="s">
        <v>434</v>
      </c>
      <c r="M459" s="2"/>
      <c r="P459" s="2"/>
      <c r="S459" s="2"/>
      <c r="X459" s="2">
        <f t="shared" si="37"/>
        <v>0</v>
      </c>
    </row>
    <row r="460" spans="1:24" x14ac:dyDescent="0.2">
      <c r="A460">
        <v>2020</v>
      </c>
      <c r="B460">
        <f t="shared" si="38"/>
        <v>2020052</v>
      </c>
      <c r="J460" s="2"/>
      <c r="L460" t="s">
        <v>46</v>
      </c>
      <c r="M460" s="2"/>
      <c r="P460" s="2"/>
      <c r="S460" s="2"/>
      <c r="X460" s="2">
        <f t="shared" si="37"/>
        <v>0</v>
      </c>
    </row>
    <row r="461" spans="1:24" x14ac:dyDescent="0.2">
      <c r="A461">
        <v>2021</v>
      </c>
      <c r="B461">
        <v>2021001</v>
      </c>
      <c r="C461" s="1">
        <v>44210</v>
      </c>
      <c r="D461" t="s">
        <v>68</v>
      </c>
      <c r="E461" t="s">
        <v>96</v>
      </c>
      <c r="F461" t="s">
        <v>435</v>
      </c>
      <c r="G461" t="s">
        <v>38</v>
      </c>
      <c r="I461" t="s">
        <v>436</v>
      </c>
      <c r="J461" s="2">
        <v>3909902</v>
      </c>
      <c r="K461" t="s">
        <v>19</v>
      </c>
      <c r="L461" t="s">
        <v>329</v>
      </c>
      <c r="M461" s="2"/>
      <c r="O461" t="s">
        <v>82</v>
      </c>
      <c r="P461" s="2"/>
      <c r="R461" t="s">
        <v>437</v>
      </c>
      <c r="S461" s="2">
        <v>41254920</v>
      </c>
      <c r="T461" t="s">
        <v>32</v>
      </c>
      <c r="X461" s="2">
        <f t="shared" si="37"/>
        <v>3909902</v>
      </c>
    </row>
    <row r="462" spans="1:24" x14ac:dyDescent="0.2">
      <c r="A462">
        <v>2021</v>
      </c>
      <c r="B462">
        <f>B461</f>
        <v>2021001</v>
      </c>
      <c r="I462" t="s">
        <v>277</v>
      </c>
      <c r="J462" s="2">
        <v>12250000</v>
      </c>
      <c r="K462" t="s">
        <v>21</v>
      </c>
      <c r="L462" t="s">
        <v>329</v>
      </c>
      <c r="M462" s="2"/>
      <c r="O462" t="s">
        <v>438</v>
      </c>
      <c r="P462" s="2">
        <v>16203704</v>
      </c>
      <c r="Q462" t="s">
        <v>32</v>
      </c>
      <c r="S462" s="2"/>
      <c r="X462" s="2">
        <f t="shared" si="37"/>
        <v>12250000</v>
      </c>
    </row>
    <row r="463" spans="1:24" x14ac:dyDescent="0.2">
      <c r="A463">
        <v>2021</v>
      </c>
      <c r="B463">
        <f t="shared" ref="B463:B468" si="39">B462</f>
        <v>2021001</v>
      </c>
      <c r="I463" t="s">
        <v>439</v>
      </c>
      <c r="J463" s="2"/>
      <c r="K463" t="s">
        <v>53</v>
      </c>
      <c r="L463" t="s">
        <v>298</v>
      </c>
      <c r="M463" s="2"/>
      <c r="O463" t="s">
        <v>106</v>
      </c>
      <c r="P463" s="2"/>
      <c r="S463" s="2"/>
      <c r="X463" s="2">
        <f t="shared" si="37"/>
        <v>0</v>
      </c>
    </row>
    <row r="464" spans="1:24" x14ac:dyDescent="0.2">
      <c r="A464">
        <v>2021</v>
      </c>
      <c r="B464">
        <f t="shared" si="39"/>
        <v>2021001</v>
      </c>
      <c r="J464" s="2"/>
      <c r="L464" t="s">
        <v>331</v>
      </c>
      <c r="M464" s="2"/>
      <c r="O464">
        <v>2600000</v>
      </c>
      <c r="P464" s="2"/>
      <c r="S464" s="2"/>
      <c r="X464" s="2">
        <f t="shared" si="37"/>
        <v>0</v>
      </c>
    </row>
    <row r="465" spans="1:24" x14ac:dyDescent="0.2">
      <c r="A465">
        <v>2021</v>
      </c>
      <c r="B465">
        <f t="shared" si="39"/>
        <v>2021001</v>
      </c>
      <c r="J465" s="2"/>
      <c r="L465" t="s">
        <v>440</v>
      </c>
      <c r="M465" s="2"/>
      <c r="P465" s="2"/>
      <c r="S465" s="2"/>
      <c r="X465" s="2">
        <f t="shared" si="37"/>
        <v>0</v>
      </c>
    </row>
    <row r="466" spans="1:24" x14ac:dyDescent="0.2">
      <c r="A466">
        <v>2021</v>
      </c>
      <c r="B466">
        <f t="shared" si="39"/>
        <v>2021001</v>
      </c>
      <c r="J466" s="2"/>
      <c r="L466" t="s">
        <v>334</v>
      </c>
      <c r="M466" s="2">
        <v>9600000</v>
      </c>
      <c r="N466" t="s">
        <v>24</v>
      </c>
      <c r="P466" s="2"/>
      <c r="S466" s="2"/>
      <c r="X466" s="2">
        <f t="shared" si="37"/>
        <v>-9600000</v>
      </c>
    </row>
    <row r="467" spans="1:24" x14ac:dyDescent="0.2">
      <c r="A467">
        <v>2021</v>
      </c>
      <c r="B467">
        <f t="shared" si="39"/>
        <v>2021001</v>
      </c>
      <c r="J467" s="2"/>
      <c r="L467" t="s">
        <v>441</v>
      </c>
      <c r="M467" s="2">
        <v>1780152</v>
      </c>
      <c r="N467" t="s">
        <v>53</v>
      </c>
      <c r="P467" s="2"/>
      <c r="S467" s="2"/>
      <c r="X467" s="2">
        <f t="shared" si="37"/>
        <v>-1780152</v>
      </c>
    </row>
    <row r="468" spans="1:24" x14ac:dyDescent="0.2">
      <c r="A468">
        <v>2021</v>
      </c>
      <c r="B468">
        <f t="shared" si="39"/>
        <v>2021001</v>
      </c>
      <c r="J468" s="2"/>
      <c r="L468" t="s">
        <v>442</v>
      </c>
      <c r="M468" s="2">
        <v>21000000</v>
      </c>
      <c r="N468" t="s">
        <v>32</v>
      </c>
      <c r="P468" s="2"/>
      <c r="S468" s="2"/>
      <c r="X468" s="2">
        <f t="shared" si="37"/>
        <v>-21000000</v>
      </c>
    </row>
    <row r="469" spans="1:24" x14ac:dyDescent="0.2">
      <c r="A469">
        <v>2021</v>
      </c>
      <c r="B469">
        <f>B461+1</f>
        <v>2021002</v>
      </c>
      <c r="C469" s="1">
        <v>44218</v>
      </c>
      <c r="D469" t="s">
        <v>68</v>
      </c>
      <c r="E469" t="s">
        <v>96</v>
      </c>
      <c r="I469" t="s">
        <v>443</v>
      </c>
      <c r="J469" s="2"/>
      <c r="L469" t="s">
        <v>264</v>
      </c>
      <c r="M469" s="2">
        <v>1717981</v>
      </c>
      <c r="N469" t="s">
        <v>24</v>
      </c>
      <c r="P469" s="2"/>
      <c r="S469" s="2"/>
      <c r="X469" s="2">
        <f t="shared" si="37"/>
        <v>-1717981</v>
      </c>
    </row>
    <row r="470" spans="1:24" x14ac:dyDescent="0.2">
      <c r="A470">
        <v>2021</v>
      </c>
      <c r="B470">
        <f>B469+1</f>
        <v>2021003</v>
      </c>
      <c r="C470" s="1">
        <v>44234</v>
      </c>
      <c r="D470" t="s">
        <v>16</v>
      </c>
      <c r="E470" t="s">
        <v>42</v>
      </c>
      <c r="I470" t="s">
        <v>211</v>
      </c>
      <c r="J470" s="2">
        <v>5686677</v>
      </c>
      <c r="K470" t="s">
        <v>24</v>
      </c>
      <c r="L470" t="s">
        <v>79</v>
      </c>
      <c r="M470" s="2">
        <v>7682927</v>
      </c>
      <c r="N470" t="s">
        <v>24</v>
      </c>
      <c r="P470" s="2"/>
      <c r="S470" s="2"/>
      <c r="X470" s="2">
        <f t="shared" si="37"/>
        <v>-1996250</v>
      </c>
    </row>
    <row r="471" spans="1:24" x14ac:dyDescent="0.2">
      <c r="A471">
        <v>2021</v>
      </c>
      <c r="B471">
        <f>B470</f>
        <v>2021003</v>
      </c>
      <c r="I471" t="s">
        <v>47</v>
      </c>
      <c r="J471" s="2"/>
      <c r="M471" s="2"/>
      <c r="P471" s="2"/>
      <c r="S471" s="2"/>
      <c r="X471" s="2">
        <f t="shared" si="37"/>
        <v>0</v>
      </c>
    </row>
    <row r="472" spans="1:24" x14ac:dyDescent="0.2">
      <c r="A472">
        <v>2021</v>
      </c>
      <c r="B472">
        <f>B470+1</f>
        <v>2021004</v>
      </c>
      <c r="C472" s="1">
        <v>44267</v>
      </c>
      <c r="D472" t="s">
        <v>16</v>
      </c>
      <c r="E472" t="s">
        <v>126</v>
      </c>
      <c r="I472" t="s">
        <v>127</v>
      </c>
      <c r="J472" s="2">
        <v>1663861</v>
      </c>
      <c r="K472" t="s">
        <v>32</v>
      </c>
      <c r="L472" t="s">
        <v>227</v>
      </c>
      <c r="M472" s="2">
        <v>1663861</v>
      </c>
      <c r="N472" t="s">
        <v>32</v>
      </c>
      <c r="P472" s="2"/>
      <c r="S472" s="2"/>
      <c r="X472" s="2">
        <f t="shared" si="37"/>
        <v>0</v>
      </c>
    </row>
    <row r="473" spans="1:24" x14ac:dyDescent="0.2">
      <c r="A473">
        <v>2021</v>
      </c>
      <c r="B473">
        <f>B472</f>
        <v>2021004</v>
      </c>
      <c r="J473" s="2"/>
      <c r="L473" t="s">
        <v>423</v>
      </c>
      <c r="M473" s="2"/>
      <c r="P473" s="2"/>
      <c r="S473" s="2"/>
      <c r="X473" s="2">
        <f t="shared" si="37"/>
        <v>0</v>
      </c>
    </row>
    <row r="474" spans="1:24" x14ac:dyDescent="0.2">
      <c r="A474">
        <v>2021</v>
      </c>
      <c r="B474">
        <f>B472+1</f>
        <v>2021005</v>
      </c>
      <c r="C474" s="1">
        <v>44272</v>
      </c>
      <c r="D474" t="s">
        <v>50</v>
      </c>
      <c r="E474" t="s">
        <v>126</v>
      </c>
      <c r="I474" t="s">
        <v>202</v>
      </c>
      <c r="J474" s="2">
        <v>12800000</v>
      </c>
      <c r="K474" t="s">
        <v>53</v>
      </c>
      <c r="L474" t="s">
        <v>271</v>
      </c>
      <c r="M474" s="2">
        <v>9400000</v>
      </c>
      <c r="P474" s="2"/>
      <c r="S474" s="2"/>
      <c r="X474" s="2">
        <f t="shared" si="37"/>
        <v>3400000</v>
      </c>
    </row>
    <row r="475" spans="1:24" x14ac:dyDescent="0.2">
      <c r="A475">
        <v>2021</v>
      </c>
      <c r="B475">
        <f>B474</f>
        <v>2021005</v>
      </c>
      <c r="J475" s="2"/>
      <c r="L475" t="s">
        <v>423</v>
      </c>
      <c r="M475" s="2"/>
      <c r="P475" s="2"/>
      <c r="S475" s="2"/>
      <c r="X475" s="2">
        <f t="shared" si="37"/>
        <v>0</v>
      </c>
    </row>
    <row r="476" spans="1:24" x14ac:dyDescent="0.2">
      <c r="A476">
        <v>2021</v>
      </c>
      <c r="B476">
        <f>B474+1</f>
        <v>2021006</v>
      </c>
      <c r="C476" s="1">
        <v>44273</v>
      </c>
      <c r="D476" t="s">
        <v>37</v>
      </c>
      <c r="E476" t="s">
        <v>88</v>
      </c>
      <c r="I476" t="s">
        <v>125</v>
      </c>
      <c r="J476" s="2"/>
      <c r="L476" s="2" t="s">
        <v>444</v>
      </c>
      <c r="M476" s="2">
        <v>1620564</v>
      </c>
      <c r="N476" t="s">
        <v>53</v>
      </c>
      <c r="P476" s="2"/>
      <c r="S476" s="2"/>
      <c r="X476" s="2">
        <f t="shared" si="37"/>
        <v>-1620564</v>
      </c>
    </row>
    <row r="477" spans="1:24" x14ac:dyDescent="0.2">
      <c r="A477">
        <v>2021</v>
      </c>
      <c r="B477">
        <f>B476+1</f>
        <v>2021007</v>
      </c>
      <c r="C477" s="1">
        <v>44274</v>
      </c>
      <c r="D477" t="s">
        <v>96</v>
      </c>
      <c r="E477" t="s">
        <v>37</v>
      </c>
      <c r="I477" t="s">
        <v>445</v>
      </c>
      <c r="J477" s="2">
        <v>6666667</v>
      </c>
      <c r="K477" t="s">
        <v>24</v>
      </c>
      <c r="L477" t="s">
        <v>446</v>
      </c>
      <c r="M477" s="2">
        <v>7969537</v>
      </c>
      <c r="N477" t="s">
        <v>21</v>
      </c>
      <c r="P477" s="2"/>
      <c r="S477" s="2"/>
      <c r="X477" s="2">
        <f t="shared" si="37"/>
        <v>-1302870</v>
      </c>
    </row>
    <row r="478" spans="1:24" x14ac:dyDescent="0.2">
      <c r="A478">
        <v>2021</v>
      </c>
      <c r="B478">
        <f>B477</f>
        <v>2021007</v>
      </c>
      <c r="I478" t="s">
        <v>447</v>
      </c>
      <c r="J478" s="2">
        <v>4548281</v>
      </c>
      <c r="K478" t="s">
        <v>21</v>
      </c>
      <c r="L478" t="s">
        <v>441</v>
      </c>
      <c r="M478" s="2">
        <v>1780152</v>
      </c>
      <c r="N478" t="s">
        <v>53</v>
      </c>
      <c r="P478" s="2"/>
      <c r="S478" s="2"/>
      <c r="X478" s="2">
        <f t="shared" si="37"/>
        <v>2768129</v>
      </c>
    </row>
    <row r="479" spans="1:24" x14ac:dyDescent="0.2">
      <c r="A479">
        <v>2021</v>
      </c>
      <c r="B479">
        <f t="shared" ref="B479:B480" si="40">B478</f>
        <v>2021007</v>
      </c>
      <c r="I479" t="s">
        <v>47</v>
      </c>
      <c r="J479" s="2"/>
      <c r="L479" t="s">
        <v>329</v>
      </c>
      <c r="M479" s="2"/>
      <c r="P479" s="2"/>
      <c r="S479" s="2"/>
      <c r="X479" s="2">
        <f t="shared" si="37"/>
        <v>0</v>
      </c>
    </row>
    <row r="480" spans="1:24" x14ac:dyDescent="0.2">
      <c r="A480">
        <v>2021</v>
      </c>
      <c r="B480">
        <f t="shared" si="40"/>
        <v>2021007</v>
      </c>
      <c r="I480" t="s">
        <v>218</v>
      </c>
      <c r="J480" s="2"/>
      <c r="M480" s="2"/>
      <c r="P480" s="2"/>
      <c r="S480" s="2"/>
      <c r="X480" s="2">
        <f t="shared" si="37"/>
        <v>0</v>
      </c>
    </row>
    <row r="481" spans="1:24" x14ac:dyDescent="0.2">
      <c r="A481">
        <v>2021</v>
      </c>
      <c r="B481">
        <f>B477+1</f>
        <v>2021008</v>
      </c>
      <c r="C481" s="1">
        <v>44277</v>
      </c>
      <c r="D481" t="s">
        <v>17</v>
      </c>
      <c r="E481" t="s">
        <v>62</v>
      </c>
      <c r="I481" t="s">
        <v>443</v>
      </c>
      <c r="J481" s="2"/>
      <c r="L481" t="s">
        <v>448</v>
      </c>
      <c r="M481" s="2">
        <v>2075880</v>
      </c>
      <c r="N481" t="s">
        <v>21</v>
      </c>
      <c r="P481" s="2"/>
      <c r="S481" s="2"/>
      <c r="X481" s="2">
        <f t="shared" si="37"/>
        <v>-2075880</v>
      </c>
    </row>
    <row r="482" spans="1:24" x14ac:dyDescent="0.2">
      <c r="A482">
        <v>2021</v>
      </c>
      <c r="B482">
        <f>B481</f>
        <v>2021008</v>
      </c>
      <c r="J482" s="2"/>
      <c r="L482">
        <v>2750000</v>
      </c>
      <c r="M482" s="2"/>
      <c r="P482" s="2"/>
      <c r="S482" s="2"/>
      <c r="X482" s="2">
        <f t="shared" si="37"/>
        <v>0</v>
      </c>
    </row>
    <row r="483" spans="1:24" x14ac:dyDescent="0.2">
      <c r="A483">
        <v>2021</v>
      </c>
      <c r="B483">
        <f>B481+1</f>
        <v>2021009</v>
      </c>
      <c r="C483" s="1">
        <v>44280</v>
      </c>
      <c r="D483" t="s">
        <v>256</v>
      </c>
      <c r="E483" t="s">
        <v>43</v>
      </c>
      <c r="I483" t="s">
        <v>137</v>
      </c>
      <c r="J483" s="2"/>
      <c r="L483" t="s">
        <v>449</v>
      </c>
      <c r="M483" s="2">
        <v>2250000</v>
      </c>
      <c r="N483" t="s">
        <v>24</v>
      </c>
      <c r="P483" s="2"/>
      <c r="S483" s="2"/>
      <c r="X483" s="2">
        <f t="shared" si="37"/>
        <v>-2250000</v>
      </c>
    </row>
    <row r="484" spans="1:24" x14ac:dyDescent="0.2">
      <c r="A484">
        <v>2021</v>
      </c>
      <c r="B484">
        <f>B483</f>
        <v>2021009</v>
      </c>
      <c r="J484" s="2"/>
      <c r="L484" t="s">
        <v>57</v>
      </c>
      <c r="M484" s="2"/>
      <c r="P484" s="2"/>
      <c r="S484" s="2"/>
      <c r="X484" s="2">
        <f t="shared" si="37"/>
        <v>0</v>
      </c>
    </row>
    <row r="485" spans="1:24" x14ac:dyDescent="0.2">
      <c r="A485">
        <v>2021</v>
      </c>
      <c r="B485">
        <f>B484</f>
        <v>2021009</v>
      </c>
      <c r="J485" s="2"/>
      <c r="L485" t="s">
        <v>125</v>
      </c>
      <c r="M485" s="2"/>
      <c r="P485" s="2"/>
      <c r="S485" s="2"/>
      <c r="X485" s="2">
        <f t="shared" si="37"/>
        <v>0</v>
      </c>
    </row>
    <row r="486" spans="1:24" x14ac:dyDescent="0.2">
      <c r="A486">
        <v>2021</v>
      </c>
      <c r="B486">
        <f>B483+1</f>
        <v>2021010</v>
      </c>
      <c r="C486" s="1">
        <v>44280</v>
      </c>
      <c r="D486" t="s">
        <v>16</v>
      </c>
      <c r="E486" t="s">
        <v>62</v>
      </c>
      <c r="I486" t="s">
        <v>450</v>
      </c>
      <c r="J486" s="2">
        <v>12600000</v>
      </c>
      <c r="K486" t="s">
        <v>24</v>
      </c>
      <c r="L486" t="s">
        <v>246</v>
      </c>
      <c r="M486" s="2">
        <v>9000000</v>
      </c>
      <c r="N486" t="s">
        <v>24</v>
      </c>
      <c r="P486" s="2"/>
      <c r="S486" s="2"/>
      <c r="X486" s="2">
        <f t="shared" si="37"/>
        <v>3600000</v>
      </c>
    </row>
    <row r="487" spans="1:24" x14ac:dyDescent="0.2">
      <c r="A487">
        <v>2021</v>
      </c>
      <c r="B487">
        <f>B486</f>
        <v>2021010</v>
      </c>
      <c r="I487" t="s">
        <v>82</v>
      </c>
      <c r="J487" s="2"/>
      <c r="M487" s="2"/>
      <c r="P487" s="2"/>
      <c r="S487" s="2"/>
      <c r="X487" s="2">
        <f t="shared" si="37"/>
        <v>0</v>
      </c>
    </row>
    <row r="488" spans="1:24" x14ac:dyDescent="0.2">
      <c r="A488">
        <v>2021</v>
      </c>
      <c r="B488">
        <f>B487</f>
        <v>2021010</v>
      </c>
      <c r="I488" t="s">
        <v>82</v>
      </c>
      <c r="J488" s="2"/>
      <c r="M488" s="2"/>
      <c r="P488" s="2"/>
      <c r="S488" s="2"/>
      <c r="X488" s="2">
        <f t="shared" si="37"/>
        <v>0</v>
      </c>
    </row>
    <row r="489" spans="1:24" x14ac:dyDescent="0.2">
      <c r="A489">
        <v>2021</v>
      </c>
      <c r="B489">
        <f>B486+1</f>
        <v>2021011</v>
      </c>
      <c r="C489" s="1">
        <v>44280</v>
      </c>
      <c r="D489" t="s">
        <v>256</v>
      </c>
      <c r="E489" t="s">
        <v>163</v>
      </c>
      <c r="I489" t="s">
        <v>451</v>
      </c>
      <c r="J489" s="2"/>
      <c r="K489" t="s">
        <v>21</v>
      </c>
      <c r="L489" t="s">
        <v>241</v>
      </c>
      <c r="M489" s="2">
        <v>1824003</v>
      </c>
      <c r="N489" t="s">
        <v>53</v>
      </c>
      <c r="P489" s="2"/>
      <c r="S489" s="2"/>
      <c r="X489" s="2">
        <f t="shared" si="37"/>
        <v>-1824003</v>
      </c>
    </row>
    <row r="490" spans="1:24" x14ac:dyDescent="0.2">
      <c r="A490">
        <v>2021</v>
      </c>
      <c r="B490">
        <f>B489</f>
        <v>2021011</v>
      </c>
      <c r="J490" s="2"/>
      <c r="L490">
        <v>1850000</v>
      </c>
      <c r="M490" s="2"/>
      <c r="P490" s="2"/>
      <c r="S490" s="2"/>
      <c r="X490" s="2">
        <f t="shared" si="37"/>
        <v>0</v>
      </c>
    </row>
    <row r="491" spans="1:24" x14ac:dyDescent="0.2">
      <c r="A491">
        <v>2021</v>
      </c>
      <c r="B491">
        <f>B489+1</f>
        <v>2021012</v>
      </c>
      <c r="C491" s="1">
        <v>44280</v>
      </c>
      <c r="D491" t="s">
        <v>68</v>
      </c>
      <c r="E491" t="s">
        <v>92</v>
      </c>
      <c r="I491" t="s">
        <v>452</v>
      </c>
      <c r="J491" s="2">
        <v>1620564</v>
      </c>
      <c r="K491" t="s">
        <v>19</v>
      </c>
      <c r="L491" t="s">
        <v>453</v>
      </c>
      <c r="M491" s="2">
        <v>4200000</v>
      </c>
      <c r="N491" t="s">
        <v>19</v>
      </c>
      <c r="P491" s="2"/>
      <c r="S491" s="2"/>
      <c r="X491" s="2">
        <f t="shared" si="37"/>
        <v>-2579436</v>
      </c>
    </row>
    <row r="492" spans="1:24" x14ac:dyDescent="0.2">
      <c r="A492">
        <v>2021</v>
      </c>
      <c r="B492">
        <f>B491</f>
        <v>2021012</v>
      </c>
      <c r="I492" t="s">
        <v>106</v>
      </c>
      <c r="J492" s="2"/>
      <c r="M492" s="2"/>
      <c r="P492" s="2"/>
      <c r="S492" s="2"/>
      <c r="X492" s="2">
        <f t="shared" si="37"/>
        <v>0</v>
      </c>
    </row>
    <row r="493" spans="1:24" x14ac:dyDescent="0.2">
      <c r="A493">
        <v>2021</v>
      </c>
      <c r="B493">
        <f>B492</f>
        <v>2021012</v>
      </c>
      <c r="I493" t="s">
        <v>423</v>
      </c>
      <c r="J493" s="2"/>
      <c r="M493" s="2"/>
      <c r="P493" s="2"/>
      <c r="S493" s="2"/>
      <c r="X493" s="2">
        <f t="shared" si="37"/>
        <v>0</v>
      </c>
    </row>
    <row r="494" spans="1:24" x14ac:dyDescent="0.2">
      <c r="A494">
        <v>2021</v>
      </c>
      <c r="B494">
        <f>B491+1</f>
        <v>2021013</v>
      </c>
      <c r="C494" s="1">
        <v>44280</v>
      </c>
      <c r="D494" t="s">
        <v>29</v>
      </c>
      <c r="E494" t="s">
        <v>87</v>
      </c>
      <c r="I494" t="s">
        <v>454</v>
      </c>
      <c r="J494" s="2">
        <v>26000000</v>
      </c>
      <c r="K494" t="s">
        <v>19</v>
      </c>
      <c r="L494" t="s">
        <v>455</v>
      </c>
      <c r="M494" s="2">
        <v>5448840</v>
      </c>
      <c r="N494" t="s">
        <v>19</v>
      </c>
      <c r="P494" s="2"/>
      <c r="S494" s="2"/>
      <c r="X494" s="2">
        <f t="shared" si="37"/>
        <v>20551160</v>
      </c>
    </row>
    <row r="495" spans="1:24" x14ac:dyDescent="0.2">
      <c r="A495">
        <v>2021</v>
      </c>
      <c r="B495">
        <f>B494</f>
        <v>2021013</v>
      </c>
      <c r="I495" t="s">
        <v>456</v>
      </c>
      <c r="J495" s="2">
        <v>9720900</v>
      </c>
      <c r="K495" t="s">
        <v>21</v>
      </c>
      <c r="L495" t="s">
        <v>224</v>
      </c>
      <c r="M495" s="2">
        <v>28489238</v>
      </c>
      <c r="N495" t="s">
        <v>53</v>
      </c>
      <c r="P495" s="2"/>
      <c r="S495" s="2"/>
      <c r="X495" s="2">
        <f t="shared" si="37"/>
        <v>-18768338</v>
      </c>
    </row>
    <row r="496" spans="1:24" x14ac:dyDescent="0.2">
      <c r="A496">
        <v>2021</v>
      </c>
      <c r="B496">
        <f t="shared" ref="B496:B497" si="41">B495</f>
        <v>2021013</v>
      </c>
      <c r="J496" s="2"/>
      <c r="L496" t="s">
        <v>217</v>
      </c>
      <c r="M496" s="2"/>
      <c r="P496" s="2"/>
      <c r="S496" s="2"/>
      <c r="X496" s="2">
        <f t="shared" si="37"/>
        <v>0</v>
      </c>
    </row>
    <row r="497" spans="1:24" x14ac:dyDescent="0.2">
      <c r="A497">
        <v>2021</v>
      </c>
      <c r="B497">
        <f t="shared" si="41"/>
        <v>2021013</v>
      </c>
      <c r="J497" s="2"/>
      <c r="L497" t="s">
        <v>218</v>
      </c>
      <c r="M497" s="2"/>
      <c r="P497" s="2"/>
      <c r="S497" s="2"/>
      <c r="X497" s="2">
        <f t="shared" si="37"/>
        <v>0</v>
      </c>
    </row>
    <row r="498" spans="1:24" x14ac:dyDescent="0.2">
      <c r="A498">
        <v>2021</v>
      </c>
      <c r="B498">
        <f>B494+1</f>
        <v>2021014</v>
      </c>
      <c r="C498" s="1">
        <v>44280</v>
      </c>
      <c r="D498" t="s">
        <v>92</v>
      </c>
      <c r="E498" t="s">
        <v>87</v>
      </c>
      <c r="I498" t="s">
        <v>457</v>
      </c>
      <c r="J498" s="2">
        <v>18136364</v>
      </c>
      <c r="K498" t="s">
        <v>21</v>
      </c>
      <c r="L498" t="s">
        <v>458</v>
      </c>
      <c r="M498" s="2">
        <v>19160714</v>
      </c>
      <c r="N498" t="s">
        <v>32</v>
      </c>
      <c r="P498" s="2"/>
      <c r="S498" s="2"/>
      <c r="X498" s="2">
        <f t="shared" si="37"/>
        <v>-1024350</v>
      </c>
    </row>
    <row r="499" spans="1:24" x14ac:dyDescent="0.2">
      <c r="A499">
        <v>2021</v>
      </c>
      <c r="B499">
        <f>B498</f>
        <v>2021014</v>
      </c>
      <c r="I499" t="s">
        <v>459</v>
      </c>
      <c r="J499" s="2">
        <v>2000000</v>
      </c>
      <c r="K499" t="s">
        <v>21</v>
      </c>
      <c r="L499" t="s">
        <v>408</v>
      </c>
      <c r="M499" s="2">
        <v>2193480</v>
      </c>
      <c r="N499" t="s">
        <v>24</v>
      </c>
      <c r="P499" s="2"/>
      <c r="S499" s="2"/>
      <c r="X499" s="2">
        <f t="shared" si="37"/>
        <v>-193480</v>
      </c>
    </row>
    <row r="500" spans="1:24" x14ac:dyDescent="0.2">
      <c r="A500">
        <v>2021</v>
      </c>
      <c r="B500">
        <f>B499</f>
        <v>2021014</v>
      </c>
      <c r="J500" s="2"/>
      <c r="L500" t="s">
        <v>330</v>
      </c>
      <c r="M500" s="2"/>
      <c r="P500" s="2"/>
      <c r="S500" s="2"/>
      <c r="X500" s="2">
        <f t="shared" si="37"/>
        <v>0</v>
      </c>
    </row>
    <row r="501" spans="1:24" x14ac:dyDescent="0.2">
      <c r="A501">
        <v>2021</v>
      </c>
      <c r="B501">
        <f>B498+1</f>
        <v>2021015</v>
      </c>
      <c r="C501" s="1">
        <v>44280</v>
      </c>
      <c r="D501" t="s">
        <v>50</v>
      </c>
      <c r="E501" t="s">
        <v>62</v>
      </c>
      <c r="I501" t="s">
        <v>460</v>
      </c>
      <c r="J501" s="2">
        <v>7150000</v>
      </c>
      <c r="K501" t="s">
        <v>21</v>
      </c>
      <c r="L501" t="s">
        <v>268</v>
      </c>
      <c r="M501" s="2">
        <v>3623000</v>
      </c>
      <c r="N501" t="s">
        <v>53</v>
      </c>
      <c r="P501" s="2"/>
      <c r="S501" s="2"/>
      <c r="X501" s="2">
        <f t="shared" si="37"/>
        <v>3527000</v>
      </c>
    </row>
    <row r="502" spans="1:24" x14ac:dyDescent="0.2">
      <c r="A502">
        <v>2021</v>
      </c>
      <c r="B502">
        <f>B501</f>
        <v>2021015</v>
      </c>
      <c r="J502" s="2"/>
      <c r="L502" t="s">
        <v>461</v>
      </c>
      <c r="M502" s="2">
        <v>1517981</v>
      </c>
      <c r="N502" t="s">
        <v>296</v>
      </c>
      <c r="P502" s="2"/>
      <c r="S502" s="2"/>
      <c r="X502" s="2">
        <f t="shared" si="37"/>
        <v>-1517981</v>
      </c>
    </row>
    <row r="503" spans="1:24" x14ac:dyDescent="0.2">
      <c r="A503">
        <v>2021</v>
      </c>
      <c r="B503">
        <f>B501+1</f>
        <v>2021016</v>
      </c>
      <c r="C503" s="1">
        <v>44280</v>
      </c>
      <c r="D503" t="s">
        <v>58</v>
      </c>
      <c r="E503" t="s">
        <v>63</v>
      </c>
      <c r="I503" t="s">
        <v>462</v>
      </c>
      <c r="J503" s="2">
        <v>10865952</v>
      </c>
      <c r="K503" t="s">
        <v>32</v>
      </c>
      <c r="L503" t="s">
        <v>463</v>
      </c>
      <c r="M503" s="2">
        <v>1663861</v>
      </c>
      <c r="N503" t="s">
        <v>32</v>
      </c>
      <c r="P503" s="2"/>
      <c r="S503" s="2"/>
      <c r="X503" s="2">
        <f t="shared" si="37"/>
        <v>9202091</v>
      </c>
    </row>
    <row r="504" spans="1:24" x14ac:dyDescent="0.2">
      <c r="A504">
        <v>2021</v>
      </c>
      <c r="B504">
        <f>B503</f>
        <v>2021016</v>
      </c>
      <c r="J504" s="2"/>
      <c r="L504" t="s">
        <v>75</v>
      </c>
      <c r="M504" s="2">
        <v>10047450</v>
      </c>
      <c r="N504" t="s">
        <v>53</v>
      </c>
      <c r="P504" s="2"/>
      <c r="S504" s="2"/>
      <c r="X504" s="2">
        <f t="shared" si="37"/>
        <v>-10047450</v>
      </c>
    </row>
    <row r="505" spans="1:24" x14ac:dyDescent="0.2">
      <c r="A505">
        <v>2021</v>
      </c>
      <c r="B505">
        <f>B503+1</f>
        <v>2021017</v>
      </c>
      <c r="C505" s="1">
        <v>44280</v>
      </c>
      <c r="D505" t="s">
        <v>42</v>
      </c>
      <c r="E505" t="s">
        <v>99</v>
      </c>
      <c r="F505" t="s">
        <v>126</v>
      </c>
      <c r="I505" t="s">
        <v>430</v>
      </c>
      <c r="J505" s="2">
        <v>3944013</v>
      </c>
      <c r="K505" t="s">
        <v>53</v>
      </c>
      <c r="L505" t="s">
        <v>78</v>
      </c>
      <c r="M505" s="2">
        <v>9590602</v>
      </c>
      <c r="N505" t="s">
        <v>24</v>
      </c>
      <c r="O505" t="s">
        <v>403</v>
      </c>
      <c r="P505" s="2">
        <v>3542060</v>
      </c>
      <c r="Q505" t="s">
        <v>19</v>
      </c>
      <c r="S505" s="2"/>
      <c r="X505" s="2">
        <f t="shared" si="37"/>
        <v>-5646589</v>
      </c>
    </row>
    <row r="506" spans="1:24" x14ac:dyDescent="0.2">
      <c r="A506">
        <v>2021</v>
      </c>
      <c r="B506">
        <f>B505</f>
        <v>2021017</v>
      </c>
      <c r="I506" t="s">
        <v>381</v>
      </c>
      <c r="J506" s="2">
        <v>2619207</v>
      </c>
      <c r="K506" t="s">
        <v>19</v>
      </c>
      <c r="L506" t="s">
        <v>464</v>
      </c>
      <c r="M506" s="2">
        <v>1517981</v>
      </c>
      <c r="N506" t="s">
        <v>53</v>
      </c>
      <c r="O506" t="s">
        <v>137</v>
      </c>
      <c r="P506" s="2"/>
      <c r="S506" s="2"/>
      <c r="X506" s="2">
        <f t="shared" si="37"/>
        <v>1101226</v>
      </c>
    </row>
    <row r="507" spans="1:24" x14ac:dyDescent="0.2">
      <c r="A507">
        <v>2021</v>
      </c>
      <c r="B507">
        <f t="shared" ref="B507:B509" si="42">B506</f>
        <v>2021017</v>
      </c>
      <c r="I507" t="s">
        <v>82</v>
      </c>
      <c r="J507" s="2"/>
      <c r="M507" s="2"/>
      <c r="O507" t="s">
        <v>123</v>
      </c>
      <c r="P507" s="2">
        <v>3500000</v>
      </c>
      <c r="Q507" t="s">
        <v>32</v>
      </c>
      <c r="S507" s="2"/>
      <c r="X507" s="2">
        <f t="shared" si="37"/>
        <v>0</v>
      </c>
    </row>
    <row r="508" spans="1:24" x14ac:dyDescent="0.2">
      <c r="A508">
        <v>2021</v>
      </c>
      <c r="B508">
        <f t="shared" si="42"/>
        <v>2021017</v>
      </c>
      <c r="I508" t="s">
        <v>82</v>
      </c>
      <c r="J508" s="2"/>
      <c r="M508" s="2"/>
      <c r="O508" t="s">
        <v>275</v>
      </c>
      <c r="P508" s="2"/>
      <c r="S508" s="2"/>
      <c r="X508" s="2">
        <f t="shared" si="37"/>
        <v>0</v>
      </c>
    </row>
    <row r="509" spans="1:24" x14ac:dyDescent="0.2">
      <c r="A509">
        <v>2021</v>
      </c>
      <c r="B509">
        <f t="shared" si="42"/>
        <v>2021017</v>
      </c>
      <c r="I509" t="s">
        <v>223</v>
      </c>
      <c r="J509" s="2"/>
      <c r="K509" t="s">
        <v>53</v>
      </c>
      <c r="M509" s="2"/>
      <c r="P509" s="2"/>
      <c r="S509" s="2"/>
      <c r="X509" s="2">
        <f t="shared" si="37"/>
        <v>0</v>
      </c>
    </row>
    <row r="510" spans="1:24" x14ac:dyDescent="0.2">
      <c r="A510">
        <v>2021</v>
      </c>
      <c r="B510">
        <f>B505+1</f>
        <v>2021018</v>
      </c>
      <c r="C510" s="1">
        <v>44280</v>
      </c>
      <c r="D510" t="s">
        <v>63</v>
      </c>
      <c r="E510" t="s">
        <v>74</v>
      </c>
      <c r="I510" t="s">
        <v>443</v>
      </c>
      <c r="J510" s="2"/>
      <c r="L510" t="s">
        <v>465</v>
      </c>
      <c r="M510" s="2">
        <v>1517981</v>
      </c>
      <c r="N510" t="s">
        <v>32</v>
      </c>
      <c r="P510" s="2"/>
      <c r="S510" s="2"/>
      <c r="X510" s="2">
        <f t="shared" si="37"/>
        <v>-1517981</v>
      </c>
    </row>
    <row r="511" spans="1:24" x14ac:dyDescent="0.2">
      <c r="A511">
        <v>2021</v>
      </c>
      <c r="B511">
        <f>B510+1</f>
        <v>2021019</v>
      </c>
      <c r="C511" s="1">
        <v>44280</v>
      </c>
      <c r="D511" t="s">
        <v>49</v>
      </c>
      <c r="E511" t="s">
        <v>17</v>
      </c>
      <c r="I511" t="s">
        <v>466</v>
      </c>
      <c r="J511" s="2">
        <v>8000000</v>
      </c>
      <c r="K511" t="s">
        <v>32</v>
      </c>
      <c r="L511" t="s">
        <v>467</v>
      </c>
      <c r="M511" s="2">
        <v>8250000</v>
      </c>
      <c r="N511" t="s">
        <v>24</v>
      </c>
      <c r="P511" s="2"/>
      <c r="S511" s="2"/>
      <c r="X511" s="2">
        <f t="shared" si="37"/>
        <v>-250000</v>
      </c>
    </row>
    <row r="512" spans="1:24" x14ac:dyDescent="0.2">
      <c r="A512">
        <v>2021</v>
      </c>
      <c r="B512">
        <f>B511</f>
        <v>2021019</v>
      </c>
      <c r="I512" t="s">
        <v>106</v>
      </c>
      <c r="J512" s="2"/>
      <c r="M512" s="2"/>
      <c r="P512" s="2"/>
      <c r="S512" s="2"/>
      <c r="X512" s="2">
        <f t="shared" si="37"/>
        <v>0</v>
      </c>
    </row>
    <row r="513" spans="1:24" x14ac:dyDescent="0.2">
      <c r="A513">
        <v>2021</v>
      </c>
      <c r="B513">
        <f t="shared" ref="B513:B514" si="43">B512</f>
        <v>2021019</v>
      </c>
      <c r="I513">
        <v>1250000</v>
      </c>
      <c r="J513" s="2"/>
      <c r="M513" s="2"/>
      <c r="P513" s="2"/>
      <c r="S513" s="2"/>
      <c r="X513" s="2">
        <f t="shared" si="37"/>
        <v>0</v>
      </c>
    </row>
    <row r="514" spans="1:24" x14ac:dyDescent="0.2">
      <c r="A514">
        <v>2021</v>
      </c>
      <c r="B514">
        <f t="shared" si="43"/>
        <v>2021019</v>
      </c>
      <c r="I514" t="s">
        <v>423</v>
      </c>
      <c r="J514" s="2"/>
      <c r="M514" s="2"/>
      <c r="P514" s="2"/>
      <c r="S514" s="2"/>
      <c r="X514" s="2">
        <f t="shared" ref="X514:X577" si="44">J514-M514</f>
        <v>0</v>
      </c>
    </row>
    <row r="515" spans="1:24" x14ac:dyDescent="0.2">
      <c r="A515">
        <v>2021</v>
      </c>
      <c r="B515">
        <f>B511+1</f>
        <v>2021020</v>
      </c>
      <c r="C515" s="1">
        <v>44280</v>
      </c>
      <c r="D515" t="s">
        <v>62</v>
      </c>
      <c r="E515" t="s">
        <v>63</v>
      </c>
      <c r="I515" t="s">
        <v>468</v>
      </c>
      <c r="J515" s="2">
        <v>1517981</v>
      </c>
      <c r="K515" t="s">
        <v>32</v>
      </c>
      <c r="L515" t="s">
        <v>47</v>
      </c>
      <c r="M515" s="2"/>
      <c r="P515" s="2"/>
      <c r="S515" s="2"/>
      <c r="X515" s="2">
        <f t="shared" si="44"/>
        <v>1517981</v>
      </c>
    </row>
    <row r="516" spans="1:24" x14ac:dyDescent="0.2">
      <c r="A516">
        <v>2021</v>
      </c>
      <c r="B516">
        <f>B515+1</f>
        <v>2021021</v>
      </c>
      <c r="C516" s="1">
        <v>44280</v>
      </c>
      <c r="D516" t="s">
        <v>96</v>
      </c>
      <c r="E516" t="s">
        <v>50</v>
      </c>
      <c r="I516" t="s">
        <v>23</v>
      </c>
      <c r="J516" s="2">
        <v>5635000</v>
      </c>
      <c r="K516" t="s">
        <v>24</v>
      </c>
      <c r="L516" t="s">
        <v>442</v>
      </c>
      <c r="M516" s="2">
        <v>21000000</v>
      </c>
      <c r="N516" t="s">
        <v>32</v>
      </c>
      <c r="P516" s="2"/>
      <c r="S516" s="2"/>
      <c r="X516" s="2">
        <f t="shared" si="44"/>
        <v>-15365000</v>
      </c>
    </row>
    <row r="517" spans="1:24" x14ac:dyDescent="0.2">
      <c r="A517">
        <v>2021</v>
      </c>
      <c r="B517">
        <f>B516</f>
        <v>2021021</v>
      </c>
      <c r="I517" t="s">
        <v>469</v>
      </c>
      <c r="J517" s="2">
        <v>12598244</v>
      </c>
      <c r="K517" t="s">
        <v>21</v>
      </c>
      <c r="M517" s="2"/>
      <c r="P517" s="2"/>
      <c r="S517" s="2"/>
      <c r="X517" s="2">
        <f t="shared" si="44"/>
        <v>12598244</v>
      </c>
    </row>
    <row r="518" spans="1:24" x14ac:dyDescent="0.2">
      <c r="A518">
        <v>2021</v>
      </c>
      <c r="B518">
        <f>B517</f>
        <v>2021021</v>
      </c>
      <c r="I518" t="s">
        <v>329</v>
      </c>
      <c r="J518" s="2"/>
      <c r="M518" s="2"/>
      <c r="P518" s="2"/>
      <c r="S518" s="2"/>
      <c r="X518" s="2">
        <f t="shared" si="44"/>
        <v>0</v>
      </c>
    </row>
    <row r="519" spans="1:24" x14ac:dyDescent="0.2">
      <c r="A519">
        <v>2021</v>
      </c>
      <c r="B519">
        <f>B516+1</f>
        <v>2021022</v>
      </c>
      <c r="C519" s="1">
        <v>44280</v>
      </c>
      <c r="D519" t="s">
        <v>91</v>
      </c>
      <c r="E519" t="s">
        <v>30</v>
      </c>
      <c r="I519" t="s">
        <v>470</v>
      </c>
      <c r="J519" s="2">
        <v>13013700</v>
      </c>
      <c r="K519" t="s">
        <v>32</v>
      </c>
      <c r="L519" t="s">
        <v>361</v>
      </c>
      <c r="M519" s="2">
        <v>16047100</v>
      </c>
      <c r="N519" t="s">
        <v>21</v>
      </c>
      <c r="P519" s="2"/>
      <c r="S519" s="2"/>
      <c r="X519" s="2">
        <f t="shared" si="44"/>
        <v>-3033400</v>
      </c>
    </row>
    <row r="520" spans="1:24" x14ac:dyDescent="0.2">
      <c r="A520">
        <v>2021</v>
      </c>
      <c r="B520">
        <f>B519</f>
        <v>2021022</v>
      </c>
      <c r="I520" t="s">
        <v>471</v>
      </c>
      <c r="J520" s="2">
        <v>3897436</v>
      </c>
      <c r="K520" t="s">
        <v>21</v>
      </c>
      <c r="L520" t="s">
        <v>472</v>
      </c>
      <c r="M520" s="2">
        <v>1678854</v>
      </c>
      <c r="N520" t="s">
        <v>53</v>
      </c>
      <c r="P520" s="2"/>
      <c r="S520" s="2"/>
      <c r="X520" s="2">
        <f t="shared" si="44"/>
        <v>2218582</v>
      </c>
    </row>
    <row r="521" spans="1:24" x14ac:dyDescent="0.2">
      <c r="A521">
        <v>2021</v>
      </c>
      <c r="B521">
        <f t="shared" ref="B521:B522" si="45">B520</f>
        <v>2021022</v>
      </c>
      <c r="J521" s="2"/>
      <c r="L521" t="s">
        <v>47</v>
      </c>
      <c r="M521" s="2"/>
      <c r="P521" s="2"/>
      <c r="S521" s="2"/>
      <c r="X521" s="2">
        <f t="shared" si="44"/>
        <v>0</v>
      </c>
    </row>
    <row r="522" spans="1:24" x14ac:dyDescent="0.2">
      <c r="A522">
        <v>2021</v>
      </c>
      <c r="B522">
        <f t="shared" si="45"/>
        <v>2021022</v>
      </c>
      <c r="J522" s="2"/>
      <c r="L522" t="s">
        <v>125</v>
      </c>
      <c r="M522" s="2"/>
      <c r="P522" s="2"/>
      <c r="S522" s="2"/>
      <c r="X522" s="2">
        <f t="shared" si="44"/>
        <v>0</v>
      </c>
    </row>
    <row r="523" spans="1:24" x14ac:dyDescent="0.2">
      <c r="A523">
        <v>2021</v>
      </c>
      <c r="B523">
        <f>B519+1</f>
        <v>2021023</v>
      </c>
      <c r="C523" s="1">
        <v>44280</v>
      </c>
      <c r="D523" t="s">
        <v>158</v>
      </c>
      <c r="E523" t="s">
        <v>87</v>
      </c>
      <c r="I523" t="s">
        <v>473</v>
      </c>
      <c r="J523" s="2">
        <v>17450000</v>
      </c>
      <c r="K523" t="s">
        <v>32</v>
      </c>
      <c r="L523" t="s">
        <v>137</v>
      </c>
      <c r="M523" s="2"/>
      <c r="P523" s="2"/>
      <c r="S523" s="2"/>
      <c r="X523" s="2">
        <f t="shared" si="44"/>
        <v>17450000</v>
      </c>
    </row>
    <row r="524" spans="1:24" x14ac:dyDescent="0.2">
      <c r="A524">
        <v>2021</v>
      </c>
      <c r="B524">
        <f>B523</f>
        <v>2021023</v>
      </c>
      <c r="J524" s="2"/>
      <c r="L524" t="s">
        <v>335</v>
      </c>
      <c r="M524" s="2">
        <v>1620564</v>
      </c>
      <c r="N524" t="s">
        <v>24</v>
      </c>
      <c r="P524" s="2"/>
      <c r="S524" s="2"/>
      <c r="X524" s="2">
        <f t="shared" si="44"/>
        <v>-1620564</v>
      </c>
    </row>
    <row r="525" spans="1:24" x14ac:dyDescent="0.2">
      <c r="A525">
        <v>2021</v>
      </c>
      <c r="B525">
        <f>B524</f>
        <v>2021023</v>
      </c>
      <c r="J525" s="2"/>
      <c r="L525" t="s">
        <v>423</v>
      </c>
      <c r="M525" s="2"/>
      <c r="P525" s="2"/>
      <c r="S525" s="2"/>
      <c r="X525" s="2">
        <f t="shared" si="44"/>
        <v>0</v>
      </c>
    </row>
    <row r="526" spans="1:24" x14ac:dyDescent="0.2">
      <c r="A526">
        <v>2021</v>
      </c>
      <c r="B526">
        <f>B523+1</f>
        <v>2021024</v>
      </c>
      <c r="C526" s="1">
        <v>44280</v>
      </c>
      <c r="D526" t="s">
        <v>29</v>
      </c>
      <c r="E526" t="s">
        <v>158</v>
      </c>
      <c r="F526" t="s">
        <v>54</v>
      </c>
      <c r="I526" t="s">
        <v>474</v>
      </c>
      <c r="J526" s="2">
        <v>3372840</v>
      </c>
      <c r="K526" t="s">
        <v>32</v>
      </c>
      <c r="L526" t="s">
        <v>292</v>
      </c>
      <c r="M526" s="2">
        <v>2161920</v>
      </c>
      <c r="N526" t="s">
        <v>19</v>
      </c>
      <c r="O526" t="s">
        <v>475</v>
      </c>
      <c r="P526" s="2">
        <v>2443440</v>
      </c>
      <c r="Q526" t="s">
        <v>53</v>
      </c>
      <c r="S526" s="2"/>
      <c r="X526" s="2">
        <f t="shared" si="44"/>
        <v>1210920</v>
      </c>
    </row>
    <row r="527" spans="1:24" x14ac:dyDescent="0.2">
      <c r="A527">
        <v>2021</v>
      </c>
      <c r="B527">
        <f>B526</f>
        <v>2021024</v>
      </c>
      <c r="I527" t="s">
        <v>476</v>
      </c>
      <c r="J527" s="2">
        <v>5000000</v>
      </c>
      <c r="K527" t="s">
        <v>19</v>
      </c>
      <c r="L527" t="s">
        <v>477</v>
      </c>
      <c r="M527" s="2">
        <v>2250000</v>
      </c>
      <c r="N527" t="s">
        <v>19</v>
      </c>
      <c r="O527" t="s">
        <v>478</v>
      </c>
      <c r="P527" s="2">
        <v>1517981</v>
      </c>
      <c r="Q527" t="s">
        <v>19</v>
      </c>
      <c r="S527" s="2"/>
      <c r="X527" s="2">
        <f t="shared" si="44"/>
        <v>2750000</v>
      </c>
    </row>
    <row r="528" spans="1:24" x14ac:dyDescent="0.2">
      <c r="A528">
        <v>2021</v>
      </c>
      <c r="B528">
        <f t="shared" ref="B528:B530" si="46">B527</f>
        <v>2021024</v>
      </c>
      <c r="I528">
        <v>1300000</v>
      </c>
      <c r="J528" s="2"/>
      <c r="M528" s="2"/>
      <c r="P528" s="2"/>
      <c r="S528" s="2"/>
      <c r="X528" s="2">
        <f t="shared" si="44"/>
        <v>0</v>
      </c>
    </row>
    <row r="529" spans="1:24" x14ac:dyDescent="0.2">
      <c r="A529">
        <v>2021</v>
      </c>
      <c r="B529">
        <f t="shared" si="46"/>
        <v>2021024</v>
      </c>
      <c r="I529">
        <v>250000</v>
      </c>
      <c r="J529" s="2"/>
      <c r="M529" s="2"/>
      <c r="P529" s="2"/>
      <c r="S529" s="2"/>
      <c r="X529" s="2">
        <f t="shared" si="44"/>
        <v>0</v>
      </c>
    </row>
    <row r="530" spans="1:24" x14ac:dyDescent="0.2">
      <c r="A530">
        <v>2021</v>
      </c>
      <c r="B530">
        <f t="shared" si="46"/>
        <v>2021024</v>
      </c>
      <c r="I530" t="s">
        <v>479</v>
      </c>
      <c r="J530" s="2">
        <v>1517981</v>
      </c>
      <c r="K530" t="s">
        <v>32</v>
      </c>
      <c r="M530" s="2"/>
      <c r="P530" s="2"/>
      <c r="S530" s="2"/>
      <c r="X530" s="2">
        <f t="shared" si="44"/>
        <v>1517981</v>
      </c>
    </row>
    <row r="531" spans="1:24" x14ac:dyDescent="0.2">
      <c r="A531">
        <v>2021</v>
      </c>
      <c r="B531">
        <f>B526+1</f>
        <v>2021025</v>
      </c>
      <c r="C531" s="1">
        <v>44365</v>
      </c>
      <c r="D531" t="s">
        <v>158</v>
      </c>
      <c r="E531" t="s">
        <v>126</v>
      </c>
      <c r="I531" t="s">
        <v>431</v>
      </c>
      <c r="J531" s="2">
        <v>27500000</v>
      </c>
      <c r="K531" t="s">
        <v>19</v>
      </c>
      <c r="L531" t="s">
        <v>266</v>
      </c>
      <c r="M531" s="2">
        <v>34379100</v>
      </c>
      <c r="N531" t="s">
        <v>24</v>
      </c>
      <c r="P531" s="2"/>
      <c r="S531" s="2"/>
      <c r="X531" s="2">
        <f t="shared" si="44"/>
        <v>-6879100</v>
      </c>
    </row>
    <row r="532" spans="1:24" x14ac:dyDescent="0.2">
      <c r="A532">
        <v>2021</v>
      </c>
      <c r="B532">
        <f>B531</f>
        <v>2021025</v>
      </c>
      <c r="I532" t="s">
        <v>480</v>
      </c>
      <c r="J532" s="2">
        <v>1250000</v>
      </c>
      <c r="K532" t="s">
        <v>19</v>
      </c>
      <c r="L532" t="s">
        <v>137</v>
      </c>
      <c r="M532" s="2"/>
      <c r="P532" s="2"/>
      <c r="S532" s="2"/>
      <c r="X532" s="2">
        <f t="shared" si="44"/>
        <v>1250000</v>
      </c>
    </row>
    <row r="533" spans="1:24" x14ac:dyDescent="0.2">
      <c r="A533">
        <v>2021</v>
      </c>
      <c r="B533">
        <f>B532</f>
        <v>2021025</v>
      </c>
      <c r="I533" t="s">
        <v>106</v>
      </c>
      <c r="J533" s="2"/>
      <c r="L533" t="s">
        <v>217</v>
      </c>
      <c r="M533" s="2"/>
      <c r="P533" s="2"/>
      <c r="S533" s="2"/>
      <c r="X533" s="2">
        <f t="shared" si="44"/>
        <v>0</v>
      </c>
    </row>
    <row r="534" spans="1:24" x14ac:dyDescent="0.2">
      <c r="A534">
        <v>2021</v>
      </c>
      <c r="B534">
        <f>B531+1</f>
        <v>2021026</v>
      </c>
      <c r="C534" s="1">
        <v>44406</v>
      </c>
      <c r="D534" t="s">
        <v>17</v>
      </c>
      <c r="E534" t="s">
        <v>87</v>
      </c>
      <c r="I534" t="s">
        <v>481</v>
      </c>
      <c r="J534" s="2"/>
      <c r="K534" t="s">
        <v>24</v>
      </c>
      <c r="L534" t="s">
        <v>275</v>
      </c>
      <c r="M534" s="2"/>
      <c r="P534" s="2"/>
      <c r="S534" s="2"/>
      <c r="X534" s="2">
        <f t="shared" si="44"/>
        <v>0</v>
      </c>
    </row>
    <row r="535" spans="1:24" x14ac:dyDescent="0.2">
      <c r="A535">
        <v>2021</v>
      </c>
      <c r="B535">
        <f>B534</f>
        <v>2021026</v>
      </c>
      <c r="J535" s="2"/>
      <c r="L535" t="s">
        <v>125</v>
      </c>
      <c r="M535" s="2"/>
      <c r="P535" s="2"/>
      <c r="S535" s="2"/>
      <c r="X535" s="2">
        <f t="shared" si="44"/>
        <v>0</v>
      </c>
    </row>
    <row r="536" spans="1:24" x14ac:dyDescent="0.2">
      <c r="A536">
        <v>2021</v>
      </c>
      <c r="B536">
        <f>B534+1</f>
        <v>2021027</v>
      </c>
      <c r="C536" s="1">
        <v>44406</v>
      </c>
      <c r="D536" t="s">
        <v>482</v>
      </c>
      <c r="E536" t="s">
        <v>126</v>
      </c>
      <c r="I536" t="s">
        <v>47</v>
      </c>
      <c r="J536" s="2"/>
      <c r="L536" t="s">
        <v>47</v>
      </c>
      <c r="M536" s="2"/>
      <c r="P536" s="2"/>
      <c r="S536" s="2"/>
      <c r="X536" s="2">
        <f t="shared" si="44"/>
        <v>0</v>
      </c>
    </row>
    <row r="537" spans="1:24" x14ac:dyDescent="0.2">
      <c r="A537">
        <v>2021</v>
      </c>
      <c r="B537">
        <f>B536</f>
        <v>2021027</v>
      </c>
      <c r="I537" t="s">
        <v>47</v>
      </c>
      <c r="J537" s="2"/>
      <c r="M537" s="2"/>
      <c r="P537" s="2"/>
      <c r="S537" s="2"/>
      <c r="X537" s="2">
        <f t="shared" si="44"/>
        <v>0</v>
      </c>
    </row>
    <row r="538" spans="1:24" x14ac:dyDescent="0.2">
      <c r="A538">
        <v>2021</v>
      </c>
      <c r="B538">
        <f>B536+1</f>
        <v>2021028</v>
      </c>
      <c r="C538" s="1">
        <v>44407</v>
      </c>
      <c r="D538" t="s">
        <v>126</v>
      </c>
      <c r="E538" t="s">
        <v>74</v>
      </c>
      <c r="I538" t="s">
        <v>303</v>
      </c>
      <c r="J538" s="2">
        <v>9258000</v>
      </c>
      <c r="K538" t="s">
        <v>19</v>
      </c>
      <c r="L538" t="s">
        <v>483</v>
      </c>
      <c r="M538" s="2"/>
      <c r="P538" s="2"/>
      <c r="S538" s="2"/>
      <c r="X538" s="2">
        <f t="shared" si="44"/>
        <v>9258000</v>
      </c>
    </row>
    <row r="539" spans="1:24" x14ac:dyDescent="0.2">
      <c r="A539">
        <v>2021</v>
      </c>
      <c r="B539">
        <f>B538</f>
        <v>2021028</v>
      </c>
      <c r="I539" t="s">
        <v>484</v>
      </c>
      <c r="J539" s="2"/>
      <c r="M539" s="2"/>
      <c r="P539" s="2"/>
      <c r="S539" s="2"/>
      <c r="X539" s="2">
        <f t="shared" si="44"/>
        <v>0</v>
      </c>
    </row>
    <row r="540" spans="1:24" x14ac:dyDescent="0.2">
      <c r="A540">
        <v>2021</v>
      </c>
      <c r="B540">
        <f>B538+1</f>
        <v>2021029</v>
      </c>
      <c r="C540" s="1">
        <v>44407</v>
      </c>
      <c r="D540" t="s">
        <v>58</v>
      </c>
      <c r="E540" t="s">
        <v>30</v>
      </c>
      <c r="I540" t="s">
        <v>485</v>
      </c>
      <c r="J540" s="2"/>
      <c r="K540" t="s">
        <v>21</v>
      </c>
      <c r="L540" t="s">
        <v>275</v>
      </c>
      <c r="M540" s="2"/>
      <c r="P540" s="2"/>
      <c r="S540" s="2"/>
      <c r="X540" s="2">
        <f t="shared" si="44"/>
        <v>0</v>
      </c>
    </row>
    <row r="541" spans="1:24" x14ac:dyDescent="0.2">
      <c r="A541">
        <v>2021</v>
      </c>
      <c r="B541">
        <f>B540</f>
        <v>2021029</v>
      </c>
      <c r="J541" s="2"/>
      <c r="L541" t="s">
        <v>125</v>
      </c>
      <c r="M541" s="2"/>
      <c r="P541" s="2"/>
      <c r="S541" s="2"/>
      <c r="X541" s="2">
        <f t="shared" si="44"/>
        <v>0</v>
      </c>
    </row>
    <row r="542" spans="1:24" x14ac:dyDescent="0.2">
      <c r="A542">
        <v>2021</v>
      </c>
      <c r="B542">
        <f>B540+1</f>
        <v>2021030</v>
      </c>
      <c r="C542" s="1">
        <v>44407</v>
      </c>
      <c r="D542" t="s">
        <v>96</v>
      </c>
      <c r="E542" t="s">
        <v>126</v>
      </c>
      <c r="I542" t="s">
        <v>486</v>
      </c>
      <c r="J542" s="2"/>
      <c r="K542" t="s">
        <v>19</v>
      </c>
      <c r="L542" t="s">
        <v>218</v>
      </c>
      <c r="M542" s="2"/>
      <c r="P542" s="2"/>
      <c r="S542" s="2"/>
      <c r="X542" s="2">
        <f t="shared" si="44"/>
        <v>0</v>
      </c>
    </row>
    <row r="543" spans="1:24" x14ac:dyDescent="0.2">
      <c r="A543">
        <v>2021</v>
      </c>
      <c r="B543">
        <f>B542</f>
        <v>2021030</v>
      </c>
      <c r="J543" s="2"/>
      <c r="L543" t="s">
        <v>329</v>
      </c>
      <c r="M543" s="2"/>
      <c r="P543" s="2"/>
      <c r="S543" s="2"/>
      <c r="X543" s="2">
        <f t="shared" si="44"/>
        <v>0</v>
      </c>
    </row>
    <row r="544" spans="1:24" x14ac:dyDescent="0.2">
      <c r="A544">
        <v>2021</v>
      </c>
      <c r="B544">
        <f>B542+1</f>
        <v>2021031</v>
      </c>
      <c r="C544" s="1">
        <v>44407</v>
      </c>
      <c r="D544" t="s">
        <v>17</v>
      </c>
      <c r="E544" t="s">
        <v>42</v>
      </c>
      <c r="I544" t="s">
        <v>487</v>
      </c>
      <c r="J544" s="2"/>
      <c r="K544" t="s">
        <v>32</v>
      </c>
      <c r="L544" t="s">
        <v>82</v>
      </c>
      <c r="M544" s="2"/>
      <c r="P544" s="2"/>
      <c r="S544" s="2"/>
      <c r="X544" s="2">
        <f t="shared" si="44"/>
        <v>0</v>
      </c>
    </row>
    <row r="545" spans="1:24" x14ac:dyDescent="0.2">
      <c r="A545">
        <v>2021</v>
      </c>
      <c r="B545">
        <f>B544</f>
        <v>2021031</v>
      </c>
      <c r="J545" s="2"/>
      <c r="L545" t="s">
        <v>488</v>
      </c>
      <c r="M545" s="2"/>
      <c r="N545" t="s">
        <v>32</v>
      </c>
      <c r="P545" s="2"/>
      <c r="S545" s="2"/>
      <c r="X545" s="2">
        <f t="shared" si="44"/>
        <v>0</v>
      </c>
    </row>
    <row r="546" spans="1:24" x14ac:dyDescent="0.2">
      <c r="A546">
        <v>2021</v>
      </c>
      <c r="B546">
        <f>B544+1</f>
        <v>2021032</v>
      </c>
      <c r="C546" s="1">
        <v>44407</v>
      </c>
      <c r="D546" t="s">
        <v>42</v>
      </c>
      <c r="E546" t="s">
        <v>126</v>
      </c>
      <c r="I546" t="s">
        <v>489</v>
      </c>
      <c r="J546" s="2"/>
      <c r="K546" t="s">
        <v>24</v>
      </c>
      <c r="L546" t="s">
        <v>490</v>
      </c>
      <c r="M546" s="2"/>
      <c r="N546" t="s">
        <v>21</v>
      </c>
      <c r="P546" s="2"/>
      <c r="S546" s="2"/>
      <c r="X546" s="2">
        <f t="shared" si="44"/>
        <v>0</v>
      </c>
    </row>
    <row r="547" spans="1:24" x14ac:dyDescent="0.2">
      <c r="A547">
        <v>2021</v>
      </c>
      <c r="B547">
        <f>B546</f>
        <v>2021032</v>
      </c>
      <c r="I547" t="s">
        <v>491</v>
      </c>
      <c r="J547" s="2"/>
      <c r="K547" t="s">
        <v>24</v>
      </c>
      <c r="M547" s="2"/>
      <c r="P547" s="2"/>
      <c r="S547" s="2"/>
      <c r="X547" s="2">
        <f t="shared" si="44"/>
        <v>0</v>
      </c>
    </row>
    <row r="548" spans="1:24" x14ac:dyDescent="0.2">
      <c r="A548">
        <v>2021</v>
      </c>
      <c r="B548">
        <f>B546+1</f>
        <v>2021033</v>
      </c>
      <c r="C548" s="1">
        <v>44407</v>
      </c>
      <c r="D548" t="s">
        <v>255</v>
      </c>
      <c r="E548" t="s">
        <v>37</v>
      </c>
      <c r="I548" t="s">
        <v>492</v>
      </c>
      <c r="J548" s="2"/>
      <c r="K548" t="s">
        <v>21</v>
      </c>
      <c r="L548" t="s">
        <v>82</v>
      </c>
      <c r="M548" s="2"/>
      <c r="P548" s="2"/>
      <c r="S548" s="2"/>
      <c r="X548" s="2">
        <f t="shared" si="44"/>
        <v>0</v>
      </c>
    </row>
    <row r="549" spans="1:24" x14ac:dyDescent="0.2">
      <c r="A549">
        <v>2021</v>
      </c>
      <c r="B549">
        <f>B548</f>
        <v>2021033</v>
      </c>
      <c r="J549" s="2"/>
      <c r="L549" t="s">
        <v>275</v>
      </c>
      <c r="M549" s="2"/>
      <c r="P549" s="2"/>
      <c r="S549" s="2"/>
      <c r="X549" s="2">
        <f t="shared" si="44"/>
        <v>0</v>
      </c>
    </row>
    <row r="550" spans="1:24" x14ac:dyDescent="0.2">
      <c r="A550">
        <v>2021</v>
      </c>
      <c r="B550">
        <f t="shared" ref="B550:B551" si="47">B549</f>
        <v>2021033</v>
      </c>
      <c r="J550" s="2"/>
      <c r="L550" t="s">
        <v>493</v>
      </c>
      <c r="M550" s="2"/>
      <c r="N550" t="s">
        <v>19</v>
      </c>
      <c r="P550" s="2"/>
      <c r="S550" s="2"/>
      <c r="X550" s="2">
        <f t="shared" si="44"/>
        <v>0</v>
      </c>
    </row>
    <row r="551" spans="1:24" x14ac:dyDescent="0.2">
      <c r="A551">
        <v>2021</v>
      </c>
      <c r="B551">
        <f t="shared" si="47"/>
        <v>2021033</v>
      </c>
      <c r="J551" s="2"/>
      <c r="L551" t="s">
        <v>494</v>
      </c>
      <c r="M551" s="2"/>
      <c r="N551" t="s">
        <v>53</v>
      </c>
      <c r="P551" s="2"/>
      <c r="S551" s="2"/>
      <c r="X551" s="2">
        <f t="shared" si="44"/>
        <v>0</v>
      </c>
    </row>
    <row r="552" spans="1:24" x14ac:dyDescent="0.2">
      <c r="A552">
        <v>2021</v>
      </c>
      <c r="B552">
        <f>B548+1</f>
        <v>2021034</v>
      </c>
      <c r="C552" s="1">
        <v>44407</v>
      </c>
      <c r="D552" t="s">
        <v>42</v>
      </c>
      <c r="E552" t="s">
        <v>43</v>
      </c>
      <c r="I552" t="s">
        <v>329</v>
      </c>
      <c r="J552" s="2"/>
      <c r="L552" t="s">
        <v>495</v>
      </c>
      <c r="M552" s="2"/>
      <c r="N552" t="s">
        <v>21</v>
      </c>
      <c r="P552" s="2"/>
      <c r="S552" s="2"/>
      <c r="X552" s="2">
        <f t="shared" si="44"/>
        <v>0</v>
      </c>
    </row>
    <row r="553" spans="1:24" x14ac:dyDescent="0.2">
      <c r="A553">
        <v>2021</v>
      </c>
      <c r="B553">
        <f>B552+1</f>
        <v>2021035</v>
      </c>
      <c r="C553" s="1">
        <v>44408</v>
      </c>
      <c r="D553" t="s">
        <v>158</v>
      </c>
      <c r="E553" t="s">
        <v>91</v>
      </c>
      <c r="I553" t="s">
        <v>269</v>
      </c>
      <c r="J553" s="2">
        <v>10865952</v>
      </c>
      <c r="K553" t="s">
        <v>32</v>
      </c>
      <c r="L553" t="s">
        <v>480</v>
      </c>
      <c r="M553" s="2">
        <v>1701593</v>
      </c>
      <c r="N553" t="s">
        <v>19</v>
      </c>
      <c r="P553" s="2"/>
      <c r="S553" s="2"/>
      <c r="X553" s="2">
        <f t="shared" si="44"/>
        <v>9164359</v>
      </c>
    </row>
    <row r="554" spans="1:24" x14ac:dyDescent="0.2">
      <c r="A554">
        <v>2021</v>
      </c>
      <c r="B554">
        <f>B553+1</f>
        <v>2021036</v>
      </c>
      <c r="C554" s="1">
        <v>44410</v>
      </c>
      <c r="D554" t="s">
        <v>68</v>
      </c>
      <c r="E554" t="s">
        <v>189</v>
      </c>
      <c r="I554" t="s">
        <v>365</v>
      </c>
      <c r="J554" s="2">
        <v>17000000</v>
      </c>
      <c r="K554" t="s">
        <v>24</v>
      </c>
      <c r="L554" t="s">
        <v>57</v>
      </c>
      <c r="M554" s="2"/>
      <c r="P554" s="2"/>
      <c r="S554" s="2"/>
      <c r="X554" s="2">
        <f t="shared" si="44"/>
        <v>17000000</v>
      </c>
    </row>
    <row r="555" spans="1:24" x14ac:dyDescent="0.2">
      <c r="A555">
        <v>2021</v>
      </c>
      <c r="B555">
        <f>B554</f>
        <v>2021036</v>
      </c>
      <c r="J555" s="2"/>
      <c r="L555" t="s">
        <v>277</v>
      </c>
      <c r="M555" s="2">
        <v>12250000</v>
      </c>
      <c r="N555" t="s">
        <v>21</v>
      </c>
      <c r="P555" s="2"/>
      <c r="S555" s="2"/>
      <c r="X555" s="2">
        <f t="shared" si="44"/>
        <v>-12250000</v>
      </c>
    </row>
    <row r="556" spans="1:24" x14ac:dyDescent="0.2">
      <c r="A556">
        <v>2021</v>
      </c>
      <c r="B556">
        <f>B555</f>
        <v>2021036</v>
      </c>
      <c r="J556" s="2"/>
      <c r="L556" t="s">
        <v>222</v>
      </c>
      <c r="M556" s="2"/>
      <c r="P556" s="2"/>
      <c r="S556" s="2"/>
      <c r="X556" s="2">
        <f t="shared" si="44"/>
        <v>0</v>
      </c>
    </row>
    <row r="557" spans="1:24" x14ac:dyDescent="0.2">
      <c r="A557">
        <v>2021</v>
      </c>
      <c r="B557">
        <f>B554+1</f>
        <v>2021037</v>
      </c>
      <c r="C557" s="1">
        <v>44414</v>
      </c>
      <c r="D557" t="s">
        <v>50</v>
      </c>
      <c r="E557" t="s">
        <v>63</v>
      </c>
      <c r="I557" t="s">
        <v>496</v>
      </c>
      <c r="J557" s="2">
        <v>26984128</v>
      </c>
      <c r="K557" t="s">
        <v>24</v>
      </c>
      <c r="L557" t="s">
        <v>497</v>
      </c>
      <c r="M557" s="2">
        <v>19440000</v>
      </c>
      <c r="N557" t="s">
        <v>24</v>
      </c>
      <c r="P557" s="2"/>
      <c r="S557" s="2"/>
      <c r="X557" s="2">
        <f t="shared" si="44"/>
        <v>7544128</v>
      </c>
    </row>
    <row r="558" spans="1:24" x14ac:dyDescent="0.2">
      <c r="A558">
        <v>2021</v>
      </c>
      <c r="B558">
        <f>B557</f>
        <v>2021037</v>
      </c>
      <c r="J558" s="2"/>
      <c r="L558" t="s">
        <v>498</v>
      </c>
      <c r="M558" s="2">
        <v>2711280</v>
      </c>
      <c r="N558" t="s">
        <v>21</v>
      </c>
      <c r="P558" s="2"/>
      <c r="S558" s="2"/>
      <c r="X558" s="2">
        <f t="shared" si="44"/>
        <v>-2711280</v>
      </c>
    </row>
    <row r="559" spans="1:24" x14ac:dyDescent="0.2">
      <c r="A559">
        <v>2021</v>
      </c>
      <c r="B559">
        <f>B557+1</f>
        <v>2021038</v>
      </c>
      <c r="C559" s="1">
        <v>44414</v>
      </c>
      <c r="D559" t="s">
        <v>88</v>
      </c>
      <c r="E559" t="s">
        <v>38</v>
      </c>
      <c r="I559" t="s">
        <v>231</v>
      </c>
      <c r="J559" s="2">
        <v>3768342</v>
      </c>
      <c r="K559" t="s">
        <v>32</v>
      </c>
      <c r="L559" t="s">
        <v>314</v>
      </c>
      <c r="M559" s="2">
        <v>3650000</v>
      </c>
      <c r="N559" t="s">
        <v>24</v>
      </c>
      <c r="P559" s="2"/>
      <c r="S559" s="2"/>
      <c r="X559" s="2">
        <f t="shared" si="44"/>
        <v>118342</v>
      </c>
    </row>
    <row r="560" spans="1:24" x14ac:dyDescent="0.2">
      <c r="A560">
        <v>2021</v>
      </c>
      <c r="B560">
        <f>B559</f>
        <v>2021038</v>
      </c>
      <c r="J560" s="2"/>
      <c r="L560" t="s">
        <v>499</v>
      </c>
      <c r="M560" s="2"/>
      <c r="N560" t="s">
        <v>19</v>
      </c>
      <c r="P560" s="2"/>
      <c r="S560" s="2"/>
      <c r="X560" s="2">
        <f t="shared" si="44"/>
        <v>0</v>
      </c>
    </row>
    <row r="561" spans="1:24" x14ac:dyDescent="0.2">
      <c r="A561">
        <v>2021</v>
      </c>
      <c r="B561">
        <f>B559+1</f>
        <v>2021039</v>
      </c>
      <c r="C561" s="1">
        <v>44414</v>
      </c>
      <c r="D561" t="s">
        <v>16</v>
      </c>
      <c r="E561" t="s">
        <v>43</v>
      </c>
      <c r="I561" t="s">
        <v>500</v>
      </c>
      <c r="J561" s="2"/>
      <c r="K561" t="s">
        <v>19</v>
      </c>
      <c r="L561" t="s">
        <v>501</v>
      </c>
      <c r="M561" s="2">
        <v>8970625</v>
      </c>
      <c r="N561" t="s">
        <v>19</v>
      </c>
      <c r="P561" s="2"/>
      <c r="S561" s="2"/>
      <c r="X561" s="2">
        <f t="shared" si="44"/>
        <v>-8970625</v>
      </c>
    </row>
    <row r="562" spans="1:24" x14ac:dyDescent="0.2">
      <c r="A562">
        <v>2021</v>
      </c>
      <c r="B562">
        <f>B561</f>
        <v>2021039</v>
      </c>
      <c r="J562" s="2"/>
      <c r="L562" t="s">
        <v>502</v>
      </c>
      <c r="M562" s="2"/>
      <c r="N562" t="s">
        <v>21</v>
      </c>
      <c r="P562" s="2"/>
      <c r="S562" s="2"/>
      <c r="X562" s="2">
        <f t="shared" si="44"/>
        <v>0</v>
      </c>
    </row>
    <row r="563" spans="1:24" x14ac:dyDescent="0.2">
      <c r="A563">
        <v>2021</v>
      </c>
      <c r="B563">
        <f>B561+1</f>
        <v>2021040</v>
      </c>
      <c r="C563" s="1">
        <v>44414</v>
      </c>
      <c r="D563" t="s">
        <v>255</v>
      </c>
      <c r="E563" t="s">
        <v>69</v>
      </c>
      <c r="F563" t="s">
        <v>163</v>
      </c>
      <c r="G563" t="s">
        <v>54</v>
      </c>
      <c r="H563" t="s">
        <v>38</v>
      </c>
      <c r="I563" t="s">
        <v>503</v>
      </c>
      <c r="J563" s="2"/>
      <c r="K563" t="s">
        <v>21</v>
      </c>
      <c r="L563" t="s">
        <v>332</v>
      </c>
      <c r="M563" s="2">
        <v>44211146</v>
      </c>
      <c r="N563" t="s">
        <v>24</v>
      </c>
      <c r="O563" t="s">
        <v>475</v>
      </c>
      <c r="P563" s="2"/>
      <c r="Q563" t="s">
        <v>53</v>
      </c>
      <c r="R563" t="s">
        <v>504</v>
      </c>
      <c r="S563" s="2">
        <v>13000000</v>
      </c>
      <c r="T563" t="s">
        <v>21</v>
      </c>
      <c r="U563" t="s">
        <v>82</v>
      </c>
      <c r="X563" s="2">
        <f t="shared" si="44"/>
        <v>-44211146</v>
      </c>
    </row>
    <row r="564" spans="1:24" x14ac:dyDescent="0.2">
      <c r="A564">
        <v>2021</v>
      </c>
      <c r="B564">
        <f>B563</f>
        <v>2021040</v>
      </c>
      <c r="J564" s="2"/>
      <c r="L564" t="s">
        <v>106</v>
      </c>
      <c r="M564" s="2"/>
      <c r="O564" t="s">
        <v>57</v>
      </c>
      <c r="P564" s="2"/>
      <c r="R564" t="s">
        <v>505</v>
      </c>
      <c r="S564" s="2">
        <v>13038862</v>
      </c>
      <c r="T564" t="s">
        <v>32</v>
      </c>
      <c r="U564" t="s">
        <v>82</v>
      </c>
      <c r="X564" s="2">
        <f t="shared" si="44"/>
        <v>0</v>
      </c>
    </row>
    <row r="565" spans="1:24" x14ac:dyDescent="0.2">
      <c r="A565">
        <v>2021</v>
      </c>
      <c r="B565">
        <f t="shared" ref="B565:B569" si="48">B564</f>
        <v>2021040</v>
      </c>
      <c r="J565" s="2"/>
      <c r="L565" t="s">
        <v>506</v>
      </c>
      <c r="M565" s="2"/>
      <c r="P565" s="2"/>
      <c r="R565" t="s">
        <v>507</v>
      </c>
      <c r="S565" s="2">
        <v>9720900</v>
      </c>
      <c r="T565" t="s">
        <v>19</v>
      </c>
      <c r="U565" t="s">
        <v>508</v>
      </c>
      <c r="W565" t="s">
        <v>19</v>
      </c>
      <c r="X565" s="2">
        <f t="shared" si="44"/>
        <v>0</v>
      </c>
    </row>
    <row r="566" spans="1:24" x14ac:dyDescent="0.2">
      <c r="A566">
        <v>2021</v>
      </c>
      <c r="B566">
        <f t="shared" si="48"/>
        <v>2021040</v>
      </c>
      <c r="J566" s="2"/>
      <c r="M566" s="2"/>
      <c r="P566" s="2"/>
      <c r="R566" t="s">
        <v>492</v>
      </c>
      <c r="S566" s="2"/>
      <c r="T566" t="s">
        <v>21</v>
      </c>
      <c r="X566" s="2">
        <f t="shared" si="44"/>
        <v>0</v>
      </c>
    </row>
    <row r="567" spans="1:24" x14ac:dyDescent="0.2">
      <c r="A567">
        <v>2021</v>
      </c>
      <c r="B567">
        <f t="shared" si="48"/>
        <v>2021040</v>
      </c>
      <c r="J567" s="2"/>
      <c r="M567" s="2"/>
      <c r="P567" s="2"/>
      <c r="R567" t="s">
        <v>509</v>
      </c>
      <c r="S567" s="2">
        <v>17142857</v>
      </c>
      <c r="T567" t="s">
        <v>24</v>
      </c>
      <c r="X567" s="2">
        <f t="shared" si="44"/>
        <v>0</v>
      </c>
    </row>
    <row r="568" spans="1:24" x14ac:dyDescent="0.2">
      <c r="A568">
        <v>2021</v>
      </c>
      <c r="B568">
        <f t="shared" si="48"/>
        <v>2021040</v>
      </c>
      <c r="J568" s="2"/>
      <c r="M568" s="2"/>
      <c r="P568" s="2"/>
      <c r="R568" t="s">
        <v>510</v>
      </c>
      <c r="S568" s="2">
        <v>3980551</v>
      </c>
      <c r="T568" t="s">
        <v>24</v>
      </c>
      <c r="X568" s="2">
        <f t="shared" si="44"/>
        <v>0</v>
      </c>
    </row>
    <row r="569" spans="1:24" x14ac:dyDescent="0.2">
      <c r="A569">
        <v>2021</v>
      </c>
      <c r="B569">
        <f t="shared" si="48"/>
        <v>2021040</v>
      </c>
      <c r="J569" s="2"/>
      <c r="M569" s="2"/>
      <c r="P569" s="2"/>
      <c r="R569" t="s">
        <v>125</v>
      </c>
      <c r="S569" s="2"/>
      <c r="X569" s="2">
        <f t="shared" si="44"/>
        <v>0</v>
      </c>
    </row>
    <row r="570" spans="1:24" x14ac:dyDescent="0.2">
      <c r="A570">
        <v>2021</v>
      </c>
      <c r="B570">
        <f>B563+1</f>
        <v>2021041</v>
      </c>
      <c r="C570" s="1">
        <v>44415</v>
      </c>
      <c r="D570" t="s">
        <v>17</v>
      </c>
      <c r="E570" t="s">
        <v>30</v>
      </c>
      <c r="I570" t="s">
        <v>511</v>
      </c>
      <c r="J570" s="2"/>
      <c r="K570" t="s">
        <v>32</v>
      </c>
      <c r="L570" t="s">
        <v>275</v>
      </c>
      <c r="M570" s="2"/>
      <c r="P570" s="2"/>
      <c r="S570" s="2"/>
      <c r="X570" s="2">
        <f t="shared" si="44"/>
        <v>0</v>
      </c>
    </row>
    <row r="571" spans="1:24" x14ac:dyDescent="0.2">
      <c r="A571">
        <v>2021</v>
      </c>
      <c r="B571">
        <f>B570</f>
        <v>2021041</v>
      </c>
      <c r="J571" s="2"/>
      <c r="L571" t="s">
        <v>125</v>
      </c>
      <c r="M571" s="2"/>
      <c r="P571" s="2"/>
      <c r="S571" s="2"/>
      <c r="X571" s="2">
        <f t="shared" si="44"/>
        <v>0</v>
      </c>
    </row>
    <row r="572" spans="1:24" x14ac:dyDescent="0.2">
      <c r="A572">
        <v>2021</v>
      </c>
      <c r="B572">
        <f>B570+1</f>
        <v>2021042</v>
      </c>
      <c r="C572" s="1">
        <v>44415</v>
      </c>
      <c r="D572" t="s">
        <v>49</v>
      </c>
      <c r="E572" t="s">
        <v>158</v>
      </c>
      <c r="F572" t="s">
        <v>62</v>
      </c>
      <c r="I572" t="s">
        <v>246</v>
      </c>
      <c r="J572" s="2">
        <v>8526316</v>
      </c>
      <c r="K572" t="s">
        <v>24</v>
      </c>
      <c r="L572" t="s">
        <v>512</v>
      </c>
      <c r="M572" s="2">
        <v>5005350</v>
      </c>
      <c r="N572" t="s">
        <v>24</v>
      </c>
      <c r="O572" t="s">
        <v>513</v>
      </c>
      <c r="P572" s="2">
        <v>9720900</v>
      </c>
      <c r="Q572" t="s">
        <v>19</v>
      </c>
      <c r="S572" s="2"/>
      <c r="X572" s="2">
        <f t="shared" si="44"/>
        <v>3520966</v>
      </c>
    </row>
    <row r="573" spans="1:24" x14ac:dyDescent="0.2">
      <c r="A573">
        <v>2021</v>
      </c>
      <c r="B573">
        <f>B572</f>
        <v>2021042</v>
      </c>
      <c r="J573" s="2"/>
      <c r="L573" t="s">
        <v>106</v>
      </c>
      <c r="M573" s="2"/>
      <c r="P573" s="2"/>
      <c r="S573" s="2"/>
      <c r="X573" s="2">
        <f t="shared" si="44"/>
        <v>0</v>
      </c>
    </row>
    <row r="574" spans="1:24" x14ac:dyDescent="0.2">
      <c r="A574">
        <v>2021</v>
      </c>
      <c r="B574">
        <f>B573</f>
        <v>2021042</v>
      </c>
      <c r="J574" s="2"/>
      <c r="L574" t="s">
        <v>514</v>
      </c>
      <c r="M574" s="2">
        <v>1782621</v>
      </c>
      <c r="N574" t="s">
        <v>19</v>
      </c>
      <c r="P574" s="2"/>
      <c r="S574" s="2"/>
      <c r="X574" s="2">
        <f t="shared" si="44"/>
        <v>-1782621</v>
      </c>
    </row>
    <row r="575" spans="1:24" x14ac:dyDescent="0.2">
      <c r="A575">
        <v>2021</v>
      </c>
      <c r="B575">
        <f>B572+1</f>
        <v>2021043</v>
      </c>
      <c r="C575" s="1">
        <v>44415</v>
      </c>
      <c r="D575" t="s">
        <v>29</v>
      </c>
      <c r="E575" t="s">
        <v>96</v>
      </c>
      <c r="I575" t="s">
        <v>125</v>
      </c>
      <c r="J575" s="2"/>
      <c r="L575" t="s">
        <v>476</v>
      </c>
      <c r="M575" s="2">
        <v>8280351</v>
      </c>
      <c r="N575" t="s">
        <v>19</v>
      </c>
      <c r="P575" s="2"/>
      <c r="S575" s="2"/>
      <c r="X575" s="2">
        <f t="shared" si="44"/>
        <v>-8280351</v>
      </c>
    </row>
    <row r="576" spans="1:24" x14ac:dyDescent="0.2">
      <c r="A576">
        <v>2021</v>
      </c>
      <c r="B576">
        <f>B575+1</f>
        <v>2021044</v>
      </c>
      <c r="C576" s="1">
        <v>44415</v>
      </c>
      <c r="D576" t="s">
        <v>256</v>
      </c>
      <c r="E576" t="s">
        <v>74</v>
      </c>
      <c r="I576" t="s">
        <v>275</v>
      </c>
      <c r="J576" s="2"/>
      <c r="L576" t="s">
        <v>515</v>
      </c>
      <c r="M576" s="2">
        <v>1782621</v>
      </c>
      <c r="N576" t="s">
        <v>19</v>
      </c>
      <c r="P576" s="2"/>
      <c r="S576" s="2"/>
      <c r="X576" s="2">
        <f t="shared" si="44"/>
        <v>-1782621</v>
      </c>
    </row>
    <row r="577" spans="1:24" x14ac:dyDescent="0.2">
      <c r="A577">
        <v>2021</v>
      </c>
      <c r="B577">
        <f>B576+1</f>
        <v>2021045</v>
      </c>
      <c r="C577" s="1">
        <v>44415</v>
      </c>
      <c r="D577" t="s">
        <v>66</v>
      </c>
      <c r="E577" t="s">
        <v>37</v>
      </c>
      <c r="I577" t="s">
        <v>409</v>
      </c>
      <c r="J577" s="2">
        <v>1517981</v>
      </c>
      <c r="K577" t="s">
        <v>32</v>
      </c>
      <c r="L577" t="s">
        <v>279</v>
      </c>
      <c r="M577" s="2">
        <v>2545320</v>
      </c>
      <c r="N577" t="s">
        <v>32</v>
      </c>
      <c r="P577" s="2"/>
      <c r="S577" s="2"/>
      <c r="X577" s="2">
        <f t="shared" si="44"/>
        <v>-1027339</v>
      </c>
    </row>
    <row r="578" spans="1:24" x14ac:dyDescent="0.2">
      <c r="A578">
        <v>2021</v>
      </c>
      <c r="B578">
        <f>B577</f>
        <v>2021045</v>
      </c>
      <c r="I578" t="s">
        <v>516</v>
      </c>
      <c r="J578" s="2"/>
      <c r="M578" s="2"/>
      <c r="P578" s="2"/>
      <c r="S578" s="2"/>
      <c r="X578" s="2">
        <f t="shared" ref="X578:X641" si="49">J578-M578</f>
        <v>0</v>
      </c>
    </row>
    <row r="579" spans="1:24" x14ac:dyDescent="0.2">
      <c r="A579">
        <v>2021</v>
      </c>
      <c r="B579">
        <f>B577+1</f>
        <v>2021046</v>
      </c>
      <c r="C579" s="1">
        <v>44415</v>
      </c>
      <c r="D579" t="s">
        <v>66</v>
      </c>
      <c r="E579" t="s">
        <v>30</v>
      </c>
      <c r="F579" t="s">
        <v>43</v>
      </c>
      <c r="I579" t="s">
        <v>410</v>
      </c>
      <c r="J579" s="2">
        <v>17073171</v>
      </c>
      <c r="K579" t="s">
        <v>19</v>
      </c>
      <c r="L579" t="s">
        <v>244</v>
      </c>
      <c r="M579" s="2">
        <v>14000000</v>
      </c>
      <c r="N579" t="s">
        <v>19</v>
      </c>
      <c r="O579" t="s">
        <v>472</v>
      </c>
      <c r="P579" s="2">
        <v>1824003</v>
      </c>
      <c r="Q579" t="s">
        <v>53</v>
      </c>
      <c r="S579" s="2"/>
      <c r="X579" s="2">
        <f t="shared" si="49"/>
        <v>3073171</v>
      </c>
    </row>
    <row r="580" spans="1:24" x14ac:dyDescent="0.2">
      <c r="A580">
        <v>2021</v>
      </c>
      <c r="B580">
        <f>B579</f>
        <v>2021046</v>
      </c>
      <c r="I580" t="s">
        <v>418</v>
      </c>
      <c r="J580" s="2">
        <v>18125000</v>
      </c>
      <c r="K580" t="s">
        <v>24</v>
      </c>
      <c r="L580" t="s">
        <v>107</v>
      </c>
      <c r="M580" s="2">
        <v>11000000</v>
      </c>
      <c r="N580" t="s">
        <v>24</v>
      </c>
      <c r="O580" t="s">
        <v>329</v>
      </c>
      <c r="P580" s="2"/>
      <c r="S580" s="2"/>
      <c r="X580" s="2">
        <f t="shared" si="49"/>
        <v>7125000</v>
      </c>
    </row>
    <row r="581" spans="1:24" x14ac:dyDescent="0.2">
      <c r="A581">
        <v>2021</v>
      </c>
      <c r="B581">
        <f t="shared" ref="B581:B583" si="50">B580</f>
        <v>2021046</v>
      </c>
      <c r="I581" t="s">
        <v>329</v>
      </c>
      <c r="J581" s="2"/>
      <c r="L581" t="s">
        <v>517</v>
      </c>
      <c r="M581" s="2"/>
      <c r="N581" t="s">
        <v>53</v>
      </c>
      <c r="O581" t="s">
        <v>125</v>
      </c>
      <c r="P581" s="2"/>
      <c r="S581" s="2"/>
      <c r="X581" s="2">
        <f t="shared" si="49"/>
        <v>0</v>
      </c>
    </row>
    <row r="582" spans="1:24" x14ac:dyDescent="0.2">
      <c r="A582">
        <v>2021</v>
      </c>
      <c r="B582">
        <f t="shared" si="50"/>
        <v>2021046</v>
      </c>
      <c r="I582" t="s">
        <v>518</v>
      </c>
      <c r="J582" s="2"/>
      <c r="K582" t="s">
        <v>53</v>
      </c>
      <c r="L582" t="s">
        <v>511</v>
      </c>
      <c r="M582" s="2"/>
      <c r="N582" t="s">
        <v>32</v>
      </c>
      <c r="O582" t="s">
        <v>157</v>
      </c>
      <c r="P582" s="2"/>
      <c r="Q582" t="s">
        <v>32</v>
      </c>
      <c r="S582" s="2"/>
      <c r="X582" s="2">
        <f t="shared" si="49"/>
        <v>0</v>
      </c>
    </row>
    <row r="583" spans="1:24" x14ac:dyDescent="0.2">
      <c r="A583">
        <v>2021</v>
      </c>
      <c r="B583">
        <f t="shared" si="50"/>
        <v>2021046</v>
      </c>
      <c r="I583" t="s">
        <v>519</v>
      </c>
      <c r="J583" s="2"/>
      <c r="K583" t="s">
        <v>24</v>
      </c>
      <c r="M583" s="2"/>
      <c r="P583" s="2"/>
      <c r="S583" s="2"/>
      <c r="X583" s="2">
        <f t="shared" si="49"/>
        <v>0</v>
      </c>
    </row>
    <row r="584" spans="1:24" x14ac:dyDescent="0.2">
      <c r="A584">
        <v>2021</v>
      </c>
      <c r="B584">
        <f>B579+1</f>
        <v>2021047</v>
      </c>
      <c r="C584" s="1">
        <v>44415</v>
      </c>
      <c r="D584" t="s">
        <v>66</v>
      </c>
      <c r="E584" t="s">
        <v>74</v>
      </c>
      <c r="I584" t="s">
        <v>520</v>
      </c>
      <c r="J584" s="2"/>
      <c r="K584" t="s">
        <v>19</v>
      </c>
      <c r="L584" t="s">
        <v>57</v>
      </c>
      <c r="M584" s="2"/>
      <c r="P584" s="2"/>
      <c r="S584" s="2"/>
      <c r="X584" s="2">
        <f t="shared" si="49"/>
        <v>0</v>
      </c>
    </row>
    <row r="585" spans="1:24" x14ac:dyDescent="0.2">
      <c r="A585">
        <v>2021</v>
      </c>
      <c r="B585">
        <f>B584</f>
        <v>2021047</v>
      </c>
      <c r="J585" s="2"/>
      <c r="L585" t="s">
        <v>275</v>
      </c>
      <c r="M585" s="2"/>
      <c r="P585" s="2"/>
      <c r="S585" s="2"/>
      <c r="X585" s="2">
        <f t="shared" si="49"/>
        <v>0</v>
      </c>
    </row>
    <row r="586" spans="1:24" x14ac:dyDescent="0.2">
      <c r="A586">
        <v>2021</v>
      </c>
      <c r="B586">
        <f>B585</f>
        <v>2021047</v>
      </c>
      <c r="J586" s="2"/>
      <c r="L586" t="s">
        <v>519</v>
      </c>
      <c r="M586" s="2"/>
      <c r="N586" t="s">
        <v>24</v>
      </c>
      <c r="P586" s="2"/>
      <c r="S586" s="2"/>
      <c r="X586" s="2">
        <f t="shared" si="49"/>
        <v>0</v>
      </c>
    </row>
    <row r="587" spans="1:24" x14ac:dyDescent="0.2">
      <c r="A587">
        <v>2021</v>
      </c>
      <c r="B587">
        <f>B584+1</f>
        <v>2021048</v>
      </c>
      <c r="C587" s="1">
        <v>44416</v>
      </c>
      <c r="D587" t="s">
        <v>255</v>
      </c>
      <c r="E587" t="s">
        <v>163</v>
      </c>
      <c r="I587" t="s">
        <v>443</v>
      </c>
      <c r="J587" s="2"/>
      <c r="L587" t="s">
        <v>93</v>
      </c>
      <c r="M587" s="2">
        <v>13750000</v>
      </c>
      <c r="N587" t="s">
        <v>53</v>
      </c>
      <c r="P587" s="2"/>
      <c r="S587" s="2"/>
      <c r="X587" s="2">
        <f t="shared" si="49"/>
        <v>-13750000</v>
      </c>
    </row>
    <row r="588" spans="1:24" x14ac:dyDescent="0.2">
      <c r="A588">
        <v>2021</v>
      </c>
      <c r="B588">
        <f>B587</f>
        <v>2021048</v>
      </c>
      <c r="J588" s="2"/>
      <c r="L588" t="s">
        <v>483</v>
      </c>
      <c r="M588" s="2"/>
      <c r="P588" s="2"/>
      <c r="S588" s="2"/>
      <c r="X588" s="2">
        <f t="shared" si="49"/>
        <v>0</v>
      </c>
    </row>
    <row r="589" spans="1:24" x14ac:dyDescent="0.2">
      <c r="A589">
        <v>2021</v>
      </c>
      <c r="B589">
        <f>B588</f>
        <v>2021048</v>
      </c>
      <c r="J589" s="2"/>
      <c r="L589" t="s">
        <v>521</v>
      </c>
      <c r="M589" s="2"/>
      <c r="P589" s="2"/>
      <c r="S589" s="2"/>
      <c r="X589" s="2">
        <f t="shared" si="49"/>
        <v>0</v>
      </c>
    </row>
    <row r="590" spans="1:24" x14ac:dyDescent="0.2">
      <c r="A590">
        <v>2021</v>
      </c>
      <c r="B590">
        <f>B587+1</f>
        <v>2021049</v>
      </c>
      <c r="C590" s="1">
        <v>44416</v>
      </c>
      <c r="D590" t="s">
        <v>29</v>
      </c>
      <c r="E590" t="s">
        <v>30</v>
      </c>
      <c r="I590" t="s">
        <v>293</v>
      </c>
      <c r="J590" s="2">
        <v>18604651</v>
      </c>
      <c r="K590" t="s">
        <v>24</v>
      </c>
      <c r="L590" t="s">
        <v>312</v>
      </c>
      <c r="M590" s="2">
        <v>10000000</v>
      </c>
      <c r="N590" t="s">
        <v>32</v>
      </c>
      <c r="P590" s="2"/>
      <c r="S590" s="2"/>
      <c r="X590" s="2">
        <f t="shared" si="49"/>
        <v>8604651</v>
      </c>
    </row>
    <row r="591" spans="1:24" x14ac:dyDescent="0.2">
      <c r="A591">
        <v>2021</v>
      </c>
      <c r="B591">
        <f>B590</f>
        <v>2021049</v>
      </c>
      <c r="J591" s="2"/>
      <c r="L591" t="s">
        <v>144</v>
      </c>
      <c r="M591" s="2">
        <v>4910000</v>
      </c>
      <c r="N591" t="s">
        <v>32</v>
      </c>
      <c r="P591" s="2"/>
      <c r="S591" s="2"/>
      <c r="X591" s="2">
        <f t="shared" si="49"/>
        <v>-4910000</v>
      </c>
    </row>
    <row r="592" spans="1:24" x14ac:dyDescent="0.2">
      <c r="A592">
        <v>2021</v>
      </c>
      <c r="B592">
        <f t="shared" ref="B592:B593" si="51">B591</f>
        <v>2021049</v>
      </c>
      <c r="J592" s="2"/>
      <c r="L592" t="s">
        <v>82</v>
      </c>
      <c r="M592" s="2"/>
      <c r="P592" s="2"/>
      <c r="S592" s="2"/>
      <c r="X592" s="2">
        <f t="shared" si="49"/>
        <v>0</v>
      </c>
    </row>
    <row r="593" spans="1:24" x14ac:dyDescent="0.2">
      <c r="A593">
        <v>2021</v>
      </c>
      <c r="B593">
        <f t="shared" si="51"/>
        <v>2021049</v>
      </c>
      <c r="J593" s="2"/>
      <c r="L593" t="s">
        <v>125</v>
      </c>
      <c r="M593" s="2"/>
      <c r="P593" s="2"/>
      <c r="S593" s="2"/>
      <c r="X593" s="2">
        <f t="shared" si="49"/>
        <v>0</v>
      </c>
    </row>
    <row r="594" spans="1:24" x14ac:dyDescent="0.2">
      <c r="A594">
        <v>2021</v>
      </c>
      <c r="B594">
        <f>B590+1</f>
        <v>2021050</v>
      </c>
      <c r="C594" s="1">
        <v>44419</v>
      </c>
      <c r="D594" t="s">
        <v>29</v>
      </c>
      <c r="E594" t="s">
        <v>163</v>
      </c>
      <c r="I594" t="s">
        <v>164</v>
      </c>
      <c r="J594" s="2">
        <v>26000000</v>
      </c>
      <c r="K594" t="s">
        <v>53</v>
      </c>
      <c r="L594" t="s">
        <v>522</v>
      </c>
      <c r="M594" s="2">
        <v>14190000</v>
      </c>
      <c r="N594" t="s">
        <v>21</v>
      </c>
      <c r="P594" s="2"/>
      <c r="S594" s="2"/>
      <c r="X594" s="2">
        <f t="shared" si="49"/>
        <v>11810000</v>
      </c>
    </row>
    <row r="595" spans="1:24" x14ac:dyDescent="0.2">
      <c r="A595">
        <v>2021</v>
      </c>
      <c r="B595">
        <f>B594</f>
        <v>2021050</v>
      </c>
      <c r="J595" s="2"/>
      <c r="L595" t="s">
        <v>57</v>
      </c>
      <c r="M595" s="2"/>
      <c r="P595" s="2"/>
      <c r="S595" s="2"/>
      <c r="X595" s="2">
        <f t="shared" si="49"/>
        <v>0</v>
      </c>
    </row>
    <row r="596" spans="1:24" x14ac:dyDescent="0.2">
      <c r="A596">
        <v>2021</v>
      </c>
      <c r="B596">
        <f t="shared" ref="B596:B598" si="52">B595</f>
        <v>2021050</v>
      </c>
      <c r="J596" s="2"/>
      <c r="L596" t="s">
        <v>330</v>
      </c>
      <c r="M596" s="2"/>
      <c r="P596" s="2"/>
      <c r="S596" s="2"/>
      <c r="X596" s="2">
        <f t="shared" si="49"/>
        <v>0</v>
      </c>
    </row>
    <row r="597" spans="1:24" x14ac:dyDescent="0.2">
      <c r="A597">
        <v>2021</v>
      </c>
      <c r="B597">
        <f t="shared" si="52"/>
        <v>2021050</v>
      </c>
      <c r="J597" s="2"/>
      <c r="L597" t="s">
        <v>137</v>
      </c>
      <c r="M597" s="2"/>
      <c r="P597" s="2"/>
      <c r="S597" s="2"/>
      <c r="X597" s="2">
        <f t="shared" si="49"/>
        <v>0</v>
      </c>
    </row>
    <row r="598" spans="1:24" x14ac:dyDescent="0.2">
      <c r="A598">
        <v>2021</v>
      </c>
      <c r="B598">
        <f t="shared" si="52"/>
        <v>2021050</v>
      </c>
      <c r="J598" s="2"/>
      <c r="L598" t="s">
        <v>456</v>
      </c>
      <c r="M598" s="2">
        <v>10183800</v>
      </c>
      <c r="N598" t="s">
        <v>21</v>
      </c>
      <c r="P598" s="2"/>
      <c r="S598" s="2"/>
      <c r="X598" s="2">
        <f t="shared" si="49"/>
        <v>-10183800</v>
      </c>
    </row>
    <row r="599" spans="1:24" x14ac:dyDescent="0.2">
      <c r="A599">
        <v>2021</v>
      </c>
      <c r="B599">
        <f>B594+1</f>
        <v>2021051</v>
      </c>
      <c r="C599" s="1">
        <v>44424</v>
      </c>
      <c r="D599" t="s">
        <v>17</v>
      </c>
      <c r="E599" t="s">
        <v>66</v>
      </c>
      <c r="I599" t="s">
        <v>418</v>
      </c>
      <c r="J599" s="2">
        <v>18125000</v>
      </c>
      <c r="K599" t="s">
        <v>24</v>
      </c>
      <c r="L599" t="s">
        <v>467</v>
      </c>
      <c r="M599" s="2">
        <v>8250000</v>
      </c>
      <c r="N599" t="s">
        <v>24</v>
      </c>
      <c r="P599" s="2"/>
      <c r="S599" s="2"/>
      <c r="X599" s="2">
        <f t="shared" si="49"/>
        <v>9875000</v>
      </c>
    </row>
    <row r="600" spans="1:24" x14ac:dyDescent="0.2">
      <c r="A600">
        <v>2021</v>
      </c>
      <c r="B600">
        <f>B599</f>
        <v>2021051</v>
      </c>
      <c r="J600" s="2"/>
      <c r="L600" t="s">
        <v>523</v>
      </c>
      <c r="M600" s="2">
        <v>14320989</v>
      </c>
      <c r="N600" t="s">
        <v>24</v>
      </c>
      <c r="P600" s="2"/>
      <c r="S600" s="2"/>
      <c r="X600" s="2">
        <f t="shared" si="49"/>
        <v>-14320989</v>
      </c>
    </row>
    <row r="601" spans="1:24" x14ac:dyDescent="0.2">
      <c r="A601">
        <v>2021</v>
      </c>
      <c r="B601">
        <f>B600</f>
        <v>2021051</v>
      </c>
      <c r="J601" s="2"/>
      <c r="L601" t="s">
        <v>378</v>
      </c>
      <c r="M601" s="2">
        <v>1517981</v>
      </c>
      <c r="N601" t="s">
        <v>19</v>
      </c>
      <c r="P601" s="2"/>
      <c r="S601" s="2"/>
      <c r="X601" s="2">
        <f t="shared" si="49"/>
        <v>-1517981</v>
      </c>
    </row>
    <row r="602" spans="1:24" x14ac:dyDescent="0.2">
      <c r="A602">
        <v>2021</v>
      </c>
      <c r="B602">
        <f>B599+1</f>
        <v>2021052</v>
      </c>
      <c r="C602" s="1">
        <v>44425</v>
      </c>
      <c r="D602" t="s">
        <v>158</v>
      </c>
      <c r="E602" t="s">
        <v>42</v>
      </c>
      <c r="I602" t="s">
        <v>57</v>
      </c>
      <c r="J602" s="2"/>
      <c r="L602" t="s">
        <v>524</v>
      </c>
      <c r="M602" s="2">
        <v>17142857</v>
      </c>
      <c r="N602" t="s">
        <v>32</v>
      </c>
      <c r="P602" s="2"/>
      <c r="S602" s="2"/>
      <c r="X602" s="2">
        <f t="shared" si="49"/>
        <v>-17142857</v>
      </c>
    </row>
    <row r="603" spans="1:24" x14ac:dyDescent="0.2">
      <c r="A603">
        <v>2021</v>
      </c>
      <c r="B603">
        <f>B602</f>
        <v>2021052</v>
      </c>
      <c r="I603" t="s">
        <v>106</v>
      </c>
      <c r="J603" s="2"/>
      <c r="M603" s="2"/>
      <c r="P603" s="2"/>
      <c r="S603" s="2"/>
      <c r="X603" s="2">
        <f t="shared" si="49"/>
        <v>0</v>
      </c>
    </row>
    <row r="604" spans="1:24" x14ac:dyDescent="0.2">
      <c r="A604">
        <v>2021</v>
      </c>
      <c r="B604">
        <f>B602+1</f>
        <v>2021053</v>
      </c>
      <c r="C604" s="1">
        <v>44433</v>
      </c>
      <c r="D604" t="s">
        <v>66</v>
      </c>
      <c r="E604" t="s">
        <v>189</v>
      </c>
      <c r="I604" t="s">
        <v>346</v>
      </c>
      <c r="J604" s="2">
        <v>7012440</v>
      </c>
      <c r="K604" t="s">
        <v>21</v>
      </c>
      <c r="L604" t="s">
        <v>523</v>
      </c>
      <c r="M604" s="2">
        <v>14320989</v>
      </c>
      <c r="N604" t="s">
        <v>24</v>
      </c>
      <c r="P604" s="2"/>
      <c r="S604" s="2"/>
      <c r="X604" s="2">
        <f t="shared" si="49"/>
        <v>-7308549</v>
      </c>
    </row>
    <row r="605" spans="1:24" x14ac:dyDescent="0.2">
      <c r="A605">
        <v>2021</v>
      </c>
      <c r="B605">
        <f>B604</f>
        <v>2021053</v>
      </c>
      <c r="I605" t="s">
        <v>282</v>
      </c>
      <c r="J605" s="2">
        <v>6395160</v>
      </c>
      <c r="K605" t="s">
        <v>32</v>
      </c>
      <c r="M605" s="2"/>
      <c r="P605" s="2"/>
      <c r="S605" s="2"/>
      <c r="X605" s="2">
        <f t="shared" si="49"/>
        <v>6395160</v>
      </c>
    </row>
    <row r="606" spans="1:24" x14ac:dyDescent="0.2">
      <c r="A606">
        <v>2021</v>
      </c>
      <c r="B606">
        <f>B604+1</f>
        <v>2021054</v>
      </c>
      <c r="C606" s="1">
        <v>44436</v>
      </c>
      <c r="D606" t="s">
        <v>29</v>
      </c>
      <c r="E606" t="s">
        <v>68</v>
      </c>
      <c r="F606" t="s">
        <v>58</v>
      </c>
      <c r="I606" t="s">
        <v>525</v>
      </c>
      <c r="J606" s="2">
        <v>9720900</v>
      </c>
      <c r="K606" t="s">
        <v>53</v>
      </c>
      <c r="L606" t="s">
        <v>526</v>
      </c>
      <c r="M606" s="2">
        <v>15690909</v>
      </c>
      <c r="N606" t="s">
        <v>21</v>
      </c>
      <c r="O606" t="s">
        <v>72</v>
      </c>
      <c r="P606" s="2">
        <v>10690909</v>
      </c>
      <c r="Q606" t="s">
        <v>21</v>
      </c>
      <c r="S606" s="2"/>
      <c r="X606" s="2">
        <f t="shared" si="49"/>
        <v>-5970009</v>
      </c>
    </row>
    <row r="607" spans="1:24" x14ac:dyDescent="0.2">
      <c r="A607">
        <v>2021</v>
      </c>
      <c r="B607">
        <f>B606</f>
        <v>2021054</v>
      </c>
      <c r="I607" t="s">
        <v>329</v>
      </c>
      <c r="J607" s="2"/>
      <c r="M607" s="2"/>
      <c r="P607" s="2"/>
      <c r="S607" s="2"/>
      <c r="X607" s="2">
        <f t="shared" si="49"/>
        <v>0</v>
      </c>
    </row>
    <row r="608" spans="1:24" x14ac:dyDescent="0.2">
      <c r="A608">
        <v>2021</v>
      </c>
      <c r="B608">
        <f>B607</f>
        <v>2021054</v>
      </c>
      <c r="I608" t="s">
        <v>106</v>
      </c>
      <c r="J608" s="2"/>
      <c r="M608" s="2"/>
      <c r="P608" s="2"/>
      <c r="S608" s="2"/>
      <c r="X608" s="2">
        <f t="shared" si="49"/>
        <v>0</v>
      </c>
    </row>
    <row r="609" spans="1:24" x14ac:dyDescent="0.2">
      <c r="A609">
        <v>2021</v>
      </c>
      <c r="B609">
        <f>B606+1</f>
        <v>2021055</v>
      </c>
      <c r="C609" s="1">
        <v>44443</v>
      </c>
      <c r="D609" t="s">
        <v>16</v>
      </c>
      <c r="E609" t="s">
        <v>38</v>
      </c>
      <c r="I609" t="s">
        <v>215</v>
      </c>
      <c r="J609" s="2">
        <v>9881598</v>
      </c>
      <c r="K609" t="s">
        <v>19</v>
      </c>
      <c r="L609" t="s">
        <v>527</v>
      </c>
      <c r="M609" s="2">
        <v>2130023</v>
      </c>
      <c r="N609" t="s">
        <v>19</v>
      </c>
      <c r="P609" s="2"/>
      <c r="S609" s="2"/>
      <c r="X609" s="2">
        <f t="shared" si="49"/>
        <v>7751575</v>
      </c>
    </row>
    <row r="610" spans="1:24" x14ac:dyDescent="0.2">
      <c r="A610">
        <v>2021</v>
      </c>
      <c r="B610">
        <f>B609</f>
        <v>2021055</v>
      </c>
      <c r="I610">
        <v>5780000</v>
      </c>
      <c r="J610" s="2"/>
      <c r="L610" t="s">
        <v>528</v>
      </c>
      <c r="M610" s="2">
        <v>3613680</v>
      </c>
      <c r="N610" t="s">
        <v>53</v>
      </c>
      <c r="P610" s="2"/>
      <c r="S610" s="2"/>
      <c r="X610" s="2">
        <f t="shared" si="49"/>
        <v>-3613680</v>
      </c>
    </row>
    <row r="611" spans="1:24" x14ac:dyDescent="0.2">
      <c r="A611">
        <v>2021</v>
      </c>
      <c r="B611">
        <f t="shared" ref="B611:B614" si="53">B610</f>
        <v>2021055</v>
      </c>
      <c r="I611" t="s">
        <v>57</v>
      </c>
      <c r="J611" s="2"/>
      <c r="M611" s="2"/>
      <c r="P611" s="2"/>
      <c r="S611" s="2"/>
      <c r="X611" s="2">
        <f t="shared" si="49"/>
        <v>0</v>
      </c>
    </row>
    <row r="612" spans="1:24" x14ac:dyDescent="0.2">
      <c r="A612">
        <v>2021</v>
      </c>
      <c r="B612">
        <f t="shared" si="53"/>
        <v>2021055</v>
      </c>
      <c r="I612" t="s">
        <v>82</v>
      </c>
      <c r="J612" s="2"/>
      <c r="M612" s="2"/>
      <c r="P612" s="2"/>
      <c r="S612" s="2"/>
      <c r="X612" s="2">
        <f t="shared" si="49"/>
        <v>0</v>
      </c>
    </row>
    <row r="613" spans="1:24" x14ac:dyDescent="0.2">
      <c r="A613">
        <v>2021</v>
      </c>
      <c r="B613">
        <f t="shared" si="53"/>
        <v>2021055</v>
      </c>
      <c r="I613" t="s">
        <v>137</v>
      </c>
      <c r="J613" s="2"/>
      <c r="M613" s="2"/>
      <c r="P613" s="2"/>
      <c r="S613" s="2"/>
      <c r="X613" s="2">
        <f t="shared" si="49"/>
        <v>0</v>
      </c>
    </row>
    <row r="614" spans="1:24" x14ac:dyDescent="0.2">
      <c r="A614">
        <v>2021</v>
      </c>
      <c r="B614">
        <f t="shared" si="53"/>
        <v>2021055</v>
      </c>
      <c r="I614" t="s">
        <v>423</v>
      </c>
      <c r="J614" s="2"/>
      <c r="M614" s="2"/>
      <c r="P614" s="2"/>
      <c r="S614" s="2"/>
      <c r="X614" s="2">
        <f t="shared" si="49"/>
        <v>0</v>
      </c>
    </row>
    <row r="615" spans="1:24" x14ac:dyDescent="0.2">
      <c r="A615">
        <v>2021</v>
      </c>
      <c r="B615">
        <f>B609+1</f>
        <v>2021056</v>
      </c>
      <c r="C615" s="1">
        <v>44449</v>
      </c>
      <c r="D615" t="s">
        <v>69</v>
      </c>
      <c r="E615" t="s">
        <v>66</v>
      </c>
      <c r="I615" t="s">
        <v>529</v>
      </c>
      <c r="J615" s="2"/>
      <c r="K615" t="s">
        <v>19</v>
      </c>
      <c r="L615" t="s">
        <v>245</v>
      </c>
      <c r="M615" s="2">
        <v>2692991</v>
      </c>
      <c r="N615" t="s">
        <v>19</v>
      </c>
      <c r="P615" s="2"/>
      <c r="S615" s="2"/>
      <c r="X615" s="2">
        <f t="shared" si="49"/>
        <v>-2692991</v>
      </c>
    </row>
    <row r="616" spans="1:24" x14ac:dyDescent="0.2">
      <c r="A616">
        <v>2021</v>
      </c>
      <c r="B616">
        <f>B615</f>
        <v>2021056</v>
      </c>
      <c r="J616" s="2"/>
      <c r="L616" t="s">
        <v>82</v>
      </c>
      <c r="M616" s="2"/>
      <c r="P616" s="2"/>
      <c r="S616" s="2"/>
      <c r="X616" s="2">
        <f t="shared" si="49"/>
        <v>0</v>
      </c>
    </row>
    <row r="617" spans="1:24" x14ac:dyDescent="0.2">
      <c r="A617">
        <v>2021</v>
      </c>
      <c r="B617">
        <f>B616</f>
        <v>2021056</v>
      </c>
      <c r="J617" s="2"/>
      <c r="L617" t="s">
        <v>125</v>
      </c>
      <c r="M617" s="2"/>
      <c r="P617" s="2"/>
      <c r="S617" s="2"/>
      <c r="X617" s="2">
        <f t="shared" si="49"/>
        <v>0</v>
      </c>
    </row>
    <row r="618" spans="1:24" x14ac:dyDescent="0.2">
      <c r="A618">
        <v>2021</v>
      </c>
      <c r="B618">
        <f>B615+1</f>
        <v>2021057</v>
      </c>
      <c r="C618" s="1">
        <v>44454</v>
      </c>
      <c r="D618" t="s">
        <v>158</v>
      </c>
      <c r="E618" t="s">
        <v>66</v>
      </c>
      <c r="I618" t="s">
        <v>346</v>
      </c>
      <c r="J618" s="2">
        <v>7012440</v>
      </c>
      <c r="K618" t="s">
        <v>21</v>
      </c>
      <c r="L618" t="s">
        <v>530</v>
      </c>
      <c r="M618" s="2">
        <v>1782621</v>
      </c>
      <c r="N618" t="s">
        <v>24</v>
      </c>
      <c r="P618" s="2"/>
      <c r="S618" s="2"/>
      <c r="X618" s="2">
        <f t="shared" si="49"/>
        <v>5229819</v>
      </c>
    </row>
    <row r="619" spans="1:24" x14ac:dyDescent="0.2">
      <c r="A619">
        <v>2021</v>
      </c>
      <c r="B619">
        <f>B618</f>
        <v>2021057</v>
      </c>
      <c r="J619" s="2"/>
      <c r="L619" t="s">
        <v>512</v>
      </c>
      <c r="M619" s="2">
        <v>5005350</v>
      </c>
      <c r="N619" t="s">
        <v>24</v>
      </c>
      <c r="P619" s="2"/>
      <c r="S619" s="2"/>
      <c r="X619" s="2">
        <f t="shared" si="49"/>
        <v>-5005350</v>
      </c>
    </row>
    <row r="620" spans="1:24" x14ac:dyDescent="0.2">
      <c r="A620">
        <v>2021</v>
      </c>
      <c r="B620">
        <f>B619</f>
        <v>2021057</v>
      </c>
      <c r="J620" s="2"/>
      <c r="L620" t="s">
        <v>275</v>
      </c>
      <c r="M620" s="2"/>
      <c r="P620" s="2"/>
      <c r="S620" s="2"/>
      <c r="X620" s="2">
        <f t="shared" si="49"/>
        <v>0</v>
      </c>
    </row>
    <row r="621" spans="1:24" x14ac:dyDescent="0.2">
      <c r="A621">
        <v>2021</v>
      </c>
      <c r="B621">
        <f>B618+1</f>
        <v>2021058</v>
      </c>
      <c r="C621" s="1">
        <v>44475</v>
      </c>
      <c r="D621" t="s">
        <v>96</v>
      </c>
      <c r="E621" t="s">
        <v>38</v>
      </c>
      <c r="I621" t="s">
        <v>528</v>
      </c>
      <c r="J621" s="2">
        <v>3613680</v>
      </c>
      <c r="K621" t="s">
        <v>53</v>
      </c>
      <c r="L621">
        <v>110000</v>
      </c>
      <c r="M621" s="2"/>
      <c r="P621" s="2"/>
      <c r="S621" s="2"/>
      <c r="X621" s="2">
        <f t="shared" si="49"/>
        <v>3613680</v>
      </c>
    </row>
    <row r="622" spans="1:24" x14ac:dyDescent="0.2">
      <c r="A622">
        <v>2021</v>
      </c>
      <c r="B622">
        <f>B621</f>
        <v>2021058</v>
      </c>
      <c r="I622" t="s">
        <v>82</v>
      </c>
      <c r="J622" s="2"/>
      <c r="M622" s="2"/>
      <c r="P622" s="2"/>
      <c r="S622" s="2"/>
      <c r="X622" s="2">
        <f t="shared" si="49"/>
        <v>0</v>
      </c>
    </row>
    <row r="623" spans="1:24" x14ac:dyDescent="0.2">
      <c r="A623">
        <v>2021</v>
      </c>
      <c r="B623">
        <f>B621+1</f>
        <v>2021059</v>
      </c>
      <c r="C623" s="1">
        <v>44475</v>
      </c>
      <c r="D623" t="s">
        <v>255</v>
      </c>
      <c r="E623" t="s">
        <v>38</v>
      </c>
      <c r="I623" t="s">
        <v>531</v>
      </c>
      <c r="J623" s="2"/>
      <c r="K623" t="s">
        <v>53</v>
      </c>
      <c r="L623" t="s">
        <v>532</v>
      </c>
      <c r="M623" s="2">
        <v>2320000</v>
      </c>
      <c r="N623" t="s">
        <v>32</v>
      </c>
      <c r="P623" s="2"/>
      <c r="S623" s="2"/>
      <c r="X623" s="2">
        <f t="shared" si="49"/>
        <v>-2320000</v>
      </c>
    </row>
    <row r="624" spans="1:24" x14ac:dyDescent="0.2">
      <c r="A624">
        <v>2021</v>
      </c>
      <c r="B624">
        <f>B623</f>
        <v>2021059</v>
      </c>
      <c r="J624" s="2"/>
      <c r="L624" t="s">
        <v>137</v>
      </c>
      <c r="M624" s="2"/>
      <c r="P624" s="2"/>
      <c r="S624" s="2"/>
      <c r="X624" s="2">
        <f t="shared" si="49"/>
        <v>0</v>
      </c>
    </row>
    <row r="625" spans="1:24" x14ac:dyDescent="0.2">
      <c r="A625">
        <v>2022</v>
      </c>
      <c r="B625">
        <v>2022001</v>
      </c>
      <c r="C625" s="1">
        <v>44564</v>
      </c>
      <c r="D625" t="s">
        <v>68</v>
      </c>
      <c r="E625" t="s">
        <v>69</v>
      </c>
      <c r="F625" t="s">
        <v>42</v>
      </c>
      <c r="I625" t="s">
        <v>467</v>
      </c>
      <c r="J625" s="2">
        <v>1669178</v>
      </c>
      <c r="K625" t="s">
        <v>24</v>
      </c>
      <c r="L625" t="s">
        <v>533</v>
      </c>
      <c r="M625" s="2"/>
      <c r="N625" t="s">
        <v>21</v>
      </c>
      <c r="O625" t="s">
        <v>534</v>
      </c>
      <c r="P625" s="2">
        <v>1939350</v>
      </c>
      <c r="Q625" t="s">
        <v>32</v>
      </c>
      <c r="S625" s="2"/>
      <c r="X625" s="2">
        <f t="shared" si="49"/>
        <v>1669178</v>
      </c>
    </row>
    <row r="626" spans="1:24" x14ac:dyDescent="0.2">
      <c r="A626">
        <v>2022</v>
      </c>
      <c r="B626">
        <f>B625</f>
        <v>2022001</v>
      </c>
      <c r="J626" s="2"/>
      <c r="M626" s="2"/>
      <c r="O626" t="s">
        <v>529</v>
      </c>
      <c r="P626" s="2"/>
      <c r="Q626" t="s">
        <v>19</v>
      </c>
      <c r="S626" s="2"/>
      <c r="X626" s="2">
        <f t="shared" si="49"/>
        <v>0</v>
      </c>
    </row>
    <row r="627" spans="1:24" x14ac:dyDescent="0.2">
      <c r="A627">
        <v>2022</v>
      </c>
      <c r="B627">
        <f t="shared" ref="B627:B628" si="54">B626</f>
        <v>2022001</v>
      </c>
      <c r="J627" s="2"/>
      <c r="M627" s="2"/>
      <c r="O627" t="s">
        <v>535</v>
      </c>
      <c r="P627" s="2"/>
      <c r="Q627" t="s">
        <v>296</v>
      </c>
      <c r="S627" s="2"/>
      <c r="X627" s="2">
        <f t="shared" si="49"/>
        <v>0</v>
      </c>
    </row>
    <row r="628" spans="1:24" x14ac:dyDescent="0.2">
      <c r="A628">
        <v>2022</v>
      </c>
      <c r="B628">
        <f t="shared" si="54"/>
        <v>2022001</v>
      </c>
      <c r="J628" s="2"/>
      <c r="M628" s="2"/>
      <c r="O628" s="4">
        <v>1100000</v>
      </c>
      <c r="P628" s="2"/>
      <c r="S628" s="2"/>
      <c r="X628" s="2">
        <f t="shared" si="49"/>
        <v>0</v>
      </c>
    </row>
    <row r="629" spans="1:24" x14ac:dyDescent="0.2">
      <c r="A629">
        <v>2022</v>
      </c>
      <c r="B629">
        <f>B625+1</f>
        <v>2022002</v>
      </c>
      <c r="C629" s="1">
        <v>44565</v>
      </c>
      <c r="D629" t="s">
        <v>126</v>
      </c>
      <c r="E629" t="s">
        <v>74</v>
      </c>
      <c r="I629" t="s">
        <v>536</v>
      </c>
      <c r="J629" s="2">
        <v>1782621</v>
      </c>
      <c r="K629" t="s">
        <v>32</v>
      </c>
      <c r="L629" s="4">
        <v>1000000</v>
      </c>
      <c r="M629" s="2"/>
      <c r="P629" s="2"/>
      <c r="S629" s="2"/>
      <c r="X629" s="2">
        <f t="shared" si="49"/>
        <v>1782621</v>
      </c>
    </row>
    <row r="630" spans="1:24" x14ac:dyDescent="0.2">
      <c r="A630">
        <v>2022</v>
      </c>
      <c r="B630">
        <f>B629</f>
        <v>2022002</v>
      </c>
      <c r="I630" t="s">
        <v>421</v>
      </c>
      <c r="J630" s="2"/>
      <c r="M630" s="2"/>
      <c r="P630" s="2"/>
      <c r="S630" s="2"/>
      <c r="X630" s="2">
        <f t="shared" si="49"/>
        <v>0</v>
      </c>
    </row>
    <row r="631" spans="1:24" x14ac:dyDescent="0.2">
      <c r="A631">
        <v>2022</v>
      </c>
      <c r="B631">
        <f>B630</f>
        <v>2022002</v>
      </c>
      <c r="I631" t="s">
        <v>537</v>
      </c>
      <c r="J631" s="2"/>
      <c r="M631" s="2"/>
      <c r="P631" s="2"/>
      <c r="S631" s="2"/>
      <c r="X631" s="2">
        <f t="shared" si="49"/>
        <v>0</v>
      </c>
    </row>
    <row r="632" spans="1:24" x14ac:dyDescent="0.2">
      <c r="A632">
        <v>2022</v>
      </c>
      <c r="B632">
        <f>B629+1</f>
        <v>2022003</v>
      </c>
      <c r="C632" s="1">
        <v>44574</v>
      </c>
      <c r="D632" t="s">
        <v>49</v>
      </c>
      <c r="E632" t="s">
        <v>42</v>
      </c>
      <c r="I632" t="s">
        <v>329</v>
      </c>
      <c r="J632" s="2"/>
      <c r="L632" t="s">
        <v>538</v>
      </c>
      <c r="M632" s="2">
        <v>4670160</v>
      </c>
      <c r="N632" t="s">
        <v>53</v>
      </c>
      <c r="P632" s="2"/>
      <c r="S632" s="2"/>
      <c r="X632" s="2">
        <f t="shared" si="49"/>
        <v>-4670160</v>
      </c>
    </row>
    <row r="633" spans="1:24" x14ac:dyDescent="0.2">
      <c r="A633">
        <v>2022</v>
      </c>
      <c r="B633">
        <f>B632</f>
        <v>2022003</v>
      </c>
      <c r="I633" t="s">
        <v>539</v>
      </c>
      <c r="J633" s="2">
        <v>5845978</v>
      </c>
      <c r="K633" t="s">
        <v>53</v>
      </c>
      <c r="L633" t="s">
        <v>306</v>
      </c>
      <c r="M633" s="2">
        <v>238641</v>
      </c>
      <c r="N633" t="s">
        <v>53</v>
      </c>
      <c r="P633" s="2"/>
      <c r="S633" s="2"/>
      <c r="X633" s="2">
        <f t="shared" si="49"/>
        <v>5607337</v>
      </c>
    </row>
    <row r="634" spans="1:24" x14ac:dyDescent="0.2">
      <c r="A634">
        <v>2022</v>
      </c>
      <c r="B634">
        <f>B633</f>
        <v>2022003</v>
      </c>
      <c r="I634" s="4">
        <v>834589</v>
      </c>
      <c r="J634" s="2"/>
      <c r="L634" t="s">
        <v>137</v>
      </c>
      <c r="M634" s="2"/>
      <c r="P634" s="2"/>
      <c r="S634" s="2"/>
      <c r="X634" s="2">
        <f t="shared" si="49"/>
        <v>0</v>
      </c>
    </row>
    <row r="635" spans="1:24" x14ac:dyDescent="0.2">
      <c r="A635">
        <v>2022</v>
      </c>
      <c r="B635">
        <f>B632+1</f>
        <v>2022004</v>
      </c>
      <c r="C635" s="1">
        <v>44580</v>
      </c>
      <c r="D635" t="s">
        <v>158</v>
      </c>
      <c r="E635" t="s">
        <v>92</v>
      </c>
      <c r="F635" t="s">
        <v>163</v>
      </c>
      <c r="I635" t="s">
        <v>540</v>
      </c>
      <c r="J635" s="2">
        <v>2151220</v>
      </c>
      <c r="K635" t="s">
        <v>21</v>
      </c>
      <c r="L635" t="s">
        <v>541</v>
      </c>
      <c r="M635" s="2">
        <v>4500000</v>
      </c>
      <c r="N635" t="s">
        <v>32</v>
      </c>
      <c r="O635" t="s">
        <v>346</v>
      </c>
      <c r="P635" s="2">
        <v>6907815</v>
      </c>
      <c r="Q635" t="s">
        <v>21</v>
      </c>
      <c r="S635" s="2"/>
      <c r="X635" s="2">
        <f t="shared" si="49"/>
        <v>-2348780</v>
      </c>
    </row>
    <row r="636" spans="1:24" x14ac:dyDescent="0.2">
      <c r="A636">
        <v>2022</v>
      </c>
      <c r="B636">
        <f>B635</f>
        <v>2022004</v>
      </c>
      <c r="I636" t="s">
        <v>542</v>
      </c>
      <c r="J636" s="2">
        <v>1910860</v>
      </c>
      <c r="K636" t="s">
        <v>24</v>
      </c>
      <c r="M636" s="2"/>
      <c r="O636" t="s">
        <v>421</v>
      </c>
      <c r="P636" s="2"/>
      <c r="S636" s="2"/>
      <c r="X636" s="2">
        <f t="shared" si="49"/>
        <v>1910860</v>
      </c>
    </row>
    <row r="637" spans="1:24" x14ac:dyDescent="0.2">
      <c r="A637">
        <v>2022</v>
      </c>
      <c r="B637">
        <f>B635+1</f>
        <v>2022005</v>
      </c>
      <c r="C637" s="1">
        <v>44596</v>
      </c>
      <c r="D637" t="s">
        <v>17</v>
      </c>
      <c r="E637" t="s">
        <v>58</v>
      </c>
      <c r="I637" t="s">
        <v>462</v>
      </c>
      <c r="J637" s="2">
        <v>15517242</v>
      </c>
      <c r="K637" t="s">
        <v>32</v>
      </c>
      <c r="L637" t="s">
        <v>418</v>
      </c>
      <c r="M637" s="2">
        <v>18125000</v>
      </c>
      <c r="N637" t="s">
        <v>24</v>
      </c>
      <c r="P637" s="2"/>
      <c r="S637" s="2"/>
      <c r="X637" s="2">
        <f t="shared" si="49"/>
        <v>-2607758</v>
      </c>
    </row>
    <row r="638" spans="1:24" x14ac:dyDescent="0.2">
      <c r="A638">
        <v>2022</v>
      </c>
      <c r="B638">
        <f>B637</f>
        <v>2022005</v>
      </c>
      <c r="I638" t="s">
        <v>190</v>
      </c>
      <c r="J638" s="2">
        <v>12975471</v>
      </c>
      <c r="K638" t="s">
        <v>21</v>
      </c>
      <c r="L638" t="s">
        <v>360</v>
      </c>
      <c r="M638" s="2">
        <v>2553240</v>
      </c>
      <c r="N638" t="s">
        <v>53</v>
      </c>
      <c r="P638" s="2"/>
      <c r="S638" s="2"/>
      <c r="X638" s="2">
        <f t="shared" si="49"/>
        <v>10422231</v>
      </c>
    </row>
    <row r="639" spans="1:24" x14ac:dyDescent="0.2">
      <c r="A639">
        <v>2022</v>
      </c>
      <c r="B639">
        <f t="shared" ref="B639:B640" si="55">B638</f>
        <v>2022005</v>
      </c>
      <c r="J639" s="2"/>
      <c r="L639" t="s">
        <v>487</v>
      </c>
      <c r="M639" s="2">
        <v>2553240</v>
      </c>
      <c r="N639" t="s">
        <v>32</v>
      </c>
      <c r="P639" s="2"/>
      <c r="S639" s="2"/>
      <c r="X639" s="2">
        <f t="shared" si="49"/>
        <v>-2553240</v>
      </c>
    </row>
    <row r="640" spans="1:24" x14ac:dyDescent="0.2">
      <c r="A640">
        <v>2022</v>
      </c>
      <c r="B640">
        <f t="shared" si="55"/>
        <v>2022005</v>
      </c>
      <c r="J640" s="2"/>
      <c r="L640" t="s">
        <v>137</v>
      </c>
      <c r="M640" s="2"/>
      <c r="P640" s="2"/>
      <c r="S640" s="2"/>
      <c r="X640" s="2">
        <f t="shared" si="49"/>
        <v>0</v>
      </c>
    </row>
    <row r="641" spans="1:24" x14ac:dyDescent="0.2">
      <c r="A641">
        <v>2022</v>
      </c>
      <c r="B641">
        <f>B637+1</f>
        <v>2022006</v>
      </c>
      <c r="C641" s="1">
        <v>44599</v>
      </c>
      <c r="D641" t="s">
        <v>68</v>
      </c>
      <c r="E641" t="s">
        <v>255</v>
      </c>
      <c r="I641" t="s">
        <v>438</v>
      </c>
      <c r="J641" s="2">
        <v>17500000</v>
      </c>
      <c r="K641" t="s">
        <v>32</v>
      </c>
      <c r="L641" t="s">
        <v>365</v>
      </c>
      <c r="M641" s="2">
        <v>17800000</v>
      </c>
      <c r="N641" t="s">
        <v>24</v>
      </c>
      <c r="P641" s="2"/>
      <c r="S641" s="2"/>
      <c r="X641" s="2">
        <f t="shared" si="49"/>
        <v>-300000</v>
      </c>
    </row>
    <row r="642" spans="1:24" x14ac:dyDescent="0.2">
      <c r="A642">
        <v>2022</v>
      </c>
      <c r="B642">
        <f>B641</f>
        <v>2022006</v>
      </c>
      <c r="I642" t="s">
        <v>57</v>
      </c>
      <c r="J642" s="2"/>
      <c r="L642" t="s">
        <v>329</v>
      </c>
      <c r="M642" s="2"/>
      <c r="P642" s="2"/>
      <c r="S642" s="2"/>
      <c r="X642" s="2">
        <f t="shared" ref="X642:X705" si="56">J642-M642</f>
        <v>0</v>
      </c>
    </row>
    <row r="643" spans="1:24" x14ac:dyDescent="0.2">
      <c r="A643">
        <v>2022</v>
      </c>
      <c r="B643">
        <f t="shared" ref="B643:B644" si="57">B642</f>
        <v>2022006</v>
      </c>
      <c r="J643" s="2"/>
      <c r="L643" t="s">
        <v>57</v>
      </c>
      <c r="M643" s="2"/>
      <c r="P643" s="2"/>
      <c r="S643" s="2"/>
      <c r="X643" s="2">
        <f t="shared" si="56"/>
        <v>0</v>
      </c>
    </row>
    <row r="644" spans="1:24" x14ac:dyDescent="0.2">
      <c r="A644">
        <v>2022</v>
      </c>
      <c r="B644">
        <f t="shared" si="57"/>
        <v>2022006</v>
      </c>
      <c r="J644" s="2"/>
      <c r="L644" t="s">
        <v>423</v>
      </c>
      <c r="M644" s="2"/>
      <c r="P644" s="2"/>
      <c r="S644" s="2"/>
      <c r="X644" s="2">
        <f t="shared" si="56"/>
        <v>0</v>
      </c>
    </row>
    <row r="645" spans="1:24" x14ac:dyDescent="0.2">
      <c r="A645">
        <v>2022</v>
      </c>
      <c r="B645">
        <f>B641+1</f>
        <v>2022007</v>
      </c>
      <c r="C645" s="1">
        <v>44600</v>
      </c>
      <c r="D645" t="s">
        <v>58</v>
      </c>
      <c r="E645" t="s">
        <v>30</v>
      </c>
      <c r="I645" t="s">
        <v>294</v>
      </c>
      <c r="J645" s="2">
        <v>12000000</v>
      </c>
      <c r="K645" t="s">
        <v>32</v>
      </c>
      <c r="L645" t="s">
        <v>543</v>
      </c>
      <c r="M645" s="2">
        <v>30864198</v>
      </c>
      <c r="N645" t="s">
        <v>32</v>
      </c>
      <c r="P645" s="2"/>
      <c r="S645" s="2"/>
      <c r="X645" s="2">
        <f t="shared" si="56"/>
        <v>-18864198</v>
      </c>
    </row>
    <row r="646" spans="1:24" x14ac:dyDescent="0.2">
      <c r="A646">
        <v>2022</v>
      </c>
      <c r="B646">
        <f>B645</f>
        <v>2022007</v>
      </c>
      <c r="I646" t="s">
        <v>278</v>
      </c>
      <c r="J646" s="2"/>
      <c r="K646" t="s">
        <v>32</v>
      </c>
      <c r="L646" t="s">
        <v>72</v>
      </c>
      <c r="M646" s="2">
        <v>10690909</v>
      </c>
      <c r="N646" t="s">
        <v>21</v>
      </c>
      <c r="P646" s="2"/>
      <c r="S646" s="2"/>
      <c r="X646" s="2">
        <f t="shared" si="56"/>
        <v>-10690909</v>
      </c>
    </row>
    <row r="647" spans="1:24" x14ac:dyDescent="0.2">
      <c r="A647">
        <v>2022</v>
      </c>
      <c r="B647">
        <f t="shared" ref="B647:B650" si="58">B646</f>
        <v>2022007</v>
      </c>
      <c r="I647" t="s">
        <v>312</v>
      </c>
      <c r="J647" s="2">
        <v>10000000</v>
      </c>
      <c r="K647" t="s">
        <v>32</v>
      </c>
      <c r="L647" t="s">
        <v>258</v>
      </c>
      <c r="M647" s="2">
        <v>1669178</v>
      </c>
      <c r="N647" t="s">
        <v>32</v>
      </c>
      <c r="P647" s="2"/>
      <c r="S647" s="2"/>
      <c r="X647" s="2">
        <f t="shared" si="56"/>
        <v>8330822</v>
      </c>
    </row>
    <row r="648" spans="1:24" x14ac:dyDescent="0.2">
      <c r="A648">
        <v>2022</v>
      </c>
      <c r="B648">
        <f t="shared" si="58"/>
        <v>2022007</v>
      </c>
      <c r="I648" t="s">
        <v>329</v>
      </c>
      <c r="J648" s="2"/>
      <c r="M648" s="2"/>
      <c r="P648" s="2"/>
      <c r="S648" s="2"/>
      <c r="X648" s="2">
        <f t="shared" si="56"/>
        <v>0</v>
      </c>
    </row>
    <row r="649" spans="1:24" x14ac:dyDescent="0.2">
      <c r="A649">
        <v>2022</v>
      </c>
      <c r="B649">
        <f t="shared" si="58"/>
        <v>2022007</v>
      </c>
      <c r="I649" t="s">
        <v>275</v>
      </c>
      <c r="J649" s="2"/>
      <c r="M649" s="2"/>
      <c r="P649" s="2"/>
      <c r="S649" s="2"/>
      <c r="X649" s="2">
        <f t="shared" si="56"/>
        <v>0</v>
      </c>
    </row>
    <row r="650" spans="1:24" x14ac:dyDescent="0.2">
      <c r="A650">
        <v>2022</v>
      </c>
      <c r="B650">
        <f t="shared" si="58"/>
        <v>2022007</v>
      </c>
      <c r="I650" t="s">
        <v>423</v>
      </c>
      <c r="J650" s="2"/>
      <c r="M650" s="2"/>
      <c r="P650" s="2"/>
      <c r="S650" s="2"/>
      <c r="X650" s="2">
        <f t="shared" si="56"/>
        <v>0</v>
      </c>
    </row>
    <row r="651" spans="1:24" x14ac:dyDescent="0.2">
      <c r="A651">
        <v>2022</v>
      </c>
      <c r="B651">
        <f>B645+1</f>
        <v>2022008</v>
      </c>
      <c r="C651" s="1">
        <v>44600</v>
      </c>
      <c r="D651" t="s">
        <v>255</v>
      </c>
      <c r="E651" t="s">
        <v>62</v>
      </c>
      <c r="I651" t="s">
        <v>544</v>
      </c>
      <c r="J651" s="2">
        <v>4023600</v>
      </c>
      <c r="K651" t="s">
        <v>24</v>
      </c>
      <c r="L651" t="s">
        <v>545</v>
      </c>
      <c r="M651" s="2">
        <v>18500000</v>
      </c>
      <c r="N651" t="s">
        <v>21</v>
      </c>
      <c r="P651" s="2"/>
      <c r="S651" s="2"/>
      <c r="X651" s="2">
        <f t="shared" si="56"/>
        <v>-14476400</v>
      </c>
    </row>
    <row r="652" spans="1:24" x14ac:dyDescent="0.2">
      <c r="A652">
        <v>2022</v>
      </c>
      <c r="B652">
        <f>B651</f>
        <v>2022008</v>
      </c>
      <c r="I652" t="s">
        <v>546</v>
      </c>
      <c r="J652" s="2">
        <v>22477272</v>
      </c>
      <c r="K652" t="s">
        <v>32</v>
      </c>
      <c r="L652" t="s">
        <v>547</v>
      </c>
      <c r="M652" s="2">
        <v>10500000</v>
      </c>
      <c r="N652" t="s">
        <v>32</v>
      </c>
      <c r="P652" s="2"/>
      <c r="S652" s="2"/>
      <c r="X652" s="2">
        <f t="shared" si="56"/>
        <v>11977272</v>
      </c>
    </row>
    <row r="653" spans="1:24" x14ac:dyDescent="0.2">
      <c r="A653">
        <v>2022</v>
      </c>
      <c r="B653">
        <f t="shared" ref="B653:B654" si="59">B652</f>
        <v>2022008</v>
      </c>
      <c r="I653" t="s">
        <v>513</v>
      </c>
      <c r="J653" s="2">
        <v>9720900</v>
      </c>
      <c r="K653" t="s">
        <v>19</v>
      </c>
      <c r="L653" t="s">
        <v>204</v>
      </c>
      <c r="M653" s="2">
        <v>6006420</v>
      </c>
      <c r="N653" t="s">
        <v>32</v>
      </c>
      <c r="P653" s="2"/>
      <c r="S653" s="2"/>
      <c r="X653" s="2">
        <f t="shared" si="56"/>
        <v>3714480</v>
      </c>
    </row>
    <row r="654" spans="1:24" x14ac:dyDescent="0.2">
      <c r="A654">
        <v>2022</v>
      </c>
      <c r="B654">
        <f t="shared" si="59"/>
        <v>2022008</v>
      </c>
      <c r="J654" s="2"/>
      <c r="L654" t="s">
        <v>106</v>
      </c>
      <c r="M654" s="2"/>
      <c r="P654" s="2"/>
      <c r="S654" s="2"/>
      <c r="X654" s="2">
        <f t="shared" si="56"/>
        <v>0</v>
      </c>
    </row>
    <row r="655" spans="1:24" x14ac:dyDescent="0.2">
      <c r="A655">
        <v>2022</v>
      </c>
      <c r="B655">
        <f>B651+1</f>
        <v>2022009</v>
      </c>
      <c r="C655" s="1">
        <v>44601</v>
      </c>
      <c r="D655" t="s">
        <v>58</v>
      </c>
      <c r="E655" t="s">
        <v>163</v>
      </c>
      <c r="F655" t="s">
        <v>74</v>
      </c>
      <c r="I655" t="s">
        <v>379</v>
      </c>
      <c r="J655" s="2">
        <v>1517981</v>
      </c>
      <c r="K655" t="s">
        <v>53</v>
      </c>
      <c r="L655" t="s">
        <v>312</v>
      </c>
      <c r="M655" s="2">
        <v>10000000</v>
      </c>
      <c r="N655" t="s">
        <v>32</v>
      </c>
      <c r="O655" t="s">
        <v>278</v>
      </c>
      <c r="P655" s="2">
        <v>3261480</v>
      </c>
      <c r="Q655" t="s">
        <v>32</v>
      </c>
      <c r="S655" s="2"/>
      <c r="X655" s="2">
        <f t="shared" si="56"/>
        <v>-8482019</v>
      </c>
    </row>
    <row r="656" spans="1:24" x14ac:dyDescent="0.2">
      <c r="A656">
        <v>2022</v>
      </c>
      <c r="B656">
        <f>B655</f>
        <v>2022009</v>
      </c>
      <c r="I656" t="s">
        <v>548</v>
      </c>
      <c r="J656" s="2">
        <v>12436364</v>
      </c>
      <c r="K656" t="s">
        <v>53</v>
      </c>
      <c r="L656" t="s">
        <v>423</v>
      </c>
      <c r="M656" s="2"/>
      <c r="O656" t="s">
        <v>346</v>
      </c>
      <c r="P656" s="2">
        <v>6907815</v>
      </c>
      <c r="Q656" t="s">
        <v>21</v>
      </c>
      <c r="S656" s="2"/>
      <c r="X656" s="2">
        <f t="shared" si="56"/>
        <v>12436364</v>
      </c>
    </row>
    <row r="657" spans="1:24" x14ac:dyDescent="0.2">
      <c r="A657">
        <v>2022</v>
      </c>
      <c r="B657">
        <f>B656</f>
        <v>2022009</v>
      </c>
      <c r="I657" t="s">
        <v>57</v>
      </c>
      <c r="J657" s="2"/>
      <c r="M657" s="2"/>
      <c r="P657" s="2"/>
      <c r="S657" s="2"/>
      <c r="X657" s="2">
        <f t="shared" si="56"/>
        <v>0</v>
      </c>
    </row>
    <row r="658" spans="1:24" x14ac:dyDescent="0.2">
      <c r="A658">
        <v>2022</v>
      </c>
      <c r="B658">
        <f>B655+1</f>
        <v>2022010</v>
      </c>
      <c r="C658" s="1">
        <v>44601</v>
      </c>
      <c r="D658" t="s">
        <v>50</v>
      </c>
      <c r="E658" t="s">
        <v>126</v>
      </c>
      <c r="I658" t="s">
        <v>275</v>
      </c>
      <c r="J658" s="2"/>
      <c r="L658" t="s">
        <v>274</v>
      </c>
      <c r="M658" s="2">
        <v>1782621</v>
      </c>
      <c r="N658" t="s">
        <v>53</v>
      </c>
      <c r="P658" s="2"/>
      <c r="S658" s="2"/>
      <c r="X658" s="2">
        <f t="shared" si="56"/>
        <v>-1782621</v>
      </c>
    </row>
    <row r="659" spans="1:24" x14ac:dyDescent="0.2">
      <c r="A659">
        <v>2022</v>
      </c>
      <c r="B659">
        <f>B658</f>
        <v>2022010</v>
      </c>
      <c r="J659" s="2"/>
      <c r="L659" t="s">
        <v>549</v>
      </c>
      <c r="M659" s="2"/>
      <c r="P659" s="2"/>
      <c r="S659" s="2"/>
      <c r="X659" s="2">
        <f t="shared" si="56"/>
        <v>0</v>
      </c>
    </row>
    <row r="660" spans="1:24" x14ac:dyDescent="0.2">
      <c r="A660">
        <v>2022</v>
      </c>
      <c r="B660">
        <f>B658+1</f>
        <v>2022011</v>
      </c>
      <c r="C660" s="1">
        <v>44602</v>
      </c>
      <c r="D660" t="s">
        <v>158</v>
      </c>
      <c r="E660" t="s">
        <v>87</v>
      </c>
      <c r="I660" t="s">
        <v>106</v>
      </c>
      <c r="J660" s="2"/>
      <c r="L660" t="s">
        <v>540</v>
      </c>
      <c r="M660" s="2">
        <v>2151220</v>
      </c>
      <c r="N660" t="s">
        <v>21</v>
      </c>
      <c r="P660" s="2"/>
      <c r="S660" s="2"/>
      <c r="X660" s="2">
        <f t="shared" si="56"/>
        <v>-2151220</v>
      </c>
    </row>
    <row r="661" spans="1:24" x14ac:dyDescent="0.2">
      <c r="A661">
        <v>2022</v>
      </c>
      <c r="B661">
        <f>B660</f>
        <v>2022011</v>
      </c>
      <c r="J661" s="2"/>
      <c r="L661" t="s">
        <v>542</v>
      </c>
      <c r="M661" s="2">
        <v>1910860</v>
      </c>
      <c r="N661" t="s">
        <v>24</v>
      </c>
      <c r="P661" s="2"/>
      <c r="S661" s="2"/>
      <c r="X661" s="2">
        <f t="shared" si="56"/>
        <v>-1910860</v>
      </c>
    </row>
    <row r="662" spans="1:24" x14ac:dyDescent="0.2">
      <c r="A662">
        <v>2022</v>
      </c>
      <c r="B662">
        <f t="shared" ref="B662:B663" si="60">B661</f>
        <v>2022011</v>
      </c>
      <c r="J662" s="2"/>
      <c r="L662" t="s">
        <v>421</v>
      </c>
      <c r="M662" s="2"/>
      <c r="P662" s="2"/>
      <c r="S662" s="2"/>
      <c r="X662" s="2">
        <f t="shared" si="56"/>
        <v>0</v>
      </c>
    </row>
    <row r="663" spans="1:24" x14ac:dyDescent="0.2">
      <c r="A663">
        <v>2022</v>
      </c>
      <c r="B663">
        <f t="shared" si="60"/>
        <v>2022011</v>
      </c>
      <c r="J663" s="2"/>
      <c r="L663" t="s">
        <v>222</v>
      </c>
      <c r="M663" s="2"/>
      <c r="P663" s="2"/>
      <c r="S663" s="2"/>
      <c r="X663" s="2">
        <f t="shared" si="56"/>
        <v>0</v>
      </c>
    </row>
    <row r="664" spans="1:24" x14ac:dyDescent="0.2">
      <c r="A664">
        <v>2022</v>
      </c>
      <c r="B664">
        <f>B660+1</f>
        <v>2022012</v>
      </c>
      <c r="C664" s="1">
        <v>44602</v>
      </c>
      <c r="D664" t="s">
        <v>16</v>
      </c>
      <c r="E664" t="s">
        <v>17</v>
      </c>
      <c r="F664" t="s">
        <v>37</v>
      </c>
      <c r="G664" t="s">
        <v>62</v>
      </c>
      <c r="I664" t="s">
        <v>550</v>
      </c>
      <c r="J664" s="2">
        <v>11312114</v>
      </c>
      <c r="K664" t="s">
        <v>21</v>
      </c>
      <c r="L664" t="s">
        <v>551</v>
      </c>
      <c r="M664" s="2">
        <v>1789256</v>
      </c>
      <c r="N664" t="s">
        <v>21</v>
      </c>
      <c r="O664" t="s">
        <v>552</v>
      </c>
      <c r="P664" s="2">
        <v>10223705</v>
      </c>
      <c r="Q664" t="s">
        <v>19</v>
      </c>
      <c r="R664" t="s">
        <v>553</v>
      </c>
      <c r="S664" s="2">
        <v>4675830</v>
      </c>
      <c r="T664" t="s">
        <v>32</v>
      </c>
      <c r="X664" s="2">
        <f t="shared" si="56"/>
        <v>9522858</v>
      </c>
    </row>
    <row r="665" spans="1:24" x14ac:dyDescent="0.2">
      <c r="A665">
        <v>2022</v>
      </c>
      <c r="B665">
        <f>B664</f>
        <v>2022012</v>
      </c>
      <c r="J665" s="2"/>
      <c r="L665" t="s">
        <v>75</v>
      </c>
      <c r="M665" s="2">
        <v>1669178</v>
      </c>
      <c r="N665" t="s">
        <v>53</v>
      </c>
      <c r="O665" t="s">
        <v>106</v>
      </c>
      <c r="P665" s="2"/>
      <c r="R665" t="s">
        <v>313</v>
      </c>
      <c r="S665" s="2">
        <v>5005350</v>
      </c>
      <c r="T665" t="s">
        <v>32</v>
      </c>
      <c r="X665" s="2">
        <f t="shared" si="56"/>
        <v>-1669178</v>
      </c>
    </row>
    <row r="666" spans="1:24" x14ac:dyDescent="0.2">
      <c r="A666">
        <v>2022</v>
      </c>
      <c r="B666">
        <f t="shared" ref="B666:B668" si="61">B665</f>
        <v>2022012</v>
      </c>
      <c r="J666" s="2"/>
      <c r="L666" t="s">
        <v>554</v>
      </c>
      <c r="M666" s="2"/>
      <c r="N666" t="s">
        <v>32</v>
      </c>
      <c r="O666" t="s">
        <v>82</v>
      </c>
      <c r="P666" s="2"/>
      <c r="R666" t="s">
        <v>555</v>
      </c>
      <c r="S666" s="2">
        <v>2500000</v>
      </c>
      <c r="T666" t="s">
        <v>21</v>
      </c>
      <c r="X666" s="2">
        <f t="shared" si="56"/>
        <v>0</v>
      </c>
    </row>
    <row r="667" spans="1:24" x14ac:dyDescent="0.2">
      <c r="A667">
        <v>2022</v>
      </c>
      <c r="B667">
        <f t="shared" si="61"/>
        <v>2022012</v>
      </c>
      <c r="J667" s="2"/>
      <c r="M667" s="2"/>
      <c r="O667" t="s">
        <v>222</v>
      </c>
      <c r="P667" s="2"/>
      <c r="R667" t="s">
        <v>556</v>
      </c>
      <c r="S667" s="2"/>
      <c r="T667" t="s">
        <v>24</v>
      </c>
      <c r="X667" s="2">
        <f t="shared" si="56"/>
        <v>0</v>
      </c>
    </row>
    <row r="668" spans="1:24" x14ac:dyDescent="0.2">
      <c r="A668">
        <v>2022</v>
      </c>
      <c r="B668">
        <f t="shared" si="61"/>
        <v>2022012</v>
      </c>
      <c r="J668" s="2"/>
      <c r="M668" s="2"/>
      <c r="P668" s="2"/>
      <c r="R668" t="s">
        <v>557</v>
      </c>
      <c r="S668" s="2"/>
      <c r="T668" t="s">
        <v>53</v>
      </c>
      <c r="X668" s="2">
        <f t="shared" si="56"/>
        <v>0</v>
      </c>
    </row>
    <row r="669" spans="1:24" x14ac:dyDescent="0.2">
      <c r="A669">
        <v>2022</v>
      </c>
      <c r="B669">
        <f>B664+1</f>
        <v>2022013</v>
      </c>
      <c r="C669" s="1">
        <v>44602</v>
      </c>
      <c r="D669" t="s">
        <v>163</v>
      </c>
      <c r="E669" t="s">
        <v>63</v>
      </c>
      <c r="I669" t="s">
        <v>497</v>
      </c>
      <c r="J669" s="2">
        <v>19440000</v>
      </c>
      <c r="K669" t="s">
        <v>24</v>
      </c>
      <c r="L669" t="s">
        <v>522</v>
      </c>
      <c r="M669" s="2">
        <v>14190000</v>
      </c>
      <c r="N669" t="s">
        <v>21</v>
      </c>
      <c r="P669" s="2"/>
      <c r="S669" s="2"/>
      <c r="X669" s="2">
        <f t="shared" si="56"/>
        <v>5250000</v>
      </c>
    </row>
    <row r="670" spans="1:24" x14ac:dyDescent="0.2">
      <c r="A670">
        <v>2022</v>
      </c>
      <c r="B670">
        <f>B669</f>
        <v>2022013</v>
      </c>
      <c r="I670" t="s">
        <v>329</v>
      </c>
      <c r="J670" s="2"/>
      <c r="L670" t="s">
        <v>558</v>
      </c>
      <c r="M670" s="2">
        <v>1762796</v>
      </c>
      <c r="N670" t="s">
        <v>19</v>
      </c>
      <c r="P670" s="2"/>
      <c r="S670" s="2"/>
      <c r="X670" s="2">
        <f t="shared" si="56"/>
        <v>-1762796</v>
      </c>
    </row>
    <row r="671" spans="1:24" x14ac:dyDescent="0.2">
      <c r="A671">
        <v>2022</v>
      </c>
      <c r="B671">
        <f>B670</f>
        <v>2022013</v>
      </c>
      <c r="J671" s="2"/>
      <c r="L671" t="s">
        <v>57</v>
      </c>
      <c r="M671" s="2"/>
      <c r="P671" s="2"/>
      <c r="S671" s="2"/>
      <c r="X671" s="2">
        <f t="shared" si="56"/>
        <v>0</v>
      </c>
    </row>
    <row r="672" spans="1:24" x14ac:dyDescent="0.2">
      <c r="A672">
        <v>2022</v>
      </c>
      <c r="B672">
        <f>B669+1</f>
        <v>2022014</v>
      </c>
      <c r="C672" s="1">
        <v>44602</v>
      </c>
      <c r="D672" t="s">
        <v>158</v>
      </c>
      <c r="E672" t="s">
        <v>163</v>
      </c>
      <c r="I672" t="s">
        <v>559</v>
      </c>
      <c r="J672" s="2">
        <v>15178571</v>
      </c>
      <c r="K672" t="s">
        <v>24</v>
      </c>
      <c r="L672" t="s">
        <v>269</v>
      </c>
      <c r="M672" s="2">
        <v>11615328</v>
      </c>
      <c r="N672" t="s">
        <v>32</v>
      </c>
      <c r="P672" s="2"/>
      <c r="S672" s="2"/>
      <c r="X672" s="2">
        <f t="shared" si="56"/>
        <v>3563243</v>
      </c>
    </row>
    <row r="673" spans="1:24" x14ac:dyDescent="0.2">
      <c r="A673">
        <v>2022</v>
      </c>
      <c r="B673">
        <f>B672</f>
        <v>2022014</v>
      </c>
      <c r="J673" s="2"/>
      <c r="L673" t="s">
        <v>329</v>
      </c>
      <c r="M673" s="2"/>
      <c r="P673" s="2"/>
      <c r="S673" s="2"/>
      <c r="X673" s="2">
        <f t="shared" si="56"/>
        <v>0</v>
      </c>
    </row>
    <row r="674" spans="1:24" x14ac:dyDescent="0.2">
      <c r="A674">
        <v>2022</v>
      </c>
      <c r="B674">
        <f t="shared" ref="B674:B675" si="62">B673</f>
        <v>2022014</v>
      </c>
      <c r="J674" s="2"/>
      <c r="L674" t="s">
        <v>560</v>
      </c>
      <c r="M674" s="2">
        <v>3804360</v>
      </c>
      <c r="N674" t="s">
        <v>32</v>
      </c>
      <c r="P674" s="2"/>
      <c r="S674" s="2"/>
      <c r="X674" s="2">
        <f t="shared" si="56"/>
        <v>-3804360</v>
      </c>
    </row>
    <row r="675" spans="1:24" x14ac:dyDescent="0.2">
      <c r="A675">
        <v>2022</v>
      </c>
      <c r="B675">
        <f t="shared" si="62"/>
        <v>2022014</v>
      </c>
      <c r="J675" s="2"/>
      <c r="L675" t="s">
        <v>561</v>
      </c>
      <c r="M675" s="2"/>
      <c r="P675" s="2"/>
      <c r="S675" s="2"/>
      <c r="X675" s="2">
        <f t="shared" si="56"/>
        <v>0</v>
      </c>
    </row>
    <row r="676" spans="1:24" x14ac:dyDescent="0.2">
      <c r="A676">
        <v>2022</v>
      </c>
      <c r="B676">
        <f>B672+1</f>
        <v>2022015</v>
      </c>
      <c r="C676" s="1">
        <v>44602</v>
      </c>
      <c r="D676" t="s">
        <v>255</v>
      </c>
      <c r="E676" t="s">
        <v>88</v>
      </c>
      <c r="I676" t="s">
        <v>562</v>
      </c>
      <c r="J676" s="2">
        <v>4458000</v>
      </c>
      <c r="K676" t="s">
        <v>21</v>
      </c>
      <c r="L676" t="s">
        <v>444</v>
      </c>
      <c r="M676" s="2">
        <v>4878049</v>
      </c>
      <c r="N676" t="s">
        <v>53</v>
      </c>
      <c r="P676" s="2"/>
      <c r="S676" s="2"/>
      <c r="X676" s="2">
        <f t="shared" si="56"/>
        <v>-420049</v>
      </c>
    </row>
    <row r="677" spans="1:24" x14ac:dyDescent="0.2">
      <c r="A677">
        <v>2022</v>
      </c>
      <c r="B677">
        <f>B676</f>
        <v>2022015</v>
      </c>
      <c r="I677" t="s">
        <v>57</v>
      </c>
      <c r="J677" s="2"/>
      <c r="M677" s="2"/>
      <c r="P677" s="2"/>
      <c r="S677" s="2"/>
      <c r="X677" s="2">
        <f t="shared" si="56"/>
        <v>0</v>
      </c>
    </row>
    <row r="678" spans="1:24" x14ac:dyDescent="0.2">
      <c r="A678">
        <v>2022</v>
      </c>
      <c r="B678">
        <f>B676+1</f>
        <v>2022016</v>
      </c>
      <c r="C678" s="1">
        <v>44602</v>
      </c>
      <c r="D678" t="s">
        <v>54</v>
      </c>
      <c r="E678" t="s">
        <v>43</v>
      </c>
      <c r="I678" t="s">
        <v>563</v>
      </c>
      <c r="J678" s="2">
        <v>4500000</v>
      </c>
      <c r="K678" t="s">
        <v>24</v>
      </c>
      <c r="L678" t="s">
        <v>507</v>
      </c>
      <c r="M678" s="2">
        <v>9720900</v>
      </c>
      <c r="N678" t="s">
        <v>19</v>
      </c>
      <c r="P678" s="2"/>
      <c r="S678" s="2"/>
      <c r="X678" s="2">
        <f t="shared" si="56"/>
        <v>-5220900</v>
      </c>
    </row>
    <row r="679" spans="1:24" x14ac:dyDescent="0.2">
      <c r="A679">
        <v>2022</v>
      </c>
      <c r="B679">
        <f>B678</f>
        <v>2022016</v>
      </c>
      <c r="I679" t="s">
        <v>564</v>
      </c>
      <c r="J679" s="2">
        <v>1517981</v>
      </c>
      <c r="K679" t="s">
        <v>19</v>
      </c>
      <c r="M679" s="2"/>
      <c r="P679" s="2"/>
      <c r="S679" s="2"/>
      <c r="X679" s="2">
        <f t="shared" si="56"/>
        <v>1517981</v>
      </c>
    </row>
    <row r="680" spans="1:24" x14ac:dyDescent="0.2">
      <c r="A680">
        <v>2022</v>
      </c>
      <c r="B680">
        <f>B679</f>
        <v>2022016</v>
      </c>
      <c r="I680" t="s">
        <v>106</v>
      </c>
      <c r="J680" s="2"/>
      <c r="M680" s="2"/>
      <c r="P680" s="2"/>
      <c r="S680" s="2"/>
      <c r="X680" s="2">
        <f t="shared" si="56"/>
        <v>0</v>
      </c>
    </row>
    <row r="681" spans="1:24" x14ac:dyDescent="0.2">
      <c r="A681">
        <v>2022</v>
      </c>
      <c r="B681">
        <f>B678+1</f>
        <v>2022017</v>
      </c>
      <c r="C681" s="1">
        <v>44602</v>
      </c>
      <c r="D681" t="s">
        <v>88</v>
      </c>
      <c r="E681" t="s">
        <v>54</v>
      </c>
      <c r="I681" t="s">
        <v>510</v>
      </c>
      <c r="J681" s="2">
        <v>3980551</v>
      </c>
      <c r="K681" t="s">
        <v>24</v>
      </c>
      <c r="L681" t="s">
        <v>222</v>
      </c>
      <c r="M681" s="2"/>
      <c r="P681" s="2"/>
      <c r="S681" s="2"/>
      <c r="X681" s="2">
        <f t="shared" si="56"/>
        <v>3980551</v>
      </c>
    </row>
    <row r="682" spans="1:24" x14ac:dyDescent="0.2">
      <c r="A682">
        <v>2022</v>
      </c>
      <c r="B682">
        <f>B681+1</f>
        <v>2022018</v>
      </c>
      <c r="C682" s="1">
        <v>44602</v>
      </c>
      <c r="D682" t="s">
        <v>158</v>
      </c>
      <c r="E682" t="s">
        <v>96</v>
      </c>
      <c r="I682" t="s">
        <v>476</v>
      </c>
      <c r="J682" s="2">
        <v>8280351</v>
      </c>
      <c r="K682" t="s">
        <v>19</v>
      </c>
      <c r="L682" t="s">
        <v>565</v>
      </c>
      <c r="M682" s="2">
        <v>5890000</v>
      </c>
      <c r="N682" t="s">
        <v>24</v>
      </c>
      <c r="P682" s="2"/>
      <c r="S682" s="2"/>
      <c r="X682" s="2">
        <f t="shared" si="56"/>
        <v>2390351</v>
      </c>
    </row>
    <row r="683" spans="1:24" x14ac:dyDescent="0.2">
      <c r="A683">
        <v>2022</v>
      </c>
      <c r="B683">
        <f>B682</f>
        <v>2022018</v>
      </c>
      <c r="J683" s="2"/>
      <c r="L683" t="s">
        <v>566</v>
      </c>
      <c r="M683" s="2">
        <v>1669178</v>
      </c>
      <c r="N683" t="s">
        <v>19</v>
      </c>
      <c r="P683" s="2"/>
      <c r="S683" s="2"/>
      <c r="X683" s="2">
        <f t="shared" si="56"/>
        <v>-1669178</v>
      </c>
    </row>
    <row r="684" spans="1:24" x14ac:dyDescent="0.2">
      <c r="A684">
        <v>2022</v>
      </c>
      <c r="B684">
        <f>B683</f>
        <v>2022018</v>
      </c>
      <c r="J684" s="2"/>
      <c r="L684" t="s">
        <v>514</v>
      </c>
      <c r="M684" s="2">
        <v>1782621</v>
      </c>
      <c r="N684" t="s">
        <v>19</v>
      </c>
      <c r="P684" s="2"/>
      <c r="S684" s="2"/>
      <c r="X684" s="2">
        <f t="shared" si="56"/>
        <v>-1782621</v>
      </c>
    </row>
    <row r="685" spans="1:24" x14ac:dyDescent="0.2">
      <c r="A685">
        <v>2022</v>
      </c>
      <c r="B685">
        <f>B682+1</f>
        <v>2022019</v>
      </c>
      <c r="C685" s="1">
        <v>44602</v>
      </c>
      <c r="D685" t="s">
        <v>91</v>
      </c>
      <c r="E685" t="s">
        <v>54</v>
      </c>
      <c r="I685" t="s">
        <v>509</v>
      </c>
      <c r="J685" s="2">
        <v>17142857</v>
      </c>
      <c r="K685" t="s">
        <v>24</v>
      </c>
      <c r="L685" t="s">
        <v>210</v>
      </c>
      <c r="M685" s="2">
        <v>31650600</v>
      </c>
      <c r="N685" t="s">
        <v>21</v>
      </c>
      <c r="P685" s="2"/>
      <c r="S685" s="2"/>
      <c r="X685" s="2">
        <f t="shared" si="56"/>
        <v>-14507743</v>
      </c>
    </row>
    <row r="686" spans="1:24" x14ac:dyDescent="0.2">
      <c r="A686">
        <v>2022</v>
      </c>
      <c r="B686">
        <f>B685</f>
        <v>2022019</v>
      </c>
      <c r="I686" t="s">
        <v>287</v>
      </c>
      <c r="J686" s="2">
        <v>16000000</v>
      </c>
      <c r="K686" t="s">
        <v>21</v>
      </c>
      <c r="L686" t="s">
        <v>57</v>
      </c>
      <c r="M686" s="2"/>
      <c r="P686" s="2"/>
      <c r="S686" s="2"/>
      <c r="X686" s="2">
        <f t="shared" si="56"/>
        <v>16000000</v>
      </c>
    </row>
    <row r="687" spans="1:24" x14ac:dyDescent="0.2">
      <c r="A687">
        <v>2022</v>
      </c>
      <c r="B687">
        <f>B685+1</f>
        <v>2022020</v>
      </c>
      <c r="C687" s="1">
        <v>44602</v>
      </c>
      <c r="D687" t="s">
        <v>99</v>
      </c>
      <c r="E687" t="s">
        <v>38</v>
      </c>
      <c r="I687" t="s">
        <v>437</v>
      </c>
      <c r="J687" s="2">
        <v>44310840</v>
      </c>
      <c r="K687" t="s">
        <v>32</v>
      </c>
      <c r="L687" t="s">
        <v>567</v>
      </c>
      <c r="M687" s="2">
        <v>33003936</v>
      </c>
      <c r="N687" t="s">
        <v>24</v>
      </c>
      <c r="P687" s="2"/>
      <c r="S687" s="2"/>
      <c r="X687" s="2">
        <f t="shared" si="56"/>
        <v>11306904</v>
      </c>
    </row>
    <row r="688" spans="1:24" x14ac:dyDescent="0.2">
      <c r="A688">
        <v>2022</v>
      </c>
      <c r="B688">
        <f>B687</f>
        <v>2022020</v>
      </c>
      <c r="I688" t="s">
        <v>568</v>
      </c>
      <c r="J688" s="2">
        <v>1669178</v>
      </c>
      <c r="K688" t="s">
        <v>21</v>
      </c>
      <c r="L688" t="s">
        <v>370</v>
      </c>
      <c r="M688" s="2">
        <v>8207518</v>
      </c>
      <c r="N688" t="s">
        <v>32</v>
      </c>
      <c r="P688" s="2"/>
      <c r="S688" s="2"/>
      <c r="X688" s="2">
        <f t="shared" si="56"/>
        <v>-6538340</v>
      </c>
    </row>
    <row r="689" spans="1:24" x14ac:dyDescent="0.2">
      <c r="A689">
        <v>2022</v>
      </c>
      <c r="B689">
        <f t="shared" ref="B689:B691" si="63">B688</f>
        <v>2022020</v>
      </c>
      <c r="J689" s="2"/>
      <c r="L689" t="s">
        <v>353</v>
      </c>
      <c r="M689" s="2">
        <v>1669178</v>
      </c>
      <c r="N689" t="s">
        <v>19</v>
      </c>
      <c r="P689" s="2"/>
      <c r="S689" s="2"/>
      <c r="X689" s="2">
        <f t="shared" si="56"/>
        <v>-1669178</v>
      </c>
    </row>
    <row r="690" spans="1:24" x14ac:dyDescent="0.2">
      <c r="A690">
        <v>2022</v>
      </c>
      <c r="B690">
        <f t="shared" si="63"/>
        <v>2022020</v>
      </c>
      <c r="J690" s="2"/>
      <c r="L690" t="s">
        <v>329</v>
      </c>
      <c r="M690" s="2"/>
      <c r="P690" s="2"/>
      <c r="S690" s="2"/>
      <c r="X690" s="2">
        <f t="shared" si="56"/>
        <v>0</v>
      </c>
    </row>
    <row r="691" spans="1:24" x14ac:dyDescent="0.2">
      <c r="A691">
        <v>2022</v>
      </c>
      <c r="B691">
        <f t="shared" si="63"/>
        <v>2022020</v>
      </c>
      <c r="J691" s="2"/>
      <c r="L691" t="s">
        <v>413</v>
      </c>
      <c r="M691" s="2"/>
      <c r="P691" s="2"/>
      <c r="S691" s="2"/>
      <c r="X691" s="2">
        <f t="shared" si="56"/>
        <v>0</v>
      </c>
    </row>
    <row r="692" spans="1:24" x14ac:dyDescent="0.2">
      <c r="A692">
        <v>2022</v>
      </c>
      <c r="B692">
        <f>B687+1</f>
        <v>2022021</v>
      </c>
      <c r="C692" s="1">
        <v>44735</v>
      </c>
      <c r="D692" t="s">
        <v>42</v>
      </c>
      <c r="E692" t="s">
        <v>43</v>
      </c>
      <c r="I692" t="s">
        <v>569</v>
      </c>
      <c r="J692" s="2"/>
      <c r="K692" t="s">
        <v>19</v>
      </c>
      <c r="L692" t="s">
        <v>218</v>
      </c>
      <c r="M692" s="2"/>
      <c r="P692" s="2"/>
      <c r="S692" s="2"/>
      <c r="X692" s="2">
        <f t="shared" si="56"/>
        <v>0</v>
      </c>
    </row>
    <row r="693" spans="1:24" x14ac:dyDescent="0.2">
      <c r="A693">
        <v>2022</v>
      </c>
      <c r="B693">
        <f>B692</f>
        <v>2022021</v>
      </c>
      <c r="J693" s="2"/>
      <c r="L693" t="s">
        <v>106</v>
      </c>
      <c r="M693" s="2"/>
      <c r="P693" s="2"/>
      <c r="S693" s="2"/>
      <c r="X693" s="2">
        <f t="shared" si="56"/>
        <v>0</v>
      </c>
    </row>
    <row r="694" spans="1:24" x14ac:dyDescent="0.2">
      <c r="A694">
        <v>2022</v>
      </c>
      <c r="B694">
        <f t="shared" ref="B694:B696" si="64">B693</f>
        <v>2022021</v>
      </c>
      <c r="J694" s="2"/>
      <c r="L694" t="s">
        <v>106</v>
      </c>
      <c r="M694" s="2"/>
      <c r="P694" s="2"/>
      <c r="S694" s="2"/>
      <c r="X694" s="2">
        <f t="shared" si="56"/>
        <v>0</v>
      </c>
    </row>
    <row r="695" spans="1:24" x14ac:dyDescent="0.2">
      <c r="A695">
        <v>2022</v>
      </c>
      <c r="B695">
        <f t="shared" si="64"/>
        <v>2022021</v>
      </c>
      <c r="J695" s="2"/>
      <c r="L695" t="s">
        <v>106</v>
      </c>
      <c r="M695" s="2"/>
      <c r="P695" s="2"/>
      <c r="S695" s="2"/>
      <c r="X695" s="2">
        <f t="shared" si="56"/>
        <v>0</v>
      </c>
    </row>
    <row r="696" spans="1:24" x14ac:dyDescent="0.2">
      <c r="A696">
        <v>2022</v>
      </c>
      <c r="B696">
        <f t="shared" si="64"/>
        <v>2022021</v>
      </c>
      <c r="J696" s="2"/>
      <c r="L696" t="s">
        <v>106</v>
      </c>
      <c r="M696" s="2"/>
      <c r="P696" s="2"/>
      <c r="S696" s="2"/>
      <c r="X696" s="2">
        <f t="shared" si="56"/>
        <v>0</v>
      </c>
    </row>
    <row r="697" spans="1:24" x14ac:dyDescent="0.2">
      <c r="A697">
        <v>2022</v>
      </c>
      <c r="B697">
        <f>B692+1</f>
        <v>2022022</v>
      </c>
      <c r="C697" s="1">
        <v>44735</v>
      </c>
      <c r="D697" t="s">
        <v>68</v>
      </c>
      <c r="E697" t="s">
        <v>62</v>
      </c>
      <c r="I697" t="s">
        <v>57</v>
      </c>
      <c r="J697" s="2"/>
      <c r="L697" t="s">
        <v>439</v>
      </c>
      <c r="M697" s="2"/>
      <c r="N697" t="s">
        <v>53</v>
      </c>
      <c r="P697" s="2"/>
      <c r="S697" s="2"/>
      <c r="X697" s="2">
        <f t="shared" si="56"/>
        <v>0</v>
      </c>
    </row>
    <row r="698" spans="1:24" x14ac:dyDescent="0.2">
      <c r="A698">
        <v>2022</v>
      </c>
      <c r="B698">
        <f>B697</f>
        <v>2022022</v>
      </c>
      <c r="J698" s="2"/>
      <c r="L698" s="4">
        <v>1750000</v>
      </c>
      <c r="M698" s="2"/>
      <c r="P698" s="2"/>
      <c r="S698" s="2"/>
      <c r="X698" s="2">
        <f t="shared" si="56"/>
        <v>0</v>
      </c>
    </row>
    <row r="699" spans="1:24" x14ac:dyDescent="0.2">
      <c r="A699">
        <v>2022</v>
      </c>
      <c r="B699">
        <f>B697+1</f>
        <v>2022023</v>
      </c>
      <c r="C699" s="1">
        <v>44735</v>
      </c>
      <c r="D699" t="s">
        <v>42</v>
      </c>
      <c r="E699" t="s">
        <v>126</v>
      </c>
      <c r="I699" t="s">
        <v>218</v>
      </c>
      <c r="J699" s="2"/>
      <c r="L699" t="s">
        <v>570</v>
      </c>
      <c r="M699" s="2"/>
      <c r="N699" t="s">
        <v>53</v>
      </c>
      <c r="P699" s="2"/>
      <c r="S699" s="2"/>
      <c r="X699" s="2">
        <f t="shared" si="56"/>
        <v>0</v>
      </c>
    </row>
    <row r="700" spans="1:24" x14ac:dyDescent="0.2">
      <c r="A700">
        <v>2022</v>
      </c>
      <c r="B700">
        <f>B699</f>
        <v>2022023</v>
      </c>
      <c r="I700" t="s">
        <v>218</v>
      </c>
      <c r="J700" s="2"/>
      <c r="M700" s="2"/>
      <c r="P700" s="2"/>
      <c r="S700" s="2"/>
      <c r="X700" s="2">
        <f t="shared" si="56"/>
        <v>0</v>
      </c>
    </row>
    <row r="701" spans="1:24" x14ac:dyDescent="0.2">
      <c r="A701">
        <v>2022</v>
      </c>
      <c r="B701">
        <f>B700</f>
        <v>2022023</v>
      </c>
      <c r="I701" t="s">
        <v>218</v>
      </c>
      <c r="J701" s="2"/>
      <c r="M701" s="2"/>
      <c r="P701" s="2"/>
      <c r="S701" s="2"/>
      <c r="X701" s="2">
        <f t="shared" si="56"/>
        <v>0</v>
      </c>
    </row>
    <row r="702" spans="1:24" x14ac:dyDescent="0.2">
      <c r="A702">
        <v>2022</v>
      </c>
      <c r="B702">
        <f>B699+1</f>
        <v>2022024</v>
      </c>
      <c r="C702" s="1">
        <v>44735</v>
      </c>
      <c r="D702" t="s">
        <v>255</v>
      </c>
      <c r="E702" t="s">
        <v>189</v>
      </c>
      <c r="I702" t="s">
        <v>571</v>
      </c>
      <c r="J702" s="2"/>
      <c r="K702" t="s">
        <v>53</v>
      </c>
      <c r="L702" t="s">
        <v>275</v>
      </c>
      <c r="M702" s="2"/>
      <c r="P702" s="2"/>
      <c r="S702" s="2"/>
      <c r="X702" s="2">
        <f t="shared" si="56"/>
        <v>0</v>
      </c>
    </row>
    <row r="703" spans="1:24" x14ac:dyDescent="0.2">
      <c r="A703">
        <v>2022</v>
      </c>
      <c r="B703">
        <f>B702</f>
        <v>2022024</v>
      </c>
      <c r="J703" s="2"/>
      <c r="L703" t="s">
        <v>125</v>
      </c>
      <c r="M703" s="2"/>
      <c r="P703" s="2"/>
      <c r="S703" s="2"/>
      <c r="X703" s="2">
        <f t="shared" si="56"/>
        <v>0</v>
      </c>
    </row>
    <row r="704" spans="1:24" x14ac:dyDescent="0.2">
      <c r="A704">
        <v>2022</v>
      </c>
      <c r="B704">
        <f>B702+1</f>
        <v>2022025</v>
      </c>
      <c r="C704" s="1">
        <v>44735</v>
      </c>
      <c r="D704" t="s">
        <v>92</v>
      </c>
      <c r="E704" t="s">
        <v>126</v>
      </c>
      <c r="I704" t="s">
        <v>57</v>
      </c>
      <c r="J704" s="2"/>
      <c r="L704" t="s">
        <v>243</v>
      </c>
      <c r="M704" s="2">
        <v>8200000</v>
      </c>
      <c r="N704" t="s">
        <v>21</v>
      </c>
      <c r="P704" s="2"/>
      <c r="S704" s="2"/>
      <c r="X704" s="2">
        <f t="shared" si="56"/>
        <v>-8200000</v>
      </c>
    </row>
    <row r="705" spans="1:24" x14ac:dyDescent="0.2">
      <c r="A705">
        <v>2022</v>
      </c>
      <c r="B705">
        <f>B704</f>
        <v>2022025</v>
      </c>
      <c r="I705" t="s">
        <v>106</v>
      </c>
      <c r="J705" s="2"/>
      <c r="L705" t="s">
        <v>413</v>
      </c>
      <c r="M705" s="2"/>
      <c r="P705" s="2"/>
      <c r="S705" s="2"/>
      <c r="X705" s="2">
        <f t="shared" si="56"/>
        <v>0</v>
      </c>
    </row>
    <row r="706" spans="1:24" x14ac:dyDescent="0.2">
      <c r="A706">
        <v>2022</v>
      </c>
      <c r="B706">
        <f>B705</f>
        <v>2022025</v>
      </c>
      <c r="I706" t="s">
        <v>572</v>
      </c>
      <c r="J706" s="2"/>
      <c r="K706" t="s">
        <v>32</v>
      </c>
      <c r="M706" s="2"/>
      <c r="P706" s="2"/>
      <c r="S706" s="2"/>
      <c r="X706" s="2">
        <f t="shared" ref="X706:X769" si="65">J706-M706</f>
        <v>0</v>
      </c>
    </row>
    <row r="707" spans="1:24" x14ac:dyDescent="0.2">
      <c r="A707">
        <v>2022</v>
      </c>
      <c r="B707">
        <f>B704+1</f>
        <v>2022026</v>
      </c>
      <c r="C707" s="1">
        <v>44736</v>
      </c>
      <c r="D707" t="s">
        <v>255</v>
      </c>
      <c r="E707" t="s">
        <v>37</v>
      </c>
      <c r="I707" t="s">
        <v>125</v>
      </c>
      <c r="J707" s="2"/>
      <c r="L707" t="s">
        <v>573</v>
      </c>
      <c r="M707" s="2"/>
      <c r="N707" t="s">
        <v>24</v>
      </c>
      <c r="P707" s="2"/>
      <c r="S707" s="2"/>
      <c r="X707" s="2">
        <f t="shared" si="65"/>
        <v>0</v>
      </c>
    </row>
    <row r="708" spans="1:24" x14ac:dyDescent="0.2">
      <c r="A708">
        <v>2022</v>
      </c>
      <c r="B708">
        <f>B707+1</f>
        <v>2022027</v>
      </c>
      <c r="C708" s="1">
        <v>44736</v>
      </c>
      <c r="D708" t="s">
        <v>66</v>
      </c>
      <c r="E708" t="s">
        <v>163</v>
      </c>
      <c r="I708" t="s">
        <v>574</v>
      </c>
      <c r="J708" s="2"/>
      <c r="K708" t="s">
        <v>24</v>
      </c>
      <c r="L708" t="s">
        <v>82</v>
      </c>
      <c r="M708" s="2"/>
      <c r="P708" s="2"/>
      <c r="S708" s="2"/>
      <c r="X708" s="2">
        <f t="shared" si="65"/>
        <v>0</v>
      </c>
    </row>
    <row r="709" spans="1:24" x14ac:dyDescent="0.2">
      <c r="A709">
        <v>2022</v>
      </c>
      <c r="B709">
        <f>B708</f>
        <v>2022027</v>
      </c>
      <c r="J709" s="2"/>
      <c r="L709" s="4">
        <v>1000000</v>
      </c>
      <c r="M709" s="2"/>
      <c r="P709" s="2"/>
      <c r="S709" s="2"/>
      <c r="X709" s="2">
        <f t="shared" si="65"/>
        <v>0</v>
      </c>
    </row>
    <row r="710" spans="1:24" x14ac:dyDescent="0.2">
      <c r="A710">
        <v>2022</v>
      </c>
      <c r="B710">
        <f>B708+1</f>
        <v>2022028</v>
      </c>
      <c r="C710" s="1">
        <v>44736</v>
      </c>
      <c r="D710" t="s">
        <v>189</v>
      </c>
      <c r="E710" t="s">
        <v>43</v>
      </c>
      <c r="I710" t="s">
        <v>575</v>
      </c>
      <c r="J710" s="2"/>
      <c r="K710" t="s">
        <v>53</v>
      </c>
      <c r="L710" t="s">
        <v>576</v>
      </c>
      <c r="M710" s="2"/>
      <c r="N710" t="s">
        <v>32</v>
      </c>
      <c r="P710" s="2"/>
      <c r="S710" s="2"/>
      <c r="X710" s="2">
        <f t="shared" si="65"/>
        <v>0</v>
      </c>
    </row>
    <row r="711" spans="1:24" x14ac:dyDescent="0.2">
      <c r="A711">
        <v>2022</v>
      </c>
      <c r="B711">
        <f>B710</f>
        <v>2022028</v>
      </c>
      <c r="I711" t="s">
        <v>106</v>
      </c>
      <c r="J711" s="2"/>
      <c r="M711" s="2"/>
      <c r="P711" s="2"/>
      <c r="S711" s="2"/>
      <c r="X711" s="2">
        <f t="shared" si="65"/>
        <v>0</v>
      </c>
    </row>
    <row r="712" spans="1:24" x14ac:dyDescent="0.2">
      <c r="A712">
        <v>2022</v>
      </c>
      <c r="B712">
        <f>B710+1</f>
        <v>2022029</v>
      </c>
      <c r="C712" s="1">
        <v>44736</v>
      </c>
      <c r="D712" t="s">
        <v>91</v>
      </c>
      <c r="E712" t="s">
        <v>96</v>
      </c>
      <c r="I712" t="s">
        <v>420</v>
      </c>
      <c r="J712" s="2">
        <v>14317459</v>
      </c>
      <c r="K712" t="s">
        <v>19</v>
      </c>
      <c r="L712" t="s">
        <v>26</v>
      </c>
      <c r="M712" s="2">
        <v>3500000</v>
      </c>
      <c r="N712" t="s">
        <v>19</v>
      </c>
      <c r="P712" s="2"/>
      <c r="S712" s="2"/>
      <c r="X712" s="2">
        <f t="shared" si="65"/>
        <v>10817459</v>
      </c>
    </row>
    <row r="713" spans="1:24" x14ac:dyDescent="0.2">
      <c r="A713">
        <v>2022</v>
      </c>
      <c r="B713">
        <f>B712</f>
        <v>2022029</v>
      </c>
      <c r="J713" s="2"/>
      <c r="L713" t="s">
        <v>577</v>
      </c>
      <c r="M713" s="2">
        <v>3000000</v>
      </c>
      <c r="N713" t="s">
        <v>32</v>
      </c>
      <c r="P713" s="2"/>
      <c r="S713" s="2"/>
      <c r="X713" s="2">
        <f t="shared" si="65"/>
        <v>-3000000</v>
      </c>
    </row>
    <row r="714" spans="1:24" x14ac:dyDescent="0.2">
      <c r="A714">
        <v>2022</v>
      </c>
      <c r="B714">
        <f t="shared" ref="B714:B716" si="66">B713</f>
        <v>2022029</v>
      </c>
      <c r="J714" s="2"/>
      <c r="L714" t="s">
        <v>216</v>
      </c>
      <c r="M714" s="2">
        <v>3547500</v>
      </c>
      <c r="N714" t="s">
        <v>24</v>
      </c>
      <c r="P714" s="2"/>
      <c r="S714" s="2"/>
      <c r="X714" s="2">
        <f t="shared" si="65"/>
        <v>-3547500</v>
      </c>
    </row>
    <row r="715" spans="1:24" x14ac:dyDescent="0.2">
      <c r="A715">
        <v>2022</v>
      </c>
      <c r="B715">
        <f t="shared" si="66"/>
        <v>2022029</v>
      </c>
      <c r="J715" s="2"/>
      <c r="L715" t="s">
        <v>241</v>
      </c>
      <c r="M715" s="2">
        <v>2193920</v>
      </c>
      <c r="N715" t="s">
        <v>53</v>
      </c>
      <c r="P715" s="2"/>
      <c r="S715" s="2"/>
      <c r="X715" s="2">
        <f t="shared" si="65"/>
        <v>-2193920</v>
      </c>
    </row>
    <row r="716" spans="1:24" x14ac:dyDescent="0.2">
      <c r="A716">
        <v>2022</v>
      </c>
      <c r="B716">
        <f t="shared" si="66"/>
        <v>2022029</v>
      </c>
      <c r="J716" s="2"/>
      <c r="L716" t="s">
        <v>578</v>
      </c>
      <c r="M716" s="2">
        <v>2275680</v>
      </c>
      <c r="N716" t="s">
        <v>32</v>
      </c>
      <c r="P716" s="2"/>
      <c r="S716" s="2"/>
      <c r="X716" s="2">
        <f t="shared" si="65"/>
        <v>-2275680</v>
      </c>
    </row>
    <row r="717" spans="1:24" x14ac:dyDescent="0.2">
      <c r="A717">
        <v>2022</v>
      </c>
      <c r="B717">
        <f>B712+1</f>
        <v>2022030</v>
      </c>
      <c r="C717" s="1">
        <v>44736</v>
      </c>
      <c r="D717" t="s">
        <v>49</v>
      </c>
      <c r="E717" t="s">
        <v>256</v>
      </c>
      <c r="I717" s="4">
        <v>2000000</v>
      </c>
      <c r="J717" s="2"/>
      <c r="L717" t="s">
        <v>579</v>
      </c>
      <c r="M717" s="2"/>
      <c r="N717" t="s">
        <v>32</v>
      </c>
      <c r="P717" s="2"/>
      <c r="S717" s="2"/>
      <c r="X717" s="2">
        <f t="shared" si="65"/>
        <v>0</v>
      </c>
    </row>
    <row r="718" spans="1:24" x14ac:dyDescent="0.2">
      <c r="A718">
        <v>2022</v>
      </c>
      <c r="B718">
        <f>B717</f>
        <v>2022030</v>
      </c>
      <c r="I718" t="s">
        <v>580</v>
      </c>
      <c r="J718" s="2"/>
      <c r="K718" t="s">
        <v>53</v>
      </c>
      <c r="M718" s="2"/>
      <c r="P718" s="2"/>
      <c r="S718" s="2"/>
      <c r="X718" s="2">
        <f t="shared" si="65"/>
        <v>0</v>
      </c>
    </row>
    <row r="719" spans="1:24" x14ac:dyDescent="0.2">
      <c r="A719">
        <v>2022</v>
      </c>
      <c r="B719">
        <f>B717+1</f>
        <v>2022031</v>
      </c>
      <c r="C719" s="1">
        <v>44736</v>
      </c>
      <c r="D719" t="s">
        <v>91</v>
      </c>
      <c r="E719" t="s">
        <v>62</v>
      </c>
      <c r="I719" t="s">
        <v>581</v>
      </c>
      <c r="J719" s="2"/>
      <c r="K719" t="s">
        <v>32</v>
      </c>
      <c r="L719" t="s">
        <v>82</v>
      </c>
      <c r="M719" s="2"/>
      <c r="P719" s="2"/>
      <c r="S719" s="2"/>
      <c r="X719" s="2">
        <f t="shared" si="65"/>
        <v>0</v>
      </c>
    </row>
    <row r="720" spans="1:24" x14ac:dyDescent="0.2">
      <c r="A720">
        <v>2022</v>
      </c>
      <c r="B720">
        <f>B719</f>
        <v>2022031</v>
      </c>
      <c r="J720" s="2"/>
      <c r="L720" t="s">
        <v>421</v>
      </c>
      <c r="M720" s="2"/>
      <c r="P720" s="2"/>
      <c r="S720" s="2"/>
      <c r="X720" s="2">
        <f t="shared" si="65"/>
        <v>0</v>
      </c>
    </row>
    <row r="721" spans="1:24" x14ac:dyDescent="0.2">
      <c r="A721">
        <v>2022</v>
      </c>
      <c r="B721">
        <f>B719+1</f>
        <v>2022032</v>
      </c>
      <c r="C721" s="1">
        <v>44736</v>
      </c>
      <c r="D721" t="s">
        <v>66</v>
      </c>
      <c r="E721" t="s">
        <v>189</v>
      </c>
      <c r="I721" t="s">
        <v>582</v>
      </c>
      <c r="J721" s="2"/>
      <c r="K721" t="s">
        <v>21</v>
      </c>
      <c r="L721" t="s">
        <v>106</v>
      </c>
      <c r="M721" s="2"/>
      <c r="P721" s="2"/>
      <c r="S721" s="2"/>
      <c r="X721" s="2">
        <f t="shared" si="65"/>
        <v>0</v>
      </c>
    </row>
    <row r="722" spans="1:24" x14ac:dyDescent="0.2">
      <c r="A722">
        <v>2022</v>
      </c>
      <c r="B722">
        <f>B721</f>
        <v>2022032</v>
      </c>
      <c r="J722" s="2"/>
      <c r="L722" t="s">
        <v>583</v>
      </c>
      <c r="M722" s="2"/>
      <c r="N722" t="s">
        <v>19</v>
      </c>
      <c r="P722" s="2"/>
      <c r="S722" s="2"/>
      <c r="X722" s="2">
        <f t="shared" si="65"/>
        <v>0</v>
      </c>
    </row>
    <row r="723" spans="1:24" x14ac:dyDescent="0.2">
      <c r="A723">
        <v>2022</v>
      </c>
      <c r="B723">
        <f>B722</f>
        <v>2022032</v>
      </c>
      <c r="J723" s="2"/>
      <c r="L723" t="s">
        <v>584</v>
      </c>
      <c r="M723" s="2"/>
      <c r="N723" t="s">
        <v>24</v>
      </c>
      <c r="P723" s="2"/>
      <c r="S723" s="2"/>
      <c r="X723" s="2">
        <f t="shared" si="65"/>
        <v>0</v>
      </c>
    </row>
    <row r="724" spans="1:24" x14ac:dyDescent="0.2">
      <c r="A724">
        <v>2022</v>
      </c>
      <c r="B724">
        <f>B721+1</f>
        <v>2022033</v>
      </c>
      <c r="C724" s="1">
        <v>44736</v>
      </c>
      <c r="D724" t="s">
        <v>96</v>
      </c>
      <c r="E724" t="s">
        <v>189</v>
      </c>
      <c r="I724" t="s">
        <v>584</v>
      </c>
      <c r="J724" s="2"/>
      <c r="K724" t="s">
        <v>24</v>
      </c>
      <c r="L724" t="s">
        <v>578</v>
      </c>
      <c r="M724" s="2"/>
      <c r="N724" t="s">
        <v>32</v>
      </c>
      <c r="P724" s="2"/>
      <c r="S724" s="2"/>
      <c r="X724" s="2">
        <f t="shared" si="65"/>
        <v>0</v>
      </c>
    </row>
    <row r="725" spans="1:24" x14ac:dyDescent="0.2">
      <c r="A725">
        <v>2022</v>
      </c>
      <c r="B725">
        <f>B724</f>
        <v>2022033</v>
      </c>
      <c r="I725" t="s">
        <v>585</v>
      </c>
      <c r="J725" s="2"/>
      <c r="M725" s="2"/>
      <c r="P725" s="2"/>
      <c r="S725" s="2"/>
      <c r="X725" s="2">
        <f t="shared" si="65"/>
        <v>0</v>
      </c>
    </row>
    <row r="726" spans="1:24" x14ac:dyDescent="0.2">
      <c r="A726">
        <v>2022</v>
      </c>
      <c r="B726">
        <f>B725</f>
        <v>2022033</v>
      </c>
      <c r="I726" t="s">
        <v>423</v>
      </c>
      <c r="J726" s="2"/>
      <c r="M726" s="2"/>
      <c r="P726" s="2"/>
      <c r="S726" s="2"/>
      <c r="X726" s="2">
        <f t="shared" si="65"/>
        <v>0</v>
      </c>
    </row>
    <row r="727" spans="1:24" x14ac:dyDescent="0.2">
      <c r="A727">
        <v>2022</v>
      </c>
      <c r="B727">
        <f>B724+1</f>
        <v>2022034</v>
      </c>
      <c r="C727" s="1">
        <v>44736</v>
      </c>
      <c r="D727" t="s">
        <v>66</v>
      </c>
      <c r="E727" t="s">
        <v>99</v>
      </c>
      <c r="I727" t="s">
        <v>167</v>
      </c>
      <c r="J727" s="2">
        <v>10000000</v>
      </c>
      <c r="K727" t="s">
        <v>53</v>
      </c>
      <c r="L727" t="s">
        <v>183</v>
      </c>
      <c r="M727" s="2">
        <v>8805976</v>
      </c>
      <c r="N727" t="s">
        <v>32</v>
      </c>
      <c r="P727" s="2"/>
      <c r="S727" s="2"/>
      <c r="X727" s="2">
        <f t="shared" si="65"/>
        <v>1194024</v>
      </c>
    </row>
    <row r="728" spans="1:24" x14ac:dyDescent="0.2">
      <c r="A728">
        <v>2022</v>
      </c>
      <c r="B728">
        <f>B727</f>
        <v>2022034</v>
      </c>
      <c r="I728" t="s">
        <v>586</v>
      </c>
      <c r="J728" s="2"/>
      <c r="K728" t="s">
        <v>21</v>
      </c>
      <c r="M728" s="2"/>
      <c r="P728" s="2"/>
      <c r="S728" s="2"/>
      <c r="X728" s="2">
        <f t="shared" si="65"/>
        <v>0</v>
      </c>
    </row>
    <row r="729" spans="1:24" x14ac:dyDescent="0.2">
      <c r="A729">
        <v>2022</v>
      </c>
      <c r="B729">
        <f>B727+1</f>
        <v>2022035</v>
      </c>
      <c r="C729" s="1">
        <v>44742</v>
      </c>
      <c r="D729" t="s">
        <v>74</v>
      </c>
      <c r="E729" t="s">
        <v>38</v>
      </c>
      <c r="I729" t="s">
        <v>218</v>
      </c>
      <c r="J729" s="2"/>
      <c r="L729" t="s">
        <v>587</v>
      </c>
      <c r="M729" s="2"/>
      <c r="N729" t="s">
        <v>53</v>
      </c>
      <c r="P729" s="2"/>
      <c r="S729" s="2"/>
      <c r="X729" s="2">
        <f t="shared" si="65"/>
        <v>0</v>
      </c>
    </row>
    <row r="730" spans="1:24" x14ac:dyDescent="0.2">
      <c r="A730">
        <v>2022</v>
      </c>
      <c r="B730">
        <f>B729+1</f>
        <v>2022036</v>
      </c>
      <c r="C730" s="1">
        <v>44742</v>
      </c>
      <c r="D730" t="s">
        <v>49</v>
      </c>
      <c r="E730" t="s">
        <v>163</v>
      </c>
      <c r="I730" t="s">
        <v>588</v>
      </c>
      <c r="J730" s="2">
        <v>16571120</v>
      </c>
      <c r="K730" t="s">
        <v>24</v>
      </c>
      <c r="L730" t="s">
        <v>328</v>
      </c>
      <c r="M730" s="2">
        <v>21450000</v>
      </c>
      <c r="N730" t="s">
        <v>21</v>
      </c>
      <c r="P730" s="2"/>
      <c r="S730" s="2"/>
      <c r="X730" s="2">
        <f t="shared" si="65"/>
        <v>-4878880</v>
      </c>
    </row>
    <row r="731" spans="1:24" x14ac:dyDescent="0.2">
      <c r="A731">
        <v>2022</v>
      </c>
      <c r="B731">
        <f>B730</f>
        <v>2022036</v>
      </c>
      <c r="I731" t="s">
        <v>589</v>
      </c>
      <c r="J731" s="2">
        <v>1563518</v>
      </c>
      <c r="K731" t="s">
        <v>19</v>
      </c>
      <c r="L731" t="s">
        <v>218</v>
      </c>
      <c r="M731" s="2"/>
      <c r="P731" s="2"/>
      <c r="S731" s="2"/>
      <c r="X731" s="2">
        <f t="shared" si="65"/>
        <v>1563518</v>
      </c>
    </row>
    <row r="732" spans="1:24" x14ac:dyDescent="0.2">
      <c r="A732">
        <v>2022</v>
      </c>
      <c r="B732">
        <f t="shared" ref="B732:B734" si="67">B731</f>
        <v>2022036</v>
      </c>
      <c r="J732" s="2"/>
      <c r="L732" t="s">
        <v>330</v>
      </c>
      <c r="M732" s="2"/>
      <c r="P732" s="2"/>
      <c r="S732" s="2"/>
      <c r="X732" s="2">
        <f t="shared" si="65"/>
        <v>0</v>
      </c>
    </row>
    <row r="733" spans="1:24" x14ac:dyDescent="0.2">
      <c r="A733">
        <v>2022</v>
      </c>
      <c r="B733">
        <f t="shared" si="67"/>
        <v>2022036</v>
      </c>
      <c r="J733" s="2"/>
      <c r="L733" t="s">
        <v>413</v>
      </c>
      <c r="M733" s="2"/>
      <c r="P733" s="2"/>
      <c r="S733" s="2"/>
      <c r="X733" s="2">
        <f t="shared" si="65"/>
        <v>0</v>
      </c>
    </row>
    <row r="734" spans="1:24" x14ac:dyDescent="0.2">
      <c r="A734">
        <v>2022</v>
      </c>
      <c r="B734">
        <f t="shared" si="67"/>
        <v>2022036</v>
      </c>
      <c r="J734" s="2"/>
      <c r="L734" t="s">
        <v>331</v>
      </c>
      <c r="M734" s="2"/>
      <c r="P734" s="2"/>
      <c r="S734" s="2"/>
      <c r="X734" s="2">
        <f t="shared" si="65"/>
        <v>0</v>
      </c>
    </row>
    <row r="735" spans="1:24" x14ac:dyDescent="0.2">
      <c r="A735">
        <v>2022</v>
      </c>
      <c r="B735">
        <f>B730+1</f>
        <v>2022037</v>
      </c>
      <c r="C735" s="1">
        <v>44748</v>
      </c>
      <c r="D735" t="s">
        <v>92</v>
      </c>
      <c r="E735" t="s">
        <v>58</v>
      </c>
      <c r="I735" t="s">
        <v>590</v>
      </c>
      <c r="J735" s="2"/>
      <c r="K735" t="s">
        <v>19</v>
      </c>
      <c r="L735" t="s">
        <v>82</v>
      </c>
      <c r="M735" s="2"/>
      <c r="P735" s="2"/>
      <c r="S735" s="2"/>
      <c r="X735" s="2">
        <f t="shared" si="65"/>
        <v>0</v>
      </c>
    </row>
    <row r="736" spans="1:24" x14ac:dyDescent="0.2">
      <c r="A736">
        <v>2022</v>
      </c>
      <c r="B736">
        <f>B735+1</f>
        <v>2022038</v>
      </c>
      <c r="C736" s="1">
        <v>44748</v>
      </c>
      <c r="D736" t="s">
        <v>16</v>
      </c>
      <c r="E736" t="s">
        <v>42</v>
      </c>
      <c r="I736" t="s">
        <v>266</v>
      </c>
      <c r="J736" s="2">
        <v>9165471</v>
      </c>
      <c r="K736" t="s">
        <v>24</v>
      </c>
      <c r="L736" t="s">
        <v>330</v>
      </c>
      <c r="M736" s="2"/>
      <c r="P736" s="2"/>
      <c r="S736" s="2"/>
      <c r="X736" s="2">
        <f t="shared" si="65"/>
        <v>9165471</v>
      </c>
    </row>
    <row r="737" spans="1:24" x14ac:dyDescent="0.2">
      <c r="A737">
        <v>2022</v>
      </c>
      <c r="B737">
        <f>B736</f>
        <v>2022038</v>
      </c>
      <c r="I737" t="s">
        <v>569</v>
      </c>
      <c r="J737" s="2"/>
      <c r="K737" t="s">
        <v>19</v>
      </c>
      <c r="M737" s="2"/>
      <c r="P737" s="2"/>
      <c r="S737" s="2"/>
      <c r="X737" s="2">
        <f t="shared" si="65"/>
        <v>0</v>
      </c>
    </row>
    <row r="738" spans="1:24" x14ac:dyDescent="0.2">
      <c r="A738">
        <v>2022</v>
      </c>
      <c r="B738">
        <f>B736+1</f>
        <v>2022039</v>
      </c>
      <c r="C738" s="1">
        <v>44748</v>
      </c>
      <c r="D738" t="s">
        <v>16</v>
      </c>
      <c r="E738" t="s">
        <v>58</v>
      </c>
      <c r="I738" t="s">
        <v>330</v>
      </c>
      <c r="J738" s="2"/>
      <c r="L738" t="s">
        <v>326</v>
      </c>
      <c r="M738" s="2">
        <v>20002500</v>
      </c>
      <c r="N738" t="s">
        <v>21</v>
      </c>
      <c r="P738" s="2"/>
      <c r="S738" s="2"/>
      <c r="X738" s="2">
        <f t="shared" si="65"/>
        <v>-20002500</v>
      </c>
    </row>
    <row r="739" spans="1:24" x14ac:dyDescent="0.2">
      <c r="A739">
        <v>2022</v>
      </c>
      <c r="B739">
        <f>B738</f>
        <v>2022039</v>
      </c>
      <c r="I739" t="s">
        <v>275</v>
      </c>
      <c r="J739" s="2"/>
      <c r="L739" t="s">
        <v>590</v>
      </c>
      <c r="M739" s="2"/>
      <c r="N739" t="s">
        <v>19</v>
      </c>
      <c r="P739" s="2"/>
      <c r="S739" s="2"/>
      <c r="X739" s="2">
        <f t="shared" si="65"/>
        <v>0</v>
      </c>
    </row>
    <row r="740" spans="1:24" x14ac:dyDescent="0.2">
      <c r="A740">
        <v>2022</v>
      </c>
      <c r="B740">
        <f t="shared" ref="B740:B741" si="68">B739</f>
        <v>2022039</v>
      </c>
      <c r="I740" t="s">
        <v>591</v>
      </c>
      <c r="J740" s="2"/>
      <c r="K740" t="s">
        <v>32</v>
      </c>
      <c r="M740" s="2"/>
      <c r="P740" s="2"/>
      <c r="S740" s="2"/>
      <c r="X740" s="2">
        <f t="shared" si="65"/>
        <v>0</v>
      </c>
    </row>
    <row r="741" spans="1:24" x14ac:dyDescent="0.2">
      <c r="A741">
        <v>2022</v>
      </c>
      <c r="B741">
        <f t="shared" si="68"/>
        <v>2022039</v>
      </c>
      <c r="I741" t="s">
        <v>57</v>
      </c>
      <c r="J741" s="2"/>
      <c r="M741" s="2"/>
      <c r="P741" s="2"/>
      <c r="S741" s="2"/>
      <c r="X741" s="2">
        <f t="shared" si="65"/>
        <v>0</v>
      </c>
    </row>
    <row r="742" spans="1:24" x14ac:dyDescent="0.2">
      <c r="A742">
        <v>2022</v>
      </c>
      <c r="B742">
        <f>B738+1</f>
        <v>2022040</v>
      </c>
      <c r="C742" s="1">
        <v>44748</v>
      </c>
      <c r="D742" t="s">
        <v>92</v>
      </c>
      <c r="E742" t="s">
        <v>54</v>
      </c>
      <c r="I742" t="s">
        <v>505</v>
      </c>
      <c r="J742" s="2">
        <v>14004703</v>
      </c>
      <c r="K742" t="s">
        <v>32</v>
      </c>
      <c r="L742" t="s">
        <v>592</v>
      </c>
      <c r="M742" s="2">
        <v>9125000</v>
      </c>
      <c r="N742" t="s">
        <v>24</v>
      </c>
      <c r="P742" s="2"/>
      <c r="S742" s="2"/>
      <c r="X742" s="2">
        <f t="shared" si="65"/>
        <v>4879703</v>
      </c>
    </row>
    <row r="743" spans="1:24" x14ac:dyDescent="0.2">
      <c r="A743">
        <v>2022</v>
      </c>
      <c r="B743">
        <f>B742</f>
        <v>2022040</v>
      </c>
      <c r="I743" t="s">
        <v>563</v>
      </c>
      <c r="J743" s="2">
        <v>4725000</v>
      </c>
      <c r="K743" t="s">
        <v>24</v>
      </c>
      <c r="L743" t="s">
        <v>593</v>
      </c>
      <c r="M743" s="2">
        <v>14375000</v>
      </c>
      <c r="N743" t="s">
        <v>32</v>
      </c>
      <c r="P743" s="2"/>
      <c r="S743" s="2"/>
      <c r="X743" s="2">
        <f t="shared" si="65"/>
        <v>-9650000</v>
      </c>
    </row>
    <row r="744" spans="1:24" x14ac:dyDescent="0.2">
      <c r="A744">
        <v>2022</v>
      </c>
      <c r="B744">
        <f>B742+1</f>
        <v>2022041</v>
      </c>
      <c r="C744" s="1">
        <v>44748</v>
      </c>
      <c r="D744" t="s">
        <v>49</v>
      </c>
      <c r="E744" t="s">
        <v>62</v>
      </c>
      <c r="I744" t="s">
        <v>204</v>
      </c>
      <c r="J744" s="2">
        <v>6292440</v>
      </c>
      <c r="K744" t="s">
        <v>32</v>
      </c>
      <c r="L744" t="s">
        <v>594</v>
      </c>
      <c r="M744" s="2">
        <v>14508929</v>
      </c>
      <c r="N744" t="s">
        <v>32</v>
      </c>
      <c r="P744" s="2"/>
      <c r="S744" s="2"/>
      <c r="X744" s="2">
        <f t="shared" si="65"/>
        <v>-8216489</v>
      </c>
    </row>
    <row r="745" spans="1:24" x14ac:dyDescent="0.2">
      <c r="A745">
        <v>2022</v>
      </c>
      <c r="B745">
        <f>B744</f>
        <v>2022041</v>
      </c>
      <c r="I745" t="s">
        <v>268</v>
      </c>
      <c r="J745" s="2">
        <v>4564980</v>
      </c>
      <c r="K745" t="s">
        <v>53</v>
      </c>
      <c r="M745" s="2"/>
      <c r="P745" s="2"/>
      <c r="S745" s="2"/>
      <c r="X745" s="2">
        <f t="shared" si="65"/>
        <v>4564980</v>
      </c>
    </row>
    <row r="746" spans="1:24" x14ac:dyDescent="0.2">
      <c r="A746">
        <v>2022</v>
      </c>
      <c r="B746">
        <f t="shared" ref="B746:B748" si="69">B745</f>
        <v>2022041</v>
      </c>
      <c r="I746" t="s">
        <v>595</v>
      </c>
      <c r="J746" s="2"/>
      <c r="M746" s="2"/>
      <c r="P746" s="2"/>
      <c r="S746" s="2"/>
      <c r="X746" s="2">
        <f t="shared" si="65"/>
        <v>0</v>
      </c>
    </row>
    <row r="747" spans="1:24" x14ac:dyDescent="0.2">
      <c r="A747">
        <v>2022</v>
      </c>
      <c r="B747">
        <f t="shared" si="69"/>
        <v>2022041</v>
      </c>
      <c r="J747" s="2"/>
      <c r="M747" s="2"/>
      <c r="P747" s="2"/>
      <c r="S747" s="2"/>
      <c r="X747" s="2">
        <f t="shared" si="65"/>
        <v>0</v>
      </c>
    </row>
    <row r="748" spans="1:24" x14ac:dyDescent="0.2">
      <c r="A748">
        <v>2022</v>
      </c>
      <c r="B748">
        <f t="shared" si="69"/>
        <v>2022041</v>
      </c>
      <c r="J748" s="2"/>
      <c r="M748" s="2"/>
      <c r="P748" s="2"/>
      <c r="S748" s="2"/>
      <c r="X748" s="2">
        <f t="shared" si="65"/>
        <v>0</v>
      </c>
    </row>
    <row r="749" spans="1:24" x14ac:dyDescent="0.2">
      <c r="A749">
        <v>2022</v>
      </c>
      <c r="B749">
        <f>B744+1</f>
        <v>2022042</v>
      </c>
      <c r="C749" s="1">
        <v>44748</v>
      </c>
      <c r="D749" t="s">
        <v>189</v>
      </c>
      <c r="E749" t="s">
        <v>74</v>
      </c>
      <c r="I749" t="s">
        <v>596</v>
      </c>
      <c r="J749" s="2">
        <v>38172414</v>
      </c>
      <c r="K749" t="s">
        <v>19</v>
      </c>
      <c r="L749" t="s">
        <v>342</v>
      </c>
      <c r="M749" s="2">
        <v>15458035</v>
      </c>
      <c r="N749" t="s">
        <v>32</v>
      </c>
      <c r="P749" s="2"/>
      <c r="S749" s="2"/>
      <c r="X749" s="2">
        <f t="shared" si="65"/>
        <v>22714379</v>
      </c>
    </row>
    <row r="750" spans="1:24" x14ac:dyDescent="0.2">
      <c r="A750">
        <v>2022</v>
      </c>
      <c r="B750">
        <f>B749</f>
        <v>2022042</v>
      </c>
      <c r="J750" s="2"/>
      <c r="L750" t="s">
        <v>523</v>
      </c>
      <c r="M750" s="2">
        <v>13000000</v>
      </c>
      <c r="N750" t="s">
        <v>24</v>
      </c>
      <c r="P750" s="2"/>
      <c r="S750" s="2"/>
      <c r="X750" s="2">
        <f t="shared" si="65"/>
        <v>-13000000</v>
      </c>
    </row>
    <row r="751" spans="1:24" x14ac:dyDescent="0.2">
      <c r="A751">
        <v>2022</v>
      </c>
      <c r="B751">
        <f t="shared" ref="B751:B758" si="70">B750</f>
        <v>2022042</v>
      </c>
      <c r="J751" s="2"/>
      <c r="L751" t="s">
        <v>583</v>
      </c>
      <c r="M751" s="2"/>
      <c r="N751" t="s">
        <v>19</v>
      </c>
      <c r="P751" s="2"/>
      <c r="S751" s="2"/>
      <c r="X751" s="2">
        <f t="shared" si="65"/>
        <v>0</v>
      </c>
    </row>
    <row r="752" spans="1:24" x14ac:dyDescent="0.2">
      <c r="A752">
        <v>2022</v>
      </c>
      <c r="B752">
        <f t="shared" si="70"/>
        <v>2022042</v>
      </c>
      <c r="J752" s="2"/>
      <c r="L752" t="s">
        <v>111</v>
      </c>
      <c r="M752" s="2">
        <v>4374000</v>
      </c>
      <c r="N752" t="s">
        <v>21</v>
      </c>
      <c r="P752" s="2"/>
      <c r="S752" s="2"/>
      <c r="X752" s="2">
        <f t="shared" si="65"/>
        <v>-4374000</v>
      </c>
    </row>
    <row r="753" spans="1:24" x14ac:dyDescent="0.2">
      <c r="A753">
        <v>2022</v>
      </c>
      <c r="B753">
        <f t="shared" si="70"/>
        <v>2022042</v>
      </c>
      <c r="J753" s="2"/>
      <c r="L753" t="s">
        <v>397</v>
      </c>
      <c r="M753" s="2">
        <v>2471160</v>
      </c>
      <c r="N753" t="s">
        <v>32</v>
      </c>
      <c r="P753" s="2"/>
      <c r="S753" s="2"/>
      <c r="X753" s="2">
        <f t="shared" si="65"/>
        <v>-2471160</v>
      </c>
    </row>
    <row r="754" spans="1:24" x14ac:dyDescent="0.2">
      <c r="A754">
        <v>2022</v>
      </c>
      <c r="B754">
        <f t="shared" si="70"/>
        <v>2022042</v>
      </c>
      <c r="J754" s="2"/>
      <c r="L754" t="s">
        <v>218</v>
      </c>
      <c r="M754" s="2"/>
      <c r="P754" s="2"/>
      <c r="S754" s="2"/>
      <c r="X754" s="2">
        <f t="shared" si="65"/>
        <v>0</v>
      </c>
    </row>
    <row r="755" spans="1:24" x14ac:dyDescent="0.2">
      <c r="A755">
        <v>2022</v>
      </c>
      <c r="B755">
        <f t="shared" si="70"/>
        <v>2022042</v>
      </c>
      <c r="J755" s="2"/>
      <c r="L755" t="s">
        <v>330</v>
      </c>
      <c r="M755" s="2"/>
      <c r="P755" s="2"/>
      <c r="S755" s="2"/>
      <c r="X755" s="2">
        <f t="shared" si="65"/>
        <v>0</v>
      </c>
    </row>
    <row r="756" spans="1:24" x14ac:dyDescent="0.2">
      <c r="A756">
        <v>2022</v>
      </c>
      <c r="B756">
        <f t="shared" si="70"/>
        <v>2022042</v>
      </c>
      <c r="J756" s="2"/>
      <c r="L756" t="s">
        <v>413</v>
      </c>
      <c r="M756" s="2"/>
      <c r="P756" s="2"/>
      <c r="S756" s="2"/>
      <c r="X756" s="2">
        <f t="shared" si="65"/>
        <v>0</v>
      </c>
    </row>
    <row r="757" spans="1:24" x14ac:dyDescent="0.2">
      <c r="A757">
        <v>2022</v>
      </c>
      <c r="B757">
        <f t="shared" si="70"/>
        <v>2022042</v>
      </c>
      <c r="J757" s="2"/>
      <c r="L757" t="s">
        <v>331</v>
      </c>
      <c r="M757" s="2"/>
      <c r="P757" s="2"/>
      <c r="S757" s="2"/>
      <c r="X757" s="2">
        <f t="shared" si="65"/>
        <v>0</v>
      </c>
    </row>
    <row r="758" spans="1:24" x14ac:dyDescent="0.2">
      <c r="A758">
        <v>2022</v>
      </c>
      <c r="B758">
        <f t="shared" si="70"/>
        <v>2022042</v>
      </c>
      <c r="J758" s="2"/>
      <c r="L758" t="s">
        <v>597</v>
      </c>
      <c r="M758" s="2"/>
      <c r="P758" s="2"/>
      <c r="S758" s="2"/>
      <c r="X758" s="2">
        <f t="shared" si="65"/>
        <v>0</v>
      </c>
    </row>
    <row r="759" spans="1:24" x14ac:dyDescent="0.2">
      <c r="A759">
        <v>2022</v>
      </c>
      <c r="B759">
        <f>B749+1</f>
        <v>2022043</v>
      </c>
      <c r="C759" s="1">
        <v>44748</v>
      </c>
      <c r="D759" t="s">
        <v>49</v>
      </c>
      <c r="E759" t="s">
        <v>88</v>
      </c>
      <c r="I759" t="s">
        <v>179</v>
      </c>
      <c r="J759" s="2"/>
      <c r="L759" t="s">
        <v>589</v>
      </c>
      <c r="M759" s="2">
        <v>1563518</v>
      </c>
      <c r="N759" t="s">
        <v>19</v>
      </c>
      <c r="P759" s="2"/>
      <c r="S759" s="2"/>
      <c r="X759" s="2">
        <f t="shared" si="65"/>
        <v>-1563518</v>
      </c>
    </row>
    <row r="760" spans="1:24" x14ac:dyDescent="0.2">
      <c r="A760">
        <v>2022</v>
      </c>
      <c r="B760">
        <f>B759+1</f>
        <v>2022044</v>
      </c>
      <c r="C760" s="1">
        <v>44751</v>
      </c>
      <c r="D760" t="s">
        <v>158</v>
      </c>
      <c r="E760" t="s">
        <v>255</v>
      </c>
      <c r="I760" t="s">
        <v>598</v>
      </c>
      <c r="J760" s="2">
        <v>22600000</v>
      </c>
      <c r="K760" t="s">
        <v>24</v>
      </c>
      <c r="L760" t="s">
        <v>476</v>
      </c>
      <c r="M760" s="2">
        <v>8694369</v>
      </c>
      <c r="N760" t="s">
        <v>19</v>
      </c>
      <c r="P760" s="2"/>
      <c r="S760" s="2"/>
      <c r="X760" s="2">
        <f t="shared" si="65"/>
        <v>13905631</v>
      </c>
    </row>
    <row r="761" spans="1:24" x14ac:dyDescent="0.2">
      <c r="A761">
        <v>2022</v>
      </c>
      <c r="B761">
        <f>B760</f>
        <v>2022044</v>
      </c>
      <c r="J761" s="2"/>
      <c r="L761" t="s">
        <v>599</v>
      </c>
      <c r="M761" s="2">
        <v>3804360</v>
      </c>
      <c r="N761" t="s">
        <v>53</v>
      </c>
      <c r="P761" s="2"/>
      <c r="S761" s="2"/>
      <c r="X761" s="2">
        <f t="shared" si="65"/>
        <v>-3804360</v>
      </c>
    </row>
    <row r="762" spans="1:24" x14ac:dyDescent="0.2">
      <c r="A762">
        <v>2022</v>
      </c>
      <c r="B762">
        <f t="shared" ref="B762:B765" si="71">B761</f>
        <v>2022044</v>
      </c>
      <c r="J762" s="2"/>
      <c r="L762" t="s">
        <v>219</v>
      </c>
      <c r="M762" s="2">
        <v>2193920</v>
      </c>
      <c r="N762" t="s">
        <v>32</v>
      </c>
      <c r="P762" s="2"/>
      <c r="S762" s="2"/>
      <c r="X762" s="2">
        <f t="shared" si="65"/>
        <v>-2193920</v>
      </c>
    </row>
    <row r="763" spans="1:24" x14ac:dyDescent="0.2">
      <c r="A763">
        <v>2022</v>
      </c>
      <c r="B763">
        <f t="shared" si="71"/>
        <v>2022044</v>
      </c>
      <c r="J763" s="2"/>
      <c r="L763" t="s">
        <v>600</v>
      </c>
      <c r="M763" s="2">
        <v>1752638</v>
      </c>
      <c r="N763" t="s">
        <v>21</v>
      </c>
      <c r="P763" s="2"/>
      <c r="S763" s="2"/>
      <c r="X763" s="2">
        <f t="shared" si="65"/>
        <v>-1752638</v>
      </c>
    </row>
    <row r="764" spans="1:24" x14ac:dyDescent="0.2">
      <c r="A764">
        <v>2022</v>
      </c>
      <c r="B764">
        <f t="shared" si="71"/>
        <v>2022044</v>
      </c>
      <c r="J764" s="2"/>
      <c r="L764" t="s">
        <v>601</v>
      </c>
      <c r="M764" s="2">
        <v>1815677</v>
      </c>
      <c r="N764" t="s">
        <v>53</v>
      </c>
      <c r="P764" s="2"/>
      <c r="S764" s="2"/>
      <c r="X764" s="2">
        <f t="shared" si="65"/>
        <v>-1815677</v>
      </c>
    </row>
    <row r="765" spans="1:24" x14ac:dyDescent="0.2">
      <c r="A765">
        <v>2022</v>
      </c>
      <c r="B765">
        <f t="shared" si="71"/>
        <v>2022044</v>
      </c>
      <c r="J765" s="2"/>
      <c r="L765" t="s">
        <v>218</v>
      </c>
      <c r="M765" s="2"/>
      <c r="P765" s="2"/>
      <c r="S765" s="2"/>
      <c r="X765" s="2">
        <f t="shared" si="65"/>
        <v>0</v>
      </c>
    </row>
    <row r="766" spans="1:24" x14ac:dyDescent="0.2">
      <c r="A766">
        <v>2022</v>
      </c>
      <c r="B766">
        <f>B760+1</f>
        <v>2022045</v>
      </c>
      <c r="C766" s="1">
        <v>44753</v>
      </c>
      <c r="D766" t="s">
        <v>16</v>
      </c>
      <c r="E766" t="s">
        <v>42</v>
      </c>
      <c r="I766" t="s">
        <v>602</v>
      </c>
      <c r="J766" s="2">
        <v>9240000</v>
      </c>
      <c r="K766" t="s">
        <v>19</v>
      </c>
      <c r="L766" t="s">
        <v>406</v>
      </c>
      <c r="N766" s="2" t="s">
        <v>24</v>
      </c>
      <c r="P766" s="2"/>
      <c r="S766" s="2"/>
      <c r="X766" s="2">
        <f t="shared" si="65"/>
        <v>9240000</v>
      </c>
    </row>
    <row r="767" spans="1:24" x14ac:dyDescent="0.2">
      <c r="A767">
        <v>2022</v>
      </c>
      <c r="B767">
        <f>B766</f>
        <v>2022045</v>
      </c>
      <c r="I767" t="s">
        <v>195</v>
      </c>
      <c r="J767" s="2">
        <v>10012800</v>
      </c>
      <c r="K767" t="s">
        <v>32</v>
      </c>
      <c r="L767" t="s">
        <v>603</v>
      </c>
      <c r="M767" s="2"/>
      <c r="P767" s="2"/>
      <c r="S767" s="2"/>
      <c r="X767" s="2">
        <f t="shared" si="65"/>
        <v>10012800</v>
      </c>
    </row>
    <row r="768" spans="1:24" x14ac:dyDescent="0.2">
      <c r="A768">
        <v>2022</v>
      </c>
      <c r="B768">
        <f t="shared" ref="B768:B770" si="72">B767</f>
        <v>2022045</v>
      </c>
      <c r="I768" t="s">
        <v>106</v>
      </c>
      <c r="J768" s="2"/>
      <c r="M768" s="2"/>
      <c r="P768" s="2"/>
      <c r="S768" s="2"/>
      <c r="X768" s="2">
        <f t="shared" si="65"/>
        <v>0</v>
      </c>
    </row>
    <row r="769" spans="1:24" x14ac:dyDescent="0.2">
      <c r="A769">
        <v>2022</v>
      </c>
      <c r="B769">
        <f t="shared" si="72"/>
        <v>2022045</v>
      </c>
      <c r="I769" t="s">
        <v>604</v>
      </c>
      <c r="J769" s="2"/>
      <c r="M769" s="2"/>
      <c r="P769" s="2"/>
      <c r="S769" s="2"/>
      <c r="X769" s="2">
        <f t="shared" si="65"/>
        <v>0</v>
      </c>
    </row>
    <row r="770" spans="1:24" x14ac:dyDescent="0.2">
      <c r="A770">
        <v>2022</v>
      </c>
      <c r="B770">
        <f t="shared" si="72"/>
        <v>2022045</v>
      </c>
      <c r="I770" t="s">
        <v>82</v>
      </c>
      <c r="J770" s="2"/>
      <c r="M770" s="2"/>
      <c r="P770" s="2"/>
      <c r="S770" s="2"/>
      <c r="X770" s="2">
        <f t="shared" ref="X770:X788" si="73">J770-M770</f>
        <v>0</v>
      </c>
    </row>
    <row r="771" spans="1:24" x14ac:dyDescent="0.2">
      <c r="A771">
        <v>2022</v>
      </c>
      <c r="B771">
        <f>B766+1</f>
        <v>2022046</v>
      </c>
      <c r="C771" s="1">
        <v>44798</v>
      </c>
      <c r="D771" t="s">
        <v>69</v>
      </c>
      <c r="E771" t="s">
        <v>74</v>
      </c>
      <c r="I771" t="s">
        <v>523</v>
      </c>
      <c r="J771" s="2">
        <v>13000000</v>
      </c>
      <c r="K771" t="s">
        <v>24</v>
      </c>
      <c r="L771" t="s">
        <v>605</v>
      </c>
      <c r="M771" s="2">
        <v>10260000</v>
      </c>
      <c r="N771" t="s">
        <v>32</v>
      </c>
      <c r="P771" s="2"/>
      <c r="S771" s="2"/>
      <c r="X771" s="2">
        <f t="shared" si="73"/>
        <v>2740000</v>
      </c>
    </row>
    <row r="772" spans="1:24" x14ac:dyDescent="0.2">
      <c r="A772">
        <v>2022</v>
      </c>
      <c r="B772">
        <f>B771</f>
        <v>2022046</v>
      </c>
      <c r="J772" s="2"/>
      <c r="L772" t="s">
        <v>235</v>
      </c>
      <c r="M772" s="2">
        <v>2351521</v>
      </c>
      <c r="N772" t="s">
        <v>53</v>
      </c>
      <c r="P772" s="2"/>
      <c r="S772" s="2"/>
      <c r="X772" s="2">
        <f t="shared" si="73"/>
        <v>-2351521</v>
      </c>
    </row>
    <row r="773" spans="1:24" x14ac:dyDescent="0.2">
      <c r="A773">
        <v>2022</v>
      </c>
      <c r="B773">
        <f>B771+1</f>
        <v>2022047</v>
      </c>
      <c r="C773" s="1">
        <v>44807</v>
      </c>
      <c r="D773" t="s">
        <v>68</v>
      </c>
      <c r="E773" t="s">
        <v>74</v>
      </c>
      <c r="I773" t="s">
        <v>606</v>
      </c>
      <c r="J773" s="2">
        <v>30351780</v>
      </c>
      <c r="K773" t="s">
        <v>32</v>
      </c>
      <c r="L773" t="s">
        <v>526</v>
      </c>
      <c r="M773" s="2">
        <v>16475454</v>
      </c>
      <c r="N773" t="s">
        <v>21</v>
      </c>
      <c r="P773" s="2"/>
      <c r="S773" s="2"/>
      <c r="X773" s="2">
        <f t="shared" si="73"/>
        <v>13876326</v>
      </c>
    </row>
    <row r="774" spans="1:24" x14ac:dyDescent="0.2">
      <c r="A774">
        <v>2022</v>
      </c>
      <c r="B774">
        <f>B773</f>
        <v>2022047</v>
      </c>
      <c r="J774" s="2"/>
      <c r="L774" t="s">
        <v>607</v>
      </c>
      <c r="M774" s="2">
        <v>16744186</v>
      </c>
      <c r="N774" t="s">
        <v>24</v>
      </c>
      <c r="P774" s="2"/>
      <c r="S774" s="2"/>
      <c r="X774" s="2">
        <f t="shared" si="73"/>
        <v>-16744186</v>
      </c>
    </row>
    <row r="775" spans="1:24" x14ac:dyDescent="0.2">
      <c r="A775">
        <v>2022</v>
      </c>
      <c r="B775">
        <f t="shared" ref="B775:B780" si="74">B774</f>
        <v>2022047</v>
      </c>
      <c r="J775" s="2"/>
      <c r="L775" t="s">
        <v>608</v>
      </c>
      <c r="M775" s="2">
        <v>3918360</v>
      </c>
      <c r="N775" t="s">
        <v>53</v>
      </c>
      <c r="P775" s="2"/>
      <c r="S775" s="2"/>
      <c r="X775" s="2">
        <f t="shared" si="73"/>
        <v>-3918360</v>
      </c>
    </row>
    <row r="776" spans="1:24" x14ac:dyDescent="0.2">
      <c r="A776">
        <v>2022</v>
      </c>
      <c r="B776">
        <f t="shared" si="74"/>
        <v>2022047</v>
      </c>
      <c r="J776" s="2"/>
      <c r="L776" t="s">
        <v>330</v>
      </c>
      <c r="M776" s="2"/>
      <c r="P776" s="2"/>
      <c r="S776" s="2"/>
      <c r="X776" s="2">
        <f t="shared" si="73"/>
        <v>0</v>
      </c>
    </row>
    <row r="777" spans="1:24" x14ac:dyDescent="0.2">
      <c r="A777">
        <v>2022</v>
      </c>
      <c r="B777">
        <f t="shared" si="74"/>
        <v>2022047</v>
      </c>
      <c r="J777" s="2"/>
      <c r="L777" t="s">
        <v>413</v>
      </c>
      <c r="M777" s="2"/>
      <c r="P777" s="2"/>
      <c r="S777" s="2"/>
      <c r="X777" s="2">
        <f t="shared" si="73"/>
        <v>0</v>
      </c>
    </row>
    <row r="778" spans="1:24" x14ac:dyDescent="0.2">
      <c r="A778">
        <v>2022</v>
      </c>
      <c r="B778">
        <f t="shared" si="74"/>
        <v>2022047</v>
      </c>
      <c r="J778" s="2"/>
      <c r="L778" t="s">
        <v>597</v>
      </c>
      <c r="M778" s="2"/>
      <c r="P778" s="2"/>
      <c r="S778" s="2"/>
      <c r="X778" s="2">
        <f t="shared" si="73"/>
        <v>0</v>
      </c>
    </row>
    <row r="779" spans="1:24" x14ac:dyDescent="0.2">
      <c r="A779">
        <v>2022</v>
      </c>
      <c r="B779">
        <f t="shared" si="74"/>
        <v>2022047</v>
      </c>
      <c r="J779" s="2"/>
      <c r="L779" t="s">
        <v>331</v>
      </c>
      <c r="M779" s="2"/>
      <c r="P779" s="2"/>
      <c r="S779" s="2"/>
      <c r="X779" s="2">
        <f t="shared" si="73"/>
        <v>0</v>
      </c>
    </row>
    <row r="780" spans="1:24" x14ac:dyDescent="0.2">
      <c r="A780">
        <v>2022</v>
      </c>
      <c r="B780">
        <f t="shared" si="74"/>
        <v>2022047</v>
      </c>
      <c r="J780" s="2"/>
      <c r="L780" t="s">
        <v>561</v>
      </c>
      <c r="M780" s="2"/>
      <c r="P780" s="2"/>
      <c r="S780" s="2"/>
      <c r="X780" s="2">
        <f t="shared" si="73"/>
        <v>0</v>
      </c>
    </row>
    <row r="781" spans="1:24" x14ac:dyDescent="0.2">
      <c r="A781">
        <v>2022</v>
      </c>
      <c r="B781">
        <f>B773+1</f>
        <v>2022048</v>
      </c>
      <c r="C781" s="1">
        <v>44826</v>
      </c>
      <c r="D781" t="s">
        <v>16</v>
      </c>
      <c r="E781" t="s">
        <v>74</v>
      </c>
      <c r="I781" t="s">
        <v>609</v>
      </c>
      <c r="J781" s="2">
        <v>19550000</v>
      </c>
      <c r="K781" t="s">
        <v>53</v>
      </c>
      <c r="L781" t="s">
        <v>469</v>
      </c>
      <c r="M781" s="2">
        <v>12804878</v>
      </c>
      <c r="N781" t="s">
        <v>21</v>
      </c>
      <c r="P781" s="2"/>
      <c r="S781" s="2"/>
      <c r="X781" s="2">
        <f t="shared" si="73"/>
        <v>6745122</v>
      </c>
    </row>
    <row r="782" spans="1:24" x14ac:dyDescent="0.2">
      <c r="A782">
        <v>2022</v>
      </c>
      <c r="B782">
        <f>B781</f>
        <v>2022048</v>
      </c>
      <c r="J782" s="2"/>
      <c r="L782" t="s">
        <v>404</v>
      </c>
      <c r="M782" s="2">
        <v>1752638</v>
      </c>
      <c r="N782" t="s">
        <v>24</v>
      </c>
      <c r="P782" s="2"/>
      <c r="S782" s="2"/>
      <c r="X782" s="2">
        <f t="shared" si="73"/>
        <v>-1752638</v>
      </c>
    </row>
    <row r="783" spans="1:24" x14ac:dyDescent="0.2">
      <c r="A783">
        <v>2022</v>
      </c>
      <c r="B783">
        <f>B782</f>
        <v>2022048</v>
      </c>
      <c r="J783" s="2"/>
      <c r="L783" s="4">
        <v>1752638</v>
      </c>
      <c r="M783" s="2"/>
      <c r="P783" s="2"/>
      <c r="S783" s="2"/>
      <c r="X783" s="2">
        <f t="shared" si="73"/>
        <v>0</v>
      </c>
    </row>
    <row r="784" spans="1:24" x14ac:dyDescent="0.2">
      <c r="A784">
        <v>2022</v>
      </c>
      <c r="B784">
        <f>B781+1</f>
        <v>2022049</v>
      </c>
      <c r="C784" s="1">
        <v>44831</v>
      </c>
      <c r="D784" t="s">
        <v>49</v>
      </c>
      <c r="E784" t="s">
        <v>126</v>
      </c>
      <c r="I784" t="s">
        <v>382</v>
      </c>
      <c r="J784" s="2">
        <v>1563518</v>
      </c>
      <c r="K784" t="s">
        <v>24</v>
      </c>
      <c r="L784" t="s">
        <v>268</v>
      </c>
      <c r="M784" s="2">
        <v>4564980</v>
      </c>
      <c r="N784" t="s">
        <v>53</v>
      </c>
      <c r="P784" s="2"/>
      <c r="S784" s="2"/>
      <c r="X784" s="2">
        <f t="shared" si="73"/>
        <v>-3001462</v>
      </c>
    </row>
    <row r="785" spans="1:24" x14ac:dyDescent="0.2">
      <c r="A785">
        <v>2022</v>
      </c>
      <c r="B785">
        <f>B784+1</f>
        <v>2022050</v>
      </c>
      <c r="C785" s="1">
        <v>44834</v>
      </c>
      <c r="D785" t="s">
        <v>96</v>
      </c>
      <c r="E785" t="s">
        <v>126</v>
      </c>
      <c r="I785" t="s">
        <v>303</v>
      </c>
      <c r="J785" s="2">
        <v>10183800</v>
      </c>
      <c r="K785" t="s">
        <v>19</v>
      </c>
      <c r="L785" t="s">
        <v>610</v>
      </c>
      <c r="M785" s="2">
        <v>5022000</v>
      </c>
      <c r="N785" t="s">
        <v>32</v>
      </c>
      <c r="P785" s="2"/>
      <c r="S785" s="2"/>
      <c r="X785" s="2">
        <f t="shared" si="73"/>
        <v>5161800</v>
      </c>
    </row>
    <row r="786" spans="1:24" x14ac:dyDescent="0.2">
      <c r="A786">
        <v>2022</v>
      </c>
      <c r="B786">
        <f>B785</f>
        <v>2022050</v>
      </c>
      <c r="I786" t="s">
        <v>285</v>
      </c>
      <c r="J786" s="2">
        <v>4220057</v>
      </c>
      <c r="K786" t="s">
        <v>32</v>
      </c>
      <c r="L786" t="s">
        <v>577</v>
      </c>
      <c r="M786" s="2">
        <v>3000000</v>
      </c>
      <c r="N786" t="s">
        <v>32</v>
      </c>
      <c r="P786" s="2"/>
      <c r="S786" s="2"/>
      <c r="X786" s="2">
        <f t="shared" si="73"/>
        <v>1220057</v>
      </c>
    </row>
    <row r="787" spans="1:24" x14ac:dyDescent="0.2">
      <c r="A787">
        <v>2022</v>
      </c>
      <c r="B787">
        <f t="shared" ref="B787:B789" si="75">B786</f>
        <v>2022050</v>
      </c>
      <c r="I787" t="s">
        <v>268</v>
      </c>
      <c r="J787" s="2">
        <v>4564980</v>
      </c>
      <c r="K787" t="s">
        <v>53</v>
      </c>
      <c r="L787" t="s">
        <v>216</v>
      </c>
      <c r="M787" s="2">
        <v>3300000</v>
      </c>
      <c r="N787" t="s">
        <v>24</v>
      </c>
      <c r="P787" s="2"/>
      <c r="S787" s="2"/>
      <c r="X787" s="2">
        <f t="shared" si="73"/>
        <v>1264980</v>
      </c>
    </row>
    <row r="788" spans="1:24" x14ac:dyDescent="0.2">
      <c r="A788">
        <v>2022</v>
      </c>
      <c r="B788">
        <f t="shared" si="75"/>
        <v>2022050</v>
      </c>
      <c r="I788" t="s">
        <v>433</v>
      </c>
      <c r="J788" s="2">
        <v>1900000</v>
      </c>
      <c r="K788" t="s">
        <v>24</v>
      </c>
      <c r="L788" t="s">
        <v>241</v>
      </c>
      <c r="M788" s="2">
        <v>2193920</v>
      </c>
      <c r="N788" t="s">
        <v>53</v>
      </c>
      <c r="P788" s="2"/>
      <c r="S788" s="2"/>
      <c r="X788" s="2">
        <f t="shared" si="73"/>
        <v>-293920</v>
      </c>
    </row>
    <row r="789" spans="1:24" x14ac:dyDescent="0.2">
      <c r="A789">
        <v>2022</v>
      </c>
      <c r="B789">
        <f t="shared" si="75"/>
        <v>2022050</v>
      </c>
      <c r="I789" t="s">
        <v>137</v>
      </c>
      <c r="J789" s="2"/>
      <c r="M789" s="2"/>
      <c r="P789" s="2"/>
      <c r="S789" s="2"/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4C9DA-F95F-469D-BAAF-4984420B05F8}">
  <dimension ref="A2:X661"/>
  <sheetViews>
    <sheetView topLeftCell="A2" zoomScale="32" workbookViewId="0">
      <selection activeCell="A2" sqref="A2:X661"/>
    </sheetView>
  </sheetViews>
  <sheetFormatPr baseColWidth="10" defaultColWidth="10.83203125" defaultRowHeight="15" x14ac:dyDescent="0.2"/>
  <cols>
    <col min="9" max="9" width="29.5" bestFit="1" customWidth="1"/>
    <col min="10" max="10" width="13.83203125" bestFit="1" customWidth="1"/>
    <col min="12" max="12" width="23.6640625" bestFit="1" customWidth="1"/>
    <col min="13" max="13" width="13.83203125" bestFit="1" customWidth="1"/>
    <col min="15" max="15" width="22.5" bestFit="1" customWidth="1"/>
    <col min="24" max="24" width="25.83203125" bestFit="1" customWidth="1"/>
  </cols>
  <sheetData>
    <row r="2" spans="1:24" x14ac:dyDescent="0.2">
      <c r="A2" s="3" t="str">
        <f>Combined!A2</f>
        <v>Year</v>
      </c>
      <c r="B2" s="3" t="str">
        <f>Combined!B2</f>
        <v>Code Number</v>
      </c>
      <c r="C2" s="3" t="str">
        <f>Combined!C2</f>
        <v>Date</v>
      </c>
      <c r="D2" s="3" t="str">
        <f>Combined!D2</f>
        <v>Team 1</v>
      </c>
      <c r="E2" s="3" t="str">
        <f>Combined!E2</f>
        <v>Team 2</v>
      </c>
      <c r="F2" s="3" t="str">
        <f>Combined!F2</f>
        <v>Team 3</v>
      </c>
      <c r="G2" s="3" t="str">
        <f>Combined!G2</f>
        <v>Team 4</v>
      </c>
      <c r="H2" s="3" t="str">
        <f>Combined!H2</f>
        <v>Team 5</v>
      </c>
      <c r="I2" s="3" t="str">
        <f>Combined!I2</f>
        <v>Team 1 In</v>
      </c>
      <c r="J2" s="3" t="str">
        <f>Combined!J2</f>
        <v>Team 1 Salary</v>
      </c>
      <c r="K2" s="3" t="str">
        <f>Combined!K2</f>
        <v>Position</v>
      </c>
      <c r="L2" s="3" t="str">
        <f>Combined!L2</f>
        <v>Team 2 In</v>
      </c>
      <c r="M2" s="3" t="str">
        <f>Combined!M2</f>
        <v xml:space="preserve">Team 2 Salary </v>
      </c>
      <c r="N2" s="3" t="str">
        <f>Combined!N2</f>
        <v>Position</v>
      </c>
      <c r="O2" s="3" t="str">
        <f>Combined!O2</f>
        <v>Team 3 In</v>
      </c>
      <c r="P2" s="3" t="str">
        <f>Combined!P2</f>
        <v xml:space="preserve">Team 3 Salary </v>
      </c>
      <c r="Q2" s="3" t="str">
        <f>Combined!Q2</f>
        <v>Position</v>
      </c>
      <c r="R2" s="3" t="str">
        <f>Combined!R2</f>
        <v>Team 4 In</v>
      </c>
      <c r="S2" s="3" t="str">
        <f>Combined!S2</f>
        <v xml:space="preserve">Team 4 Salary </v>
      </c>
      <c r="T2" s="3" t="str">
        <f>Combined!T2</f>
        <v>Position</v>
      </c>
      <c r="U2" s="3" t="str">
        <f>Combined!U2</f>
        <v>Team 5 In</v>
      </c>
      <c r="V2" s="3" t="str">
        <f>Combined!V2</f>
        <v>Team 5 Salary</v>
      </c>
      <c r="W2" s="3" t="str">
        <f>Combined!W2</f>
        <v>Position</v>
      </c>
      <c r="X2" s="3" t="s">
        <v>616</v>
      </c>
    </row>
    <row r="3" spans="1:24" x14ac:dyDescent="0.2">
      <c r="A3">
        <f>Combined!A3</f>
        <v>2018</v>
      </c>
      <c r="B3">
        <f>Combined!B3</f>
        <v>2018001</v>
      </c>
      <c r="C3" s="1">
        <f>IF(Combined!C3&gt;0,Combined!C3," ")</f>
        <v>43129</v>
      </c>
      <c r="D3" t="str">
        <f>IF(Combined!D3&gt;0,Combined!D3," ")</f>
        <v>Pistons</v>
      </c>
      <c r="E3" t="str">
        <f>IF(Combined!E3&gt;0,Combined!E3," ")</f>
        <v>Clippers</v>
      </c>
      <c r="F3" t="str">
        <f>IF(Combined!F3&gt;0,Combined!F3," ")</f>
        <v xml:space="preserve"> </v>
      </c>
      <c r="G3" t="str">
        <f>IF(Combined!G3&gt;0,Combined!G3," ")</f>
        <v xml:space="preserve"> </v>
      </c>
      <c r="H3" t="str">
        <f>IF(Combined!H3&gt;0,Combined!H3," ")</f>
        <v xml:space="preserve"> </v>
      </c>
      <c r="I3" t="str">
        <f>IF(Combined!I3&gt;0,Combined!I3," ")</f>
        <v>Blake Griffin</v>
      </c>
      <c r="J3" s="2">
        <f>IF(Combined!J3&gt;0,Combined!J3," ")</f>
        <v>29512900</v>
      </c>
      <c r="K3" t="str">
        <f>IF(Combined!K3&gt;0,Combined!K3," ")</f>
        <v>C</v>
      </c>
      <c r="L3" t="str">
        <f>IF(Combined!L3&gt;0,Combined!L3," ")</f>
        <v>Tobias Harris</v>
      </c>
      <c r="M3" s="2">
        <f>IF(Combined!M3&gt;0,Combined!M3," ")</f>
        <v>16000000</v>
      </c>
      <c r="N3" t="str">
        <f>IF(Combined!N3&gt;0,Combined!N3," ")</f>
        <v>PF</v>
      </c>
      <c r="O3" t="str">
        <f>IF(Combined!O3&gt;0,Combined!O3," ")</f>
        <v xml:space="preserve"> </v>
      </c>
      <c r="P3" s="2" t="str">
        <f>IF(Combined!P3&gt;0,Combined!P3," ")</f>
        <v xml:space="preserve"> </v>
      </c>
      <c r="Q3" t="str">
        <f>IF(Combined!Q3&gt;0,Combined!Q3," ")</f>
        <v xml:space="preserve"> </v>
      </c>
      <c r="R3" t="str">
        <f>IF(Combined!R3&gt;0,Combined!R3," ")</f>
        <v xml:space="preserve"> </v>
      </c>
      <c r="S3" s="2" t="str">
        <f>IF(Combined!S3&gt;0,Combined!S3," ")</f>
        <v xml:space="preserve"> </v>
      </c>
      <c r="T3" t="str">
        <f>IF(Combined!T3&gt;0,Combined!T3," ")</f>
        <v xml:space="preserve"> </v>
      </c>
      <c r="U3" t="str">
        <f>IF(Combined!U3&gt;0,Combined!U3," ")</f>
        <v xml:space="preserve"> </v>
      </c>
      <c r="V3" s="2" t="str">
        <f>IF(Combined!V3&gt;0,Combined!V3," ")</f>
        <v xml:space="preserve"> </v>
      </c>
      <c r="W3" t="str">
        <f>IF(Combined!W3&gt;0,Combined!W3," ")</f>
        <v xml:space="preserve"> </v>
      </c>
      <c r="X3" s="2">
        <f>IFERROR(J3-M3,0)</f>
        <v>13512900</v>
      </c>
    </row>
    <row r="4" spans="1:24" x14ac:dyDescent="0.2">
      <c r="A4">
        <f>Combined!A4</f>
        <v>2018</v>
      </c>
      <c r="B4">
        <f>Combined!B4</f>
        <v>2018001</v>
      </c>
      <c r="C4" s="1" t="str">
        <f>IF(Combined!C4&gt;0,Combined!C4," ")</f>
        <v xml:space="preserve"> </v>
      </c>
      <c r="D4" t="s">
        <v>16</v>
      </c>
      <c r="E4" t="s">
        <v>17</v>
      </c>
      <c r="F4" t="str">
        <f>IF(Combined!F4&gt;0,Combined!F4," ")</f>
        <v xml:space="preserve"> </v>
      </c>
      <c r="G4" t="str">
        <f>IF(Combined!G4&gt;0,Combined!G4," ")</f>
        <v xml:space="preserve"> </v>
      </c>
      <c r="H4" t="str">
        <f>IF(Combined!H4&gt;0,Combined!H4," ")</f>
        <v xml:space="preserve"> </v>
      </c>
      <c r="I4" t="str">
        <f>IF(Combined!I4&gt;0,Combined!I4," ")</f>
        <v>Brice Johnson</v>
      </c>
      <c r="J4" s="2">
        <f>IF(Combined!J4&gt;0,Combined!J4," ")</f>
        <v>1331160</v>
      </c>
      <c r="K4" t="str">
        <f>IF(Combined!K4&gt;0,Combined!K4," ")</f>
        <v>PF</v>
      </c>
      <c r="L4" t="str">
        <f>IF(Combined!L4&gt;0,Combined!L4," ")</f>
        <v>Avery Bradley</v>
      </c>
      <c r="M4" s="2">
        <f>IF(Combined!M4&gt;0,Combined!M4," ")</f>
        <v>8808989</v>
      </c>
      <c r="N4" t="str">
        <f>IF(Combined!N4&gt;0,Combined!N4," ")</f>
        <v>PG</v>
      </c>
      <c r="O4" t="str">
        <f>IF(Combined!O4&gt;0,Combined!O4," ")</f>
        <v xml:space="preserve"> </v>
      </c>
      <c r="P4" s="2" t="str">
        <f>IF(Combined!P4&gt;0,Combined!P4," ")</f>
        <v xml:space="preserve"> </v>
      </c>
      <c r="Q4" t="str">
        <f>IF(Combined!Q4&gt;0,Combined!Q4," ")</f>
        <v xml:space="preserve"> </v>
      </c>
      <c r="R4" t="str">
        <f>IF(Combined!R4&gt;0,Combined!R4," ")</f>
        <v xml:space="preserve"> </v>
      </c>
      <c r="S4" s="2" t="str">
        <f>IF(Combined!S4&gt;0,Combined!S4," ")</f>
        <v xml:space="preserve"> </v>
      </c>
      <c r="T4" t="str">
        <f>IF(Combined!T4&gt;0,Combined!T4," ")</f>
        <v xml:space="preserve"> </v>
      </c>
      <c r="U4" t="str">
        <f>IF(Combined!U4&gt;0,Combined!U4," ")</f>
        <v xml:space="preserve"> </v>
      </c>
      <c r="V4" s="2" t="str">
        <f>IF(Combined!V4&gt;0,Combined!V4," ")</f>
        <v xml:space="preserve"> </v>
      </c>
      <c r="W4" t="str">
        <f>IF(Combined!W4&gt;0,Combined!W4," ")</f>
        <v xml:space="preserve"> </v>
      </c>
      <c r="X4" s="2">
        <f t="shared" ref="X4:X67" si="0">IFERROR(J4-M4,0)</f>
        <v>-7477829</v>
      </c>
    </row>
    <row r="5" spans="1:24" x14ac:dyDescent="0.2">
      <c r="A5">
        <f>Combined!A5</f>
        <v>2018</v>
      </c>
      <c r="B5">
        <f>Combined!B5</f>
        <v>2018001</v>
      </c>
      <c r="C5" s="1" t="str">
        <f>IF(Combined!C5&gt;0,Combined!C5," ")</f>
        <v xml:space="preserve"> </v>
      </c>
      <c r="D5" t="s">
        <v>16</v>
      </c>
      <c r="E5" t="s">
        <v>17</v>
      </c>
      <c r="F5" t="str">
        <f>IF(Combined!F5&gt;0,Combined!F5," ")</f>
        <v xml:space="preserve"> </v>
      </c>
      <c r="G5" t="str">
        <f>IF(Combined!G5&gt;0,Combined!G5," ")</f>
        <v xml:space="preserve"> </v>
      </c>
      <c r="H5" t="str">
        <f>IF(Combined!H5&gt;0,Combined!H5," ")</f>
        <v xml:space="preserve"> </v>
      </c>
      <c r="I5" t="str">
        <f>IF(Combined!I5&gt;0,Combined!I5," ")</f>
        <v>Willie Reed</v>
      </c>
      <c r="J5" s="2">
        <f>IF(Combined!J5&gt;0,Combined!J5," ")</f>
        <v>1577230</v>
      </c>
      <c r="K5" t="str">
        <f>IF(Combined!K5&gt;0,Combined!K5," ")</f>
        <v>C</v>
      </c>
      <c r="L5" t="str">
        <f>IF(Combined!L5&gt;0,Combined!L5," ")</f>
        <v>Boban Marjanovic</v>
      </c>
      <c r="M5" s="2">
        <f>IF(Combined!M5&gt;0,Combined!M5," ")</f>
        <v>7000000</v>
      </c>
      <c r="N5" t="str">
        <f>IF(Combined!N5&gt;0,Combined!N5," ")</f>
        <v>C</v>
      </c>
      <c r="O5" t="str">
        <f>IF(Combined!O5&gt;0,Combined!O5," ")</f>
        <v xml:space="preserve"> </v>
      </c>
      <c r="P5" s="2" t="str">
        <f>IF(Combined!P5&gt;0,Combined!P5," ")</f>
        <v xml:space="preserve"> </v>
      </c>
      <c r="Q5" t="str">
        <f>IF(Combined!Q5&gt;0,Combined!Q5," ")</f>
        <v xml:space="preserve"> </v>
      </c>
      <c r="R5" t="str">
        <f>IF(Combined!R5&gt;0,Combined!R5," ")</f>
        <v xml:space="preserve"> </v>
      </c>
      <c r="S5" s="2" t="str">
        <f>IF(Combined!S5&gt;0,Combined!S5," ")</f>
        <v xml:space="preserve"> </v>
      </c>
      <c r="T5" t="str">
        <f>IF(Combined!T5&gt;0,Combined!T5," ")</f>
        <v xml:space="preserve"> </v>
      </c>
      <c r="U5" t="str">
        <f>IF(Combined!U5&gt;0,Combined!U5," ")</f>
        <v xml:space="preserve"> </v>
      </c>
      <c r="V5" s="2" t="str">
        <f>IF(Combined!V5&gt;0,Combined!V5," ")</f>
        <v xml:space="preserve"> </v>
      </c>
      <c r="W5" t="str">
        <f>IF(Combined!W5&gt;0,Combined!W5," ")</f>
        <v xml:space="preserve"> </v>
      </c>
      <c r="X5" s="2">
        <f t="shared" si="0"/>
        <v>-5422770</v>
      </c>
    </row>
    <row r="6" spans="1:24" x14ac:dyDescent="0.2">
      <c r="A6">
        <f>Combined!A6</f>
        <v>2018</v>
      </c>
      <c r="B6">
        <f>Combined!B6</f>
        <v>2018001</v>
      </c>
      <c r="C6" s="1" t="str">
        <f>IF(Combined!C6&gt;0,Combined!C6," ")</f>
        <v xml:space="preserve"> </v>
      </c>
      <c r="D6" t="s">
        <v>16</v>
      </c>
      <c r="E6" t="s">
        <v>17</v>
      </c>
      <c r="F6" t="str">
        <f>IF(Combined!F6&gt;0,Combined!F6," ")</f>
        <v xml:space="preserve"> </v>
      </c>
      <c r="G6" t="str">
        <f>IF(Combined!G6&gt;0,Combined!G6," ")</f>
        <v xml:space="preserve"> </v>
      </c>
      <c r="H6" t="str">
        <f>IF(Combined!H6&gt;0,Combined!H6," ")</f>
        <v xml:space="preserve"> </v>
      </c>
      <c r="I6" t="str">
        <f>IF(Combined!I6&gt;0,Combined!I6," ")</f>
        <v xml:space="preserve"> </v>
      </c>
      <c r="J6" s="2" t="str">
        <f>IF(Combined!J6&gt;0,Combined!J6," ")</f>
        <v xml:space="preserve"> </v>
      </c>
      <c r="K6" t="str">
        <f>IF(Combined!K6&gt;0,Combined!K6," ")</f>
        <v xml:space="preserve"> </v>
      </c>
      <c r="L6" t="str">
        <f>IF(Combined!L6&gt;0,Combined!L6," ")</f>
        <v xml:space="preserve">2018 1st rd pick </v>
      </c>
      <c r="M6" s="2" t="str">
        <f>IF(Combined!M6&gt;0,Combined!M6," ")</f>
        <v xml:space="preserve"> </v>
      </c>
      <c r="N6" t="str">
        <f>IF(Combined!N6&gt;0,Combined!N6," ")</f>
        <v xml:space="preserve"> </v>
      </c>
      <c r="O6" t="str">
        <f>IF(Combined!O6&gt;0,Combined!O6," ")</f>
        <v xml:space="preserve"> </v>
      </c>
      <c r="P6" s="2" t="str">
        <f>IF(Combined!P6&gt;0,Combined!P6," ")</f>
        <v xml:space="preserve"> </v>
      </c>
      <c r="Q6" t="str">
        <f>IF(Combined!Q6&gt;0,Combined!Q6," ")</f>
        <v xml:space="preserve"> </v>
      </c>
      <c r="R6" t="str">
        <f>IF(Combined!R6&gt;0,Combined!R6," ")</f>
        <v xml:space="preserve"> </v>
      </c>
      <c r="S6" s="2" t="str">
        <f>IF(Combined!S6&gt;0,Combined!S6," ")</f>
        <v xml:space="preserve"> </v>
      </c>
      <c r="T6" t="str">
        <f>IF(Combined!T6&gt;0,Combined!T6," ")</f>
        <v xml:space="preserve"> </v>
      </c>
      <c r="U6" t="str">
        <f>IF(Combined!U6&gt;0,Combined!U6," ")</f>
        <v xml:space="preserve"> </v>
      </c>
      <c r="V6" s="2" t="str">
        <f>IF(Combined!V6&gt;0,Combined!V6," ")</f>
        <v xml:space="preserve"> </v>
      </c>
      <c r="W6" t="str">
        <f>IF(Combined!W6&gt;0,Combined!W6," ")</f>
        <v xml:space="preserve"> </v>
      </c>
      <c r="X6" s="2">
        <f t="shared" si="0"/>
        <v>0</v>
      </c>
    </row>
    <row r="7" spans="1:24" x14ac:dyDescent="0.2">
      <c r="A7">
        <f>Combined!A7</f>
        <v>2018</v>
      </c>
      <c r="B7">
        <f>Combined!B7</f>
        <v>2018001</v>
      </c>
      <c r="C7" s="1" t="str">
        <f>IF(Combined!C7&gt;0,Combined!C7," ")</f>
        <v xml:space="preserve"> </v>
      </c>
      <c r="D7" t="s">
        <v>16</v>
      </c>
      <c r="E7" t="s">
        <v>17</v>
      </c>
      <c r="F7" t="str">
        <f>IF(Combined!F7&gt;0,Combined!F7," ")</f>
        <v xml:space="preserve"> </v>
      </c>
      <c r="G7" t="str">
        <f>IF(Combined!G7&gt;0,Combined!G7," ")</f>
        <v xml:space="preserve"> </v>
      </c>
      <c r="H7" t="str">
        <f>IF(Combined!H7&gt;0,Combined!H7," ")</f>
        <v xml:space="preserve"> </v>
      </c>
      <c r="I7" t="str">
        <f>IF(Combined!I7&gt;0,Combined!I7," ")</f>
        <v xml:space="preserve"> </v>
      </c>
      <c r="J7" s="2" t="str">
        <f>IF(Combined!J7&gt;0,Combined!J7," ")</f>
        <v xml:space="preserve"> </v>
      </c>
      <c r="K7" t="str">
        <f>IF(Combined!K7&gt;0,Combined!K7," ")</f>
        <v xml:space="preserve"> </v>
      </c>
      <c r="L7" t="str">
        <f>IF(Combined!L7&gt;0,Combined!L7," ")</f>
        <v xml:space="preserve">2019 2nd round pick </v>
      </c>
      <c r="M7" s="2" t="str">
        <f>IF(Combined!M7&gt;0,Combined!M7," ")</f>
        <v xml:space="preserve"> </v>
      </c>
      <c r="N7" t="str">
        <f>IF(Combined!N7&gt;0,Combined!N7," ")</f>
        <v xml:space="preserve"> </v>
      </c>
      <c r="O7" t="str">
        <f>IF(Combined!O7&gt;0,Combined!O7," ")</f>
        <v xml:space="preserve"> </v>
      </c>
      <c r="P7" s="2" t="str">
        <f>IF(Combined!P7&gt;0,Combined!P7," ")</f>
        <v xml:space="preserve"> </v>
      </c>
      <c r="Q7" t="str">
        <f>IF(Combined!Q7&gt;0,Combined!Q7," ")</f>
        <v xml:space="preserve"> </v>
      </c>
      <c r="R7" t="str">
        <f>IF(Combined!R7&gt;0,Combined!R7," ")</f>
        <v xml:space="preserve"> </v>
      </c>
      <c r="S7" s="2" t="str">
        <f>IF(Combined!S7&gt;0,Combined!S7," ")</f>
        <v xml:space="preserve"> </v>
      </c>
      <c r="T7" t="str">
        <f>IF(Combined!T7&gt;0,Combined!T7," ")</f>
        <v xml:space="preserve"> </v>
      </c>
      <c r="U7" t="str">
        <f>IF(Combined!U7&gt;0,Combined!U7," ")</f>
        <v xml:space="preserve"> </v>
      </c>
      <c r="V7" s="2" t="str">
        <f>IF(Combined!V7&gt;0,Combined!V7," ")</f>
        <v xml:space="preserve"> </v>
      </c>
      <c r="W7" t="str">
        <f>IF(Combined!W7&gt;0,Combined!W7," ")</f>
        <v xml:space="preserve"> </v>
      </c>
      <c r="X7" s="2">
        <f t="shared" si="0"/>
        <v>0</v>
      </c>
    </row>
    <row r="8" spans="1:24" x14ac:dyDescent="0.2">
      <c r="A8">
        <f>Combined!A8</f>
        <v>2018</v>
      </c>
      <c r="B8">
        <f>Combined!B8</f>
        <v>2018002</v>
      </c>
      <c r="C8" s="1">
        <f>IF(Combined!C8&gt;0,Combined!C8," ")</f>
        <v>43132</v>
      </c>
      <c r="D8" t="str">
        <f>IF(Combined!D8&gt;0,Combined!D8," ")</f>
        <v>Bulls</v>
      </c>
      <c r="E8" t="str">
        <f>IF(Combined!E8&gt;0,Combined!E8," ")</f>
        <v>Pelicans</v>
      </c>
      <c r="F8" t="str">
        <f>IF(Combined!F8&gt;0,Combined!F8," ")</f>
        <v xml:space="preserve"> </v>
      </c>
      <c r="G8" t="str">
        <f>IF(Combined!G8&gt;0,Combined!G8," ")</f>
        <v xml:space="preserve"> </v>
      </c>
      <c r="H8" t="str">
        <f>IF(Combined!H8&gt;0,Combined!H8," ")</f>
        <v xml:space="preserve"> </v>
      </c>
      <c r="I8" t="str">
        <f>IF(Combined!I8&gt;0,Combined!I8," ")</f>
        <v>Tony Allen</v>
      </c>
      <c r="J8" s="2">
        <f>IF(Combined!J8&gt;0,Combined!J8," ")</f>
        <v>1471382</v>
      </c>
      <c r="K8" t="str">
        <f>IF(Combined!K8&gt;0,Combined!K8," ")</f>
        <v>SG</v>
      </c>
      <c r="L8" t="str">
        <f>IF(Combined!L8&gt;0,Combined!L8," ")</f>
        <v>Nikola Mirotic</v>
      </c>
      <c r="M8" s="2">
        <f>IF(Combined!M8&gt;0,Combined!M8," ")</f>
        <v>12500000</v>
      </c>
      <c r="N8" t="str">
        <f>IF(Combined!N8&gt;0,Combined!N8," ")</f>
        <v>PF</v>
      </c>
      <c r="O8" t="str">
        <f>IF(Combined!O8&gt;0,Combined!O8," ")</f>
        <v xml:space="preserve"> </v>
      </c>
      <c r="P8" s="2" t="str">
        <f>IF(Combined!P8&gt;0,Combined!P8," ")</f>
        <v xml:space="preserve"> </v>
      </c>
      <c r="Q8" t="str">
        <f>IF(Combined!Q8&gt;0,Combined!Q8," ")</f>
        <v xml:space="preserve"> </v>
      </c>
      <c r="R8" t="str">
        <f>IF(Combined!R8&gt;0,Combined!R8," ")</f>
        <v xml:space="preserve"> </v>
      </c>
      <c r="S8" s="2" t="str">
        <f>IF(Combined!S8&gt;0,Combined!S8," ")</f>
        <v xml:space="preserve"> </v>
      </c>
      <c r="T8" t="str">
        <f>IF(Combined!T8&gt;0,Combined!T8," ")</f>
        <v xml:space="preserve"> </v>
      </c>
      <c r="U8" t="str">
        <f>IF(Combined!U8&gt;0,Combined!U8," ")</f>
        <v xml:space="preserve"> </v>
      </c>
      <c r="V8" s="2" t="str">
        <f>IF(Combined!V8&gt;0,Combined!V8," ")</f>
        <v xml:space="preserve"> </v>
      </c>
      <c r="W8" t="str">
        <f>IF(Combined!W8&gt;0,Combined!W8," ")</f>
        <v xml:space="preserve"> </v>
      </c>
      <c r="X8" s="2">
        <f t="shared" si="0"/>
        <v>-11028618</v>
      </c>
    </row>
    <row r="9" spans="1:24" x14ac:dyDescent="0.2">
      <c r="A9">
        <f>Combined!A9</f>
        <v>2018</v>
      </c>
      <c r="B9">
        <f>Combined!B9</f>
        <v>2018002</v>
      </c>
      <c r="C9" s="1" t="str">
        <f>IF(Combined!C9&gt;0,Combined!C9," ")</f>
        <v xml:space="preserve"> </v>
      </c>
      <c r="D9" t="s">
        <v>29</v>
      </c>
      <c r="E9" t="s">
        <v>30</v>
      </c>
      <c r="F9" t="str">
        <f>IF(Combined!F9&gt;0,Combined!F9," ")</f>
        <v xml:space="preserve"> </v>
      </c>
      <c r="G9" t="str">
        <f>IF(Combined!G9&gt;0,Combined!G9," ")</f>
        <v xml:space="preserve"> </v>
      </c>
      <c r="H9" t="str">
        <f>IF(Combined!H9&gt;0,Combined!H9," ")</f>
        <v xml:space="preserve"> </v>
      </c>
      <c r="I9" t="str">
        <f>IF(Combined!I9&gt;0,Combined!I9," ")</f>
        <v>Omer Asik</v>
      </c>
      <c r="J9" s="2">
        <f>IF(Combined!J9&gt;0,Combined!J9," ")</f>
        <v>10595505</v>
      </c>
      <c r="K9" t="str">
        <f>IF(Combined!K9&gt;0,Combined!K9," ")</f>
        <v>C</v>
      </c>
      <c r="L9" t="str">
        <f>IF(Combined!L9&gt;0,Combined!L9," ")</f>
        <v xml:space="preserve"> </v>
      </c>
      <c r="M9" s="2" t="str">
        <f>IF(Combined!M9&gt;0,Combined!M9," ")</f>
        <v xml:space="preserve"> </v>
      </c>
      <c r="N9" t="str">
        <f>IF(Combined!N9&gt;0,Combined!N9," ")</f>
        <v xml:space="preserve"> </v>
      </c>
      <c r="O9" t="str">
        <f>IF(Combined!O9&gt;0,Combined!O9," ")</f>
        <v xml:space="preserve"> </v>
      </c>
      <c r="P9" s="2" t="str">
        <f>IF(Combined!P9&gt;0,Combined!P9," ")</f>
        <v xml:space="preserve"> </v>
      </c>
      <c r="Q9" t="str">
        <f>IF(Combined!Q9&gt;0,Combined!Q9," ")</f>
        <v xml:space="preserve"> </v>
      </c>
      <c r="R9" t="str">
        <f>IF(Combined!R9&gt;0,Combined!R9," ")</f>
        <v xml:space="preserve"> </v>
      </c>
      <c r="S9" s="2" t="str">
        <f>IF(Combined!S9&gt;0,Combined!S9," ")</f>
        <v xml:space="preserve"> </v>
      </c>
      <c r="T9" t="str">
        <f>IF(Combined!T9&gt;0,Combined!T9," ")</f>
        <v xml:space="preserve"> </v>
      </c>
      <c r="U9" t="str">
        <f>IF(Combined!U9&gt;0,Combined!U9," ")</f>
        <v xml:space="preserve"> </v>
      </c>
      <c r="V9" s="2" t="str">
        <f>IF(Combined!V9&gt;0,Combined!V9," ")</f>
        <v xml:space="preserve"> </v>
      </c>
      <c r="W9" t="str">
        <f>IF(Combined!W9&gt;0,Combined!W9," ")</f>
        <v xml:space="preserve"> </v>
      </c>
      <c r="X9" s="2">
        <f t="shared" si="0"/>
        <v>0</v>
      </c>
    </row>
    <row r="10" spans="1:24" x14ac:dyDescent="0.2">
      <c r="A10">
        <f>Combined!A10</f>
        <v>2018</v>
      </c>
      <c r="B10">
        <f>Combined!B10</f>
        <v>2018002</v>
      </c>
      <c r="C10" s="1" t="str">
        <f>IF(Combined!C10&gt;0,Combined!C10," ")</f>
        <v xml:space="preserve"> </v>
      </c>
      <c r="D10" t="s">
        <v>29</v>
      </c>
      <c r="E10" t="s">
        <v>30</v>
      </c>
      <c r="F10" t="str">
        <f>IF(Combined!F10&gt;0,Combined!F10," ")</f>
        <v xml:space="preserve"> </v>
      </c>
      <c r="G10" t="str">
        <f>IF(Combined!G10&gt;0,Combined!G10," ")</f>
        <v xml:space="preserve"> </v>
      </c>
      <c r="H10" t="str">
        <f>IF(Combined!H10&gt;0,Combined!H10," ")</f>
        <v xml:space="preserve"> </v>
      </c>
      <c r="I10" t="str">
        <f>IF(Combined!I10&gt;0,Combined!I10," ")</f>
        <v>2018 1st round pick</v>
      </c>
      <c r="J10" s="2" t="str">
        <f>IF(Combined!J10&gt;0,Combined!J10," ")</f>
        <v xml:space="preserve"> </v>
      </c>
      <c r="K10" t="str">
        <f>IF(Combined!K10&gt;0,Combined!K10," ")</f>
        <v xml:space="preserve"> </v>
      </c>
      <c r="L10" t="str">
        <f>IF(Combined!L10&gt;0,Combined!L10," ")</f>
        <v xml:space="preserve"> </v>
      </c>
      <c r="M10" s="2" t="str">
        <f>IF(Combined!M10&gt;0,Combined!M10," ")</f>
        <v xml:space="preserve"> </v>
      </c>
      <c r="N10" t="str">
        <f>IF(Combined!N10&gt;0,Combined!N10," ")</f>
        <v xml:space="preserve"> </v>
      </c>
      <c r="O10" t="str">
        <f>IF(Combined!O10&gt;0,Combined!O10," ")</f>
        <v xml:space="preserve"> </v>
      </c>
      <c r="P10" s="2" t="str">
        <f>IF(Combined!P10&gt;0,Combined!P10," ")</f>
        <v xml:space="preserve"> </v>
      </c>
      <c r="Q10" t="str">
        <f>IF(Combined!Q10&gt;0,Combined!Q10," ")</f>
        <v xml:space="preserve"> </v>
      </c>
      <c r="R10" t="str">
        <f>IF(Combined!R10&gt;0,Combined!R10," ")</f>
        <v xml:space="preserve"> </v>
      </c>
      <c r="S10" s="2" t="str">
        <f>IF(Combined!S10&gt;0,Combined!S10," ")</f>
        <v xml:space="preserve"> </v>
      </c>
      <c r="T10" t="str">
        <f>IF(Combined!T10&gt;0,Combined!T10," ")</f>
        <v xml:space="preserve"> </v>
      </c>
      <c r="U10" t="str">
        <f>IF(Combined!U10&gt;0,Combined!U10," ")</f>
        <v xml:space="preserve"> </v>
      </c>
      <c r="V10" s="2" t="str">
        <f>IF(Combined!V10&gt;0,Combined!V10," ")</f>
        <v xml:space="preserve"> </v>
      </c>
      <c r="W10" t="str">
        <f>IF(Combined!W10&gt;0,Combined!W10," ")</f>
        <v xml:space="preserve"> </v>
      </c>
      <c r="X10" s="2">
        <f t="shared" si="0"/>
        <v>0</v>
      </c>
    </row>
    <row r="11" spans="1:24" x14ac:dyDescent="0.2">
      <c r="A11">
        <f>Combined!A11</f>
        <v>2018</v>
      </c>
      <c r="B11">
        <f>Combined!B11</f>
        <v>2018002</v>
      </c>
      <c r="C11" s="1" t="str">
        <f>IF(Combined!C11&gt;0,Combined!C11," ")</f>
        <v xml:space="preserve"> </v>
      </c>
      <c r="D11" t="s">
        <v>29</v>
      </c>
      <c r="E11" t="s">
        <v>30</v>
      </c>
      <c r="F11" t="str">
        <f>IF(Combined!F11&gt;0,Combined!F11," ")</f>
        <v xml:space="preserve"> </v>
      </c>
      <c r="G11" t="str">
        <f>IF(Combined!G11&gt;0,Combined!G11," ")</f>
        <v xml:space="preserve"> </v>
      </c>
      <c r="H11" t="str">
        <f>IF(Combined!H11&gt;0,Combined!H11," ")</f>
        <v xml:space="preserve"> </v>
      </c>
      <c r="I11" t="str">
        <f>IF(Combined!I11&gt;0,Combined!I11," ")</f>
        <v>Jameer Nelson</v>
      </c>
      <c r="J11" s="2">
        <f>IF(Combined!J11&gt;0,Combined!J11," ")</f>
        <v>1429818</v>
      </c>
      <c r="K11" t="str">
        <f>IF(Combined!K11&gt;0,Combined!K11," ")</f>
        <v>PG</v>
      </c>
      <c r="L11" t="str">
        <f>IF(Combined!L11&gt;0,Combined!L11," ")</f>
        <v xml:space="preserve"> </v>
      </c>
      <c r="M11" s="2" t="str">
        <f>IF(Combined!M11&gt;0,Combined!M11," ")</f>
        <v xml:space="preserve"> </v>
      </c>
      <c r="N11" t="str">
        <f>IF(Combined!N11&gt;0,Combined!N11," ")</f>
        <v xml:space="preserve"> </v>
      </c>
      <c r="O11" t="str">
        <f>IF(Combined!O11&gt;0,Combined!O11," ")</f>
        <v xml:space="preserve"> </v>
      </c>
      <c r="P11" s="2" t="str">
        <f>IF(Combined!P11&gt;0,Combined!P11," ")</f>
        <v xml:space="preserve"> </v>
      </c>
      <c r="Q11" t="str">
        <f>IF(Combined!Q11&gt;0,Combined!Q11," ")</f>
        <v xml:space="preserve"> </v>
      </c>
      <c r="R11" t="str">
        <f>IF(Combined!R11&gt;0,Combined!R11," ")</f>
        <v xml:space="preserve"> </v>
      </c>
      <c r="S11" s="2" t="str">
        <f>IF(Combined!S11&gt;0,Combined!S11," ")</f>
        <v xml:space="preserve"> </v>
      </c>
      <c r="T11" t="str">
        <f>IF(Combined!T11&gt;0,Combined!T11," ")</f>
        <v xml:space="preserve"> </v>
      </c>
      <c r="U11" t="str">
        <f>IF(Combined!U11&gt;0,Combined!U11," ")</f>
        <v xml:space="preserve"> </v>
      </c>
      <c r="V11" s="2" t="str">
        <f>IF(Combined!V11&gt;0,Combined!V11," ")</f>
        <v xml:space="preserve"> </v>
      </c>
      <c r="W11" t="str">
        <f>IF(Combined!W11&gt;0,Combined!W11," ")</f>
        <v xml:space="preserve"> </v>
      </c>
      <c r="X11" s="2">
        <f t="shared" si="0"/>
        <v>0</v>
      </c>
    </row>
    <row r="12" spans="1:24" x14ac:dyDescent="0.2">
      <c r="A12">
        <f>Combined!A12</f>
        <v>2018</v>
      </c>
      <c r="B12">
        <f>Combined!B12</f>
        <v>2018003</v>
      </c>
      <c r="C12" s="1">
        <f>IF(Combined!C12&gt;0,Combined!C12," ")</f>
        <v>43136</v>
      </c>
      <c r="D12" t="str">
        <f>IF(Combined!D12&gt;0,Combined!D12," ")</f>
        <v>Bucks</v>
      </c>
      <c r="E12" t="str">
        <f>IF(Combined!E12&gt;0,Combined!E12," ")</f>
        <v>Nets</v>
      </c>
      <c r="F12" t="str">
        <f>IF(Combined!F12&gt;0,Combined!F12," ")</f>
        <v xml:space="preserve"> </v>
      </c>
      <c r="G12" t="str">
        <f>IF(Combined!G12&gt;0,Combined!G12," ")</f>
        <v xml:space="preserve"> </v>
      </c>
      <c r="H12" t="str">
        <f>IF(Combined!H12&gt;0,Combined!H12," ")</f>
        <v xml:space="preserve"> </v>
      </c>
      <c r="I12" t="str">
        <f>IF(Combined!I12&gt;0,Combined!I12," ")</f>
        <v>Tyler Zeller</v>
      </c>
      <c r="J12" s="2">
        <f>IF(Combined!J12&gt;0,Combined!J12," ")</f>
        <v>1709538</v>
      </c>
      <c r="K12" t="str">
        <f>IF(Combined!K12&gt;0,Combined!K12," ")</f>
        <v>PG</v>
      </c>
      <c r="L12" t="str">
        <f>IF(Combined!L12&gt;0,Combined!L12," ")</f>
        <v xml:space="preserve">2018 2nd round pick </v>
      </c>
      <c r="M12" s="2" t="str">
        <f>IF(Combined!M12&gt;0,Combined!M12," ")</f>
        <v xml:space="preserve"> </v>
      </c>
      <c r="N12" t="str">
        <f>IF(Combined!N12&gt;0,Combined!N12," ")</f>
        <v xml:space="preserve"> </v>
      </c>
      <c r="O12" t="str">
        <f>IF(Combined!O12&gt;0,Combined!O12," ")</f>
        <v xml:space="preserve"> </v>
      </c>
      <c r="P12" s="2" t="str">
        <f>IF(Combined!P12&gt;0,Combined!P12," ")</f>
        <v xml:space="preserve"> </v>
      </c>
      <c r="Q12" t="str">
        <f>IF(Combined!Q12&gt;0,Combined!Q12," ")</f>
        <v xml:space="preserve"> </v>
      </c>
      <c r="R12" t="str">
        <f>IF(Combined!R12&gt;0,Combined!R12," ")</f>
        <v xml:space="preserve"> </v>
      </c>
      <c r="S12" s="2" t="str">
        <f>IF(Combined!S12&gt;0,Combined!S12," ")</f>
        <v xml:space="preserve"> </v>
      </c>
      <c r="T12" t="str">
        <f>IF(Combined!T12&gt;0,Combined!T12," ")</f>
        <v xml:space="preserve"> </v>
      </c>
      <c r="U12" t="str">
        <f>IF(Combined!U12&gt;0,Combined!U12," ")</f>
        <v xml:space="preserve"> </v>
      </c>
      <c r="V12" s="2" t="str">
        <f>IF(Combined!V12&gt;0,Combined!V12," ")</f>
        <v xml:space="preserve"> </v>
      </c>
      <c r="W12" t="str">
        <f>IF(Combined!W12&gt;0,Combined!W12," ")</f>
        <v xml:space="preserve"> </v>
      </c>
      <c r="X12" s="2">
        <f t="shared" si="0"/>
        <v>0</v>
      </c>
    </row>
    <row r="13" spans="1:24" x14ac:dyDescent="0.2">
      <c r="A13">
        <f>Combined!A13</f>
        <v>2018</v>
      </c>
      <c r="B13">
        <f>Combined!B13</f>
        <v>2018003</v>
      </c>
      <c r="C13" s="1" t="str">
        <f>IF(Combined!C13&gt;0,Combined!C13," ")</f>
        <v xml:space="preserve"> </v>
      </c>
      <c r="D13" t="s">
        <v>37</v>
      </c>
      <c r="E13" t="s">
        <v>38</v>
      </c>
      <c r="F13" t="str">
        <f>IF(Combined!F13&gt;0,Combined!F13," ")</f>
        <v xml:space="preserve"> </v>
      </c>
      <c r="G13" t="str">
        <f>IF(Combined!G13&gt;0,Combined!G13," ")</f>
        <v xml:space="preserve"> </v>
      </c>
      <c r="H13" t="str">
        <f>IF(Combined!H13&gt;0,Combined!H13," ")</f>
        <v xml:space="preserve"> </v>
      </c>
      <c r="I13" t="str">
        <f>IF(Combined!I13&gt;0,Combined!I13," ")</f>
        <v xml:space="preserve"> </v>
      </c>
      <c r="J13" s="2" t="str">
        <f>IF(Combined!J13&gt;0,Combined!J13," ")</f>
        <v xml:space="preserve"> </v>
      </c>
      <c r="K13" t="str">
        <f>IF(Combined!K13&gt;0,Combined!K13," ")</f>
        <v xml:space="preserve"> </v>
      </c>
      <c r="L13" t="str">
        <f>IF(Combined!L13&gt;0,Combined!L13," ")</f>
        <v>Rashad Vaughn</v>
      </c>
      <c r="M13" s="2">
        <f>IF(Combined!M13&gt;0,Combined!M13," ")</f>
        <v>1889040</v>
      </c>
      <c r="N13" t="str">
        <f>IF(Combined!N13&gt;0,Combined!N13," ")</f>
        <v>SG</v>
      </c>
      <c r="O13" t="str">
        <f>IF(Combined!O13&gt;0,Combined!O13," ")</f>
        <v xml:space="preserve"> </v>
      </c>
      <c r="P13" s="2" t="str">
        <f>IF(Combined!P13&gt;0,Combined!P13," ")</f>
        <v xml:space="preserve"> </v>
      </c>
      <c r="Q13" t="str">
        <f>IF(Combined!Q13&gt;0,Combined!Q13," ")</f>
        <v xml:space="preserve"> </v>
      </c>
      <c r="R13" t="str">
        <f>IF(Combined!R13&gt;0,Combined!R13," ")</f>
        <v xml:space="preserve"> </v>
      </c>
      <c r="S13" s="2" t="str">
        <f>IF(Combined!S13&gt;0,Combined!S13," ")</f>
        <v xml:space="preserve"> </v>
      </c>
      <c r="T13" t="str">
        <f>IF(Combined!T13&gt;0,Combined!T13," ")</f>
        <v xml:space="preserve"> </v>
      </c>
      <c r="U13" t="str">
        <f>IF(Combined!U13&gt;0,Combined!U13," ")</f>
        <v xml:space="preserve"> </v>
      </c>
      <c r="V13" s="2" t="str">
        <f>IF(Combined!V13&gt;0,Combined!V13," ")</f>
        <v xml:space="preserve"> </v>
      </c>
      <c r="W13" t="str">
        <f>IF(Combined!W13&gt;0,Combined!W13," ")</f>
        <v xml:space="preserve"> </v>
      </c>
      <c r="X13" s="2">
        <f t="shared" si="0"/>
        <v>0</v>
      </c>
    </row>
    <row r="14" spans="1:24" x14ac:dyDescent="0.2">
      <c r="A14">
        <f>Combined!A14</f>
        <v>2018</v>
      </c>
      <c r="B14">
        <f>Combined!B14</f>
        <v>2018004</v>
      </c>
      <c r="C14" s="1">
        <f>IF(Combined!C14&gt;0,Combined!C14," ")</f>
        <v>43138</v>
      </c>
      <c r="D14" t="str">
        <f>IF(Combined!D14&gt;0,Combined!D14," ")</f>
        <v>Knicks</v>
      </c>
      <c r="E14" t="str">
        <f>IF(Combined!E14&gt;0,Combined!E14," ")</f>
        <v>Hornets</v>
      </c>
      <c r="F14" t="str">
        <f>IF(Combined!F14&gt;0,Combined!F14," ")</f>
        <v xml:space="preserve"> </v>
      </c>
      <c r="G14" t="str">
        <f>IF(Combined!G14&gt;0,Combined!G14," ")</f>
        <v xml:space="preserve"> </v>
      </c>
      <c r="H14" t="str">
        <f>IF(Combined!H14&gt;0,Combined!H14," ")</f>
        <v xml:space="preserve"> </v>
      </c>
      <c r="I14" t="str">
        <f>IF(Combined!I14&gt;0,Combined!I14," ")</f>
        <v>Johnny O'Bryant</v>
      </c>
      <c r="J14" s="2" t="str">
        <f>IF(Combined!J14&gt;0,Combined!J14," ")</f>
        <v xml:space="preserve"> </v>
      </c>
      <c r="K14" t="str">
        <f>IF(Combined!K14&gt;0,Combined!K14," ")</f>
        <v>PF</v>
      </c>
      <c r="L14" t="str">
        <f>IF(Combined!L14&gt;0,Combined!L14," ")</f>
        <v>Willy Hernangomez</v>
      </c>
      <c r="M14" s="2">
        <f>IF(Combined!M14&gt;0,Combined!M14," ")</f>
        <v>1435750</v>
      </c>
      <c r="N14" t="str">
        <f>IF(Combined!N14&gt;0,Combined!N14," ")</f>
        <v>C</v>
      </c>
      <c r="O14" t="str">
        <f>IF(Combined!O14&gt;0,Combined!O14," ")</f>
        <v xml:space="preserve"> </v>
      </c>
      <c r="P14" s="2" t="str">
        <f>IF(Combined!P14&gt;0,Combined!P14," ")</f>
        <v xml:space="preserve"> </v>
      </c>
      <c r="Q14" t="str">
        <f>IF(Combined!Q14&gt;0,Combined!Q14," ")</f>
        <v xml:space="preserve"> </v>
      </c>
      <c r="R14" t="str">
        <f>IF(Combined!R14&gt;0,Combined!R14," ")</f>
        <v xml:space="preserve"> </v>
      </c>
      <c r="S14" s="2" t="str">
        <f>IF(Combined!S14&gt;0,Combined!S14," ")</f>
        <v xml:space="preserve"> </v>
      </c>
      <c r="T14" t="str">
        <f>IF(Combined!T14&gt;0,Combined!T14," ")</f>
        <v xml:space="preserve"> </v>
      </c>
      <c r="U14" t="str">
        <f>IF(Combined!U14&gt;0,Combined!U14," ")</f>
        <v xml:space="preserve"> </v>
      </c>
      <c r="V14" s="2" t="str">
        <f>IF(Combined!V14&gt;0,Combined!V14," ")</f>
        <v xml:space="preserve"> </v>
      </c>
      <c r="W14" t="str">
        <f>IF(Combined!W14&gt;0,Combined!W14," ")</f>
        <v xml:space="preserve"> </v>
      </c>
      <c r="X14" s="2">
        <f t="shared" si="0"/>
        <v>0</v>
      </c>
    </row>
    <row r="15" spans="1:24" x14ac:dyDescent="0.2">
      <c r="A15">
        <f>Combined!A15</f>
        <v>2018</v>
      </c>
      <c r="B15">
        <f>Combined!B15</f>
        <v>2018004</v>
      </c>
      <c r="C15" s="1" t="str">
        <f>IF(Combined!C15&gt;0,Combined!C15," ")</f>
        <v xml:space="preserve"> </v>
      </c>
      <c r="D15" t="s">
        <v>42</v>
      </c>
      <c r="E15" t="s">
        <v>43</v>
      </c>
      <c r="F15" t="str">
        <f>IF(Combined!F15&gt;0,Combined!F15," ")</f>
        <v xml:space="preserve"> </v>
      </c>
      <c r="G15" t="str">
        <f>IF(Combined!G15&gt;0,Combined!G15," ")</f>
        <v xml:space="preserve"> </v>
      </c>
      <c r="H15" t="str">
        <f>IF(Combined!H15&gt;0,Combined!H15," ")</f>
        <v xml:space="preserve"> </v>
      </c>
      <c r="I15" t="str">
        <f>IF(Combined!I15&gt;0,Combined!I15," ")</f>
        <v>2020 2nd round pick</v>
      </c>
      <c r="J15" s="2" t="str">
        <f>IF(Combined!J15&gt;0,Combined!J15," ")</f>
        <v xml:space="preserve"> </v>
      </c>
      <c r="K15" t="str">
        <f>IF(Combined!K15&gt;0,Combined!K15," ")</f>
        <v xml:space="preserve"> </v>
      </c>
      <c r="L15" t="str">
        <f>IF(Combined!L15&gt;0,Combined!L15," ")</f>
        <v xml:space="preserve"> </v>
      </c>
      <c r="M15" s="2" t="str">
        <f>IF(Combined!M15&gt;0,Combined!M15," ")</f>
        <v xml:space="preserve"> </v>
      </c>
      <c r="N15" t="str">
        <f>IF(Combined!N15&gt;0,Combined!N15," ")</f>
        <v xml:space="preserve"> </v>
      </c>
      <c r="O15" t="str">
        <f>IF(Combined!O15&gt;0,Combined!O15," ")</f>
        <v xml:space="preserve"> </v>
      </c>
      <c r="P15" s="2" t="str">
        <f>IF(Combined!P15&gt;0,Combined!P15," ")</f>
        <v xml:space="preserve"> </v>
      </c>
      <c r="Q15" t="str">
        <f>IF(Combined!Q15&gt;0,Combined!Q15," ")</f>
        <v xml:space="preserve"> </v>
      </c>
      <c r="R15" t="str">
        <f>IF(Combined!R15&gt;0,Combined!R15," ")</f>
        <v xml:space="preserve"> </v>
      </c>
      <c r="S15" s="2" t="str">
        <f>IF(Combined!S15&gt;0,Combined!S15," ")</f>
        <v xml:space="preserve"> </v>
      </c>
      <c r="T15" t="str">
        <f>IF(Combined!T15&gt;0,Combined!T15," ")</f>
        <v xml:space="preserve"> </v>
      </c>
      <c r="U15" t="str">
        <f>IF(Combined!U15&gt;0,Combined!U15," ")</f>
        <v xml:space="preserve"> </v>
      </c>
      <c r="V15" s="2" t="str">
        <f>IF(Combined!V15&gt;0,Combined!V15," ")</f>
        <v xml:space="preserve"> </v>
      </c>
      <c r="W15" t="str">
        <f>IF(Combined!W15&gt;0,Combined!W15," ")</f>
        <v xml:space="preserve"> </v>
      </c>
      <c r="X15" s="2">
        <f t="shared" si="0"/>
        <v>0</v>
      </c>
    </row>
    <row r="16" spans="1:24" x14ac:dyDescent="0.2">
      <c r="A16">
        <f>Combined!A16</f>
        <v>2018</v>
      </c>
      <c r="B16">
        <f>Combined!B16</f>
        <v>2018004</v>
      </c>
      <c r="C16" s="1" t="str">
        <f>IF(Combined!C16&gt;0,Combined!C16," ")</f>
        <v xml:space="preserve"> </v>
      </c>
      <c r="D16" t="s">
        <v>42</v>
      </c>
      <c r="E16" t="s">
        <v>43</v>
      </c>
      <c r="F16" t="str">
        <f>IF(Combined!F16&gt;0,Combined!F16," ")</f>
        <v xml:space="preserve"> </v>
      </c>
      <c r="G16" t="str">
        <f>IF(Combined!G16&gt;0,Combined!G16," ")</f>
        <v xml:space="preserve"> </v>
      </c>
      <c r="H16" t="str">
        <f>IF(Combined!H16&gt;0,Combined!H16," ")</f>
        <v xml:space="preserve"> </v>
      </c>
      <c r="I16" t="str">
        <f>IF(Combined!I16&gt;0,Combined!I16," ")</f>
        <v>2021 2nd round pick</v>
      </c>
      <c r="J16" s="2" t="str">
        <f>IF(Combined!J16&gt;0,Combined!J16," ")</f>
        <v xml:space="preserve"> </v>
      </c>
      <c r="K16" t="str">
        <f>IF(Combined!K16&gt;0,Combined!K16," ")</f>
        <v xml:space="preserve"> </v>
      </c>
      <c r="L16" t="str">
        <f>IF(Combined!L16&gt;0,Combined!L16," ")</f>
        <v xml:space="preserve"> </v>
      </c>
      <c r="M16" s="2" t="str">
        <f>IF(Combined!M16&gt;0,Combined!M16," ")</f>
        <v xml:space="preserve"> </v>
      </c>
      <c r="N16" t="str">
        <f>IF(Combined!N16&gt;0,Combined!N16," ")</f>
        <v xml:space="preserve"> </v>
      </c>
      <c r="O16" t="str">
        <f>IF(Combined!O16&gt;0,Combined!O16," ")</f>
        <v xml:space="preserve"> </v>
      </c>
      <c r="P16" s="2" t="str">
        <f>IF(Combined!P16&gt;0,Combined!P16," ")</f>
        <v xml:space="preserve"> </v>
      </c>
      <c r="Q16" t="str">
        <f>IF(Combined!Q16&gt;0,Combined!Q16," ")</f>
        <v xml:space="preserve"> </v>
      </c>
      <c r="R16" t="str">
        <f>IF(Combined!R16&gt;0,Combined!R16," ")</f>
        <v xml:space="preserve"> </v>
      </c>
      <c r="S16" s="2" t="str">
        <f>IF(Combined!S16&gt;0,Combined!S16," ")</f>
        <v xml:space="preserve"> </v>
      </c>
      <c r="T16" t="str">
        <f>IF(Combined!T16&gt;0,Combined!T16," ")</f>
        <v xml:space="preserve"> </v>
      </c>
      <c r="U16" t="str">
        <f>IF(Combined!U16&gt;0,Combined!U16," ")</f>
        <v xml:space="preserve"> </v>
      </c>
      <c r="V16" s="2" t="str">
        <f>IF(Combined!V16&gt;0,Combined!V16," ")</f>
        <v xml:space="preserve"> </v>
      </c>
      <c r="W16" t="str">
        <f>IF(Combined!W16&gt;0,Combined!W16," ")</f>
        <v xml:space="preserve"> </v>
      </c>
      <c r="X16" s="2">
        <f t="shared" si="0"/>
        <v>0</v>
      </c>
    </row>
    <row r="17" spans="1:24" x14ac:dyDescent="0.2">
      <c r="A17">
        <f>Combined!A17</f>
        <v>2018</v>
      </c>
      <c r="B17">
        <f>Combined!B17</f>
        <v>2018005</v>
      </c>
      <c r="C17" s="1">
        <f>IF(Combined!C17&gt;0,Combined!C17," ")</f>
        <v>43139</v>
      </c>
      <c r="D17" t="str">
        <f>IF(Combined!D17&gt;0,Combined!D17," ")</f>
        <v>Nets</v>
      </c>
      <c r="E17" t="str">
        <f>IF(Combined!E17&gt;0,Combined!E17," ")</f>
        <v>Pelicans</v>
      </c>
      <c r="F17" t="str">
        <f>IF(Combined!F17&gt;0,Combined!F17," ")</f>
        <v xml:space="preserve"> </v>
      </c>
      <c r="G17" t="str">
        <f>IF(Combined!G17&gt;0,Combined!G17," ")</f>
        <v xml:space="preserve"> </v>
      </c>
      <c r="H17" t="str">
        <f>IF(Combined!H17&gt;0,Combined!H17," ")</f>
        <v xml:space="preserve"> </v>
      </c>
      <c r="I17" t="str">
        <f>IF(Combined!I17&gt;0,Combined!I17," ")</f>
        <v>Dante Cunningham</v>
      </c>
      <c r="J17" s="2">
        <f>IF(Combined!J17&gt;0,Combined!J17," ")</f>
        <v>2300000</v>
      </c>
      <c r="K17" t="str">
        <f>IF(Combined!K17&gt;0,Combined!K17," ")</f>
        <v>PF</v>
      </c>
      <c r="L17" t="str">
        <f>IF(Combined!L17&gt;0,Combined!L17," ")</f>
        <v>Rashad Vaughn</v>
      </c>
      <c r="M17" s="2">
        <f>IF(Combined!M17&gt;0,Combined!M17," ")</f>
        <v>1889040</v>
      </c>
      <c r="N17" t="str">
        <f>IF(Combined!N17&gt;0,Combined!N17," ")</f>
        <v>SG</v>
      </c>
      <c r="O17" t="str">
        <f>IF(Combined!O17&gt;0,Combined!O17," ")</f>
        <v xml:space="preserve"> </v>
      </c>
      <c r="P17" s="2" t="str">
        <f>IF(Combined!P17&gt;0,Combined!P17," ")</f>
        <v xml:space="preserve"> </v>
      </c>
      <c r="Q17" t="str">
        <f>IF(Combined!Q17&gt;0,Combined!Q17," ")</f>
        <v xml:space="preserve"> </v>
      </c>
      <c r="R17" t="str">
        <f>IF(Combined!R17&gt;0,Combined!R17," ")</f>
        <v xml:space="preserve"> </v>
      </c>
      <c r="S17" s="2" t="str">
        <f>IF(Combined!S17&gt;0,Combined!S17," ")</f>
        <v xml:space="preserve"> </v>
      </c>
      <c r="T17" t="str">
        <f>IF(Combined!T17&gt;0,Combined!T17," ")</f>
        <v xml:space="preserve"> </v>
      </c>
      <c r="U17" t="str">
        <f>IF(Combined!U17&gt;0,Combined!U17," ")</f>
        <v xml:space="preserve"> </v>
      </c>
      <c r="V17" s="2" t="str">
        <f>IF(Combined!V17&gt;0,Combined!V17," ")</f>
        <v xml:space="preserve"> </v>
      </c>
      <c r="W17" t="str">
        <f>IF(Combined!W17&gt;0,Combined!W17," ")</f>
        <v xml:space="preserve"> </v>
      </c>
      <c r="X17" s="2">
        <f t="shared" si="0"/>
        <v>410960</v>
      </c>
    </row>
    <row r="18" spans="1:24" x14ac:dyDescent="0.2">
      <c r="A18">
        <f>Combined!A18</f>
        <v>2018</v>
      </c>
      <c r="B18">
        <f>Combined!B18</f>
        <v>2018006</v>
      </c>
      <c r="C18" s="1">
        <f>IF(Combined!C18&gt;0,Combined!C18," ")</f>
        <v>43139</v>
      </c>
      <c r="D18" t="str">
        <f>IF(Combined!D18&gt;0,Combined!D18," ")</f>
        <v>Hawks</v>
      </c>
      <c r="E18" t="str">
        <f>IF(Combined!E18&gt;0,Combined!E18," ")</f>
        <v>Heat</v>
      </c>
      <c r="F18" t="str">
        <f>IF(Combined!F18&gt;0,Combined!F18," ")</f>
        <v xml:space="preserve"> </v>
      </c>
      <c r="G18" t="str">
        <f>IF(Combined!G18&gt;0,Combined!G18," ")</f>
        <v xml:space="preserve"> </v>
      </c>
      <c r="H18" t="str">
        <f>IF(Combined!H18&gt;0,Combined!H18," ")</f>
        <v xml:space="preserve"> </v>
      </c>
      <c r="I18" t="str">
        <f>IF(Combined!I18&gt;0,Combined!I18," ")</f>
        <v>Okaro White</v>
      </c>
      <c r="J18" s="2">
        <f>IF(Combined!J18&gt;0,Combined!J18," ")</f>
        <v>1312611</v>
      </c>
      <c r="K18" t="str">
        <f>IF(Combined!K18&gt;0,Combined!K18," ")</f>
        <v>PF</v>
      </c>
      <c r="L18" t="str">
        <f>IF(Combined!L18&gt;0,Combined!L18," ")</f>
        <v>Luke Babbitt</v>
      </c>
      <c r="M18" s="2">
        <f>IF(Combined!M18&gt;0,Combined!M18," ")</f>
        <v>1974159</v>
      </c>
      <c r="N18" t="str">
        <f>IF(Combined!N18&gt;0,Combined!N18," ")</f>
        <v>SF</v>
      </c>
      <c r="O18" t="str">
        <f>IF(Combined!O18&gt;0,Combined!O18," ")</f>
        <v xml:space="preserve"> </v>
      </c>
      <c r="P18" s="2" t="str">
        <f>IF(Combined!P18&gt;0,Combined!P18," ")</f>
        <v xml:space="preserve"> </v>
      </c>
      <c r="Q18" t="str">
        <f>IF(Combined!Q18&gt;0,Combined!Q18," ")</f>
        <v xml:space="preserve"> </v>
      </c>
      <c r="R18" t="str">
        <f>IF(Combined!R18&gt;0,Combined!R18," ")</f>
        <v xml:space="preserve"> </v>
      </c>
      <c r="S18" s="2" t="str">
        <f>IF(Combined!S18&gt;0,Combined!S18," ")</f>
        <v xml:space="preserve"> </v>
      </c>
      <c r="T18" t="str">
        <f>IF(Combined!T18&gt;0,Combined!T18," ")</f>
        <v xml:space="preserve"> </v>
      </c>
      <c r="U18" t="str">
        <f>IF(Combined!U18&gt;0,Combined!U18," ")</f>
        <v xml:space="preserve"> </v>
      </c>
      <c r="V18" s="2" t="str">
        <f>IF(Combined!V18&gt;0,Combined!V18," ")</f>
        <v xml:space="preserve"> </v>
      </c>
      <c r="W18" t="str">
        <f>IF(Combined!W18&gt;0,Combined!W18," ")</f>
        <v xml:space="preserve"> </v>
      </c>
      <c r="X18" s="2">
        <f t="shared" si="0"/>
        <v>-661548</v>
      </c>
    </row>
    <row r="19" spans="1:24" x14ac:dyDescent="0.2">
      <c r="A19">
        <f>Combined!A19</f>
        <v>2018</v>
      </c>
      <c r="B19">
        <f>Combined!B19</f>
        <v>2018007</v>
      </c>
      <c r="C19" s="1">
        <f>IF(Combined!C19&gt;0,Combined!C19," ")</f>
        <v>43139</v>
      </c>
      <c r="D19" t="str">
        <f>IF(Combined!D19&gt;0,Combined!D19," ")</f>
        <v>Hawks</v>
      </c>
      <c r="E19" t="str">
        <f>IF(Combined!E19&gt;0,Combined!E19," ")</f>
        <v>Wizards</v>
      </c>
      <c r="F19" t="str">
        <f>IF(Combined!F19&gt;0,Combined!F19," ")</f>
        <v xml:space="preserve"> </v>
      </c>
      <c r="G19" t="str">
        <f>IF(Combined!G19&gt;0,Combined!G19," ")</f>
        <v xml:space="preserve"> </v>
      </c>
      <c r="H19" t="str">
        <f>IF(Combined!H19&gt;0,Combined!H19," ")</f>
        <v xml:space="preserve"> </v>
      </c>
      <c r="I19" t="str">
        <f>IF(Combined!I19&gt;0,Combined!I19," ")</f>
        <v>Sheldon McCellan</v>
      </c>
      <c r="J19" s="2">
        <f>IF(Combined!J19&gt;0,Combined!J19," ")</f>
        <v>1312611</v>
      </c>
      <c r="K19" t="str">
        <f>IF(Combined!K19&gt;0,Combined!K19," ")</f>
        <v>SG</v>
      </c>
      <c r="L19" t="str">
        <f>IF(Combined!L19&gt;0,Combined!L19," ")</f>
        <v>2nd Round pick</v>
      </c>
      <c r="M19" s="2" t="str">
        <f>IF(Combined!M19&gt;0,Combined!M19," ")</f>
        <v xml:space="preserve"> </v>
      </c>
      <c r="N19" t="str">
        <f>IF(Combined!N19&gt;0,Combined!N19," ")</f>
        <v xml:space="preserve"> </v>
      </c>
      <c r="O19" t="str">
        <f>IF(Combined!O19&gt;0,Combined!O19," ")</f>
        <v xml:space="preserve"> </v>
      </c>
      <c r="P19" s="2" t="str">
        <f>IF(Combined!P19&gt;0,Combined!P19," ")</f>
        <v xml:space="preserve"> </v>
      </c>
      <c r="Q19" t="str">
        <f>IF(Combined!Q19&gt;0,Combined!Q19," ")</f>
        <v xml:space="preserve"> </v>
      </c>
      <c r="R19" t="str">
        <f>IF(Combined!R19&gt;0,Combined!R19," ")</f>
        <v xml:space="preserve"> </v>
      </c>
      <c r="S19" s="2" t="str">
        <f>IF(Combined!S19&gt;0,Combined!S19," ")</f>
        <v xml:space="preserve"> </v>
      </c>
      <c r="T19" t="str">
        <f>IF(Combined!T19&gt;0,Combined!T19," ")</f>
        <v xml:space="preserve"> </v>
      </c>
      <c r="U19" t="str">
        <f>IF(Combined!U19&gt;0,Combined!U19," ")</f>
        <v xml:space="preserve"> </v>
      </c>
      <c r="V19" s="2" t="str">
        <f>IF(Combined!V19&gt;0,Combined!V19," ")</f>
        <v xml:space="preserve"> </v>
      </c>
      <c r="W19" t="str">
        <f>IF(Combined!W19&gt;0,Combined!W19," ")</f>
        <v xml:space="preserve"> </v>
      </c>
      <c r="X19" s="2">
        <f t="shared" si="0"/>
        <v>0</v>
      </c>
    </row>
    <row r="20" spans="1:24" x14ac:dyDescent="0.2">
      <c r="A20">
        <f>Combined!A20</f>
        <v>2018</v>
      </c>
      <c r="B20">
        <f>Combined!B20</f>
        <v>2018008</v>
      </c>
      <c r="C20" s="1">
        <f>IF(Combined!C20&gt;0,Combined!C20," ")</f>
        <v>43139</v>
      </c>
      <c r="D20" t="str">
        <f>IF(Combined!D20&gt;0,Combined!D20," ")</f>
        <v>Bulls</v>
      </c>
      <c r="E20" t="str">
        <f>IF(Combined!E20&gt;0,Combined!E20," ")</f>
        <v>Pistons</v>
      </c>
      <c r="F20" t="str">
        <f>IF(Combined!F20&gt;0,Combined!F20," ")</f>
        <v xml:space="preserve"> </v>
      </c>
      <c r="G20" t="str">
        <f>IF(Combined!G20&gt;0,Combined!G20," ")</f>
        <v xml:space="preserve"> </v>
      </c>
      <c r="H20" t="str">
        <f>IF(Combined!H20&gt;0,Combined!H20," ")</f>
        <v xml:space="preserve"> </v>
      </c>
      <c r="I20" t="str">
        <f>IF(Combined!I20&gt;0,Combined!I20," ")</f>
        <v>Willie Reed</v>
      </c>
      <c r="J20" s="2">
        <f>IF(Combined!J20&gt;0,Combined!J20," ")</f>
        <v>1471382</v>
      </c>
      <c r="K20" t="str">
        <f>IF(Combined!K20&gt;0,Combined!K20," ")</f>
        <v>C</v>
      </c>
      <c r="L20" t="str">
        <f>IF(Combined!L20&gt;0,Combined!L20," ")</f>
        <v>Jameer Nelson</v>
      </c>
      <c r="M20" s="2">
        <f>IF(Combined!M20&gt;0,Combined!M20," ")</f>
        <v>2262871</v>
      </c>
      <c r="N20" t="str">
        <f>IF(Combined!N20&gt;0,Combined!N20," ")</f>
        <v>PG</v>
      </c>
      <c r="O20" t="str">
        <f>IF(Combined!O20&gt;0,Combined!O20," ")</f>
        <v xml:space="preserve"> </v>
      </c>
      <c r="P20" s="2" t="str">
        <f>IF(Combined!P20&gt;0,Combined!P20," ")</f>
        <v xml:space="preserve"> </v>
      </c>
      <c r="Q20" t="str">
        <f>IF(Combined!Q20&gt;0,Combined!Q20," ")</f>
        <v xml:space="preserve"> </v>
      </c>
      <c r="R20" t="str">
        <f>IF(Combined!R20&gt;0,Combined!R20," ")</f>
        <v xml:space="preserve"> </v>
      </c>
      <c r="S20" s="2" t="str">
        <f>IF(Combined!S20&gt;0,Combined!S20," ")</f>
        <v xml:space="preserve"> </v>
      </c>
      <c r="T20" t="str">
        <f>IF(Combined!T20&gt;0,Combined!T20," ")</f>
        <v xml:space="preserve"> </v>
      </c>
      <c r="U20" t="str">
        <f>IF(Combined!U20&gt;0,Combined!U20," ")</f>
        <v xml:space="preserve"> </v>
      </c>
      <c r="V20" s="2" t="str">
        <f>IF(Combined!V20&gt;0,Combined!V20," ")</f>
        <v xml:space="preserve"> </v>
      </c>
      <c r="W20" t="str">
        <f>IF(Combined!W20&gt;0,Combined!W20," ")</f>
        <v xml:space="preserve"> </v>
      </c>
      <c r="X20" s="2">
        <f t="shared" si="0"/>
        <v>-791489</v>
      </c>
    </row>
    <row r="21" spans="1:24" x14ac:dyDescent="0.2">
      <c r="A21">
        <f>Combined!A21</f>
        <v>2018</v>
      </c>
      <c r="B21">
        <f>Combined!B21</f>
        <v>2018008</v>
      </c>
      <c r="C21" s="1" t="str">
        <f>IF(Combined!C21&gt;0,Combined!C21," ")</f>
        <v xml:space="preserve"> </v>
      </c>
      <c r="D21" t="s">
        <v>29</v>
      </c>
      <c r="E21" t="s">
        <v>16</v>
      </c>
      <c r="F21" t="str">
        <f>IF(Combined!F21&gt;0,Combined!F21," ")</f>
        <v xml:space="preserve"> </v>
      </c>
      <c r="G21" t="str">
        <f>IF(Combined!G21&gt;0,Combined!G21," ")</f>
        <v xml:space="preserve"> </v>
      </c>
      <c r="H21" t="str">
        <f>IF(Combined!H21&gt;0,Combined!H21," ")</f>
        <v xml:space="preserve"> </v>
      </c>
      <c r="I21" t="str">
        <f>IF(Combined!I21&gt;0,Combined!I21," ")</f>
        <v>2022 2nd round pick</v>
      </c>
      <c r="J21" s="2" t="str">
        <f>IF(Combined!J21&gt;0,Combined!J21," ")</f>
        <v xml:space="preserve"> </v>
      </c>
      <c r="K21" t="str">
        <f>IF(Combined!K21&gt;0,Combined!K21," ")</f>
        <v xml:space="preserve"> </v>
      </c>
      <c r="L21" t="str">
        <f>IF(Combined!L21&gt;0,Combined!L21," ")</f>
        <v>2022 2nd round pick</v>
      </c>
      <c r="M21" s="2" t="str">
        <f>IF(Combined!M21&gt;0,Combined!M21," ")</f>
        <v xml:space="preserve"> </v>
      </c>
      <c r="N21" t="str">
        <f>IF(Combined!N21&gt;0,Combined!N21," ")</f>
        <v xml:space="preserve"> </v>
      </c>
      <c r="O21" t="str">
        <f>IF(Combined!O21&gt;0,Combined!O21," ")</f>
        <v xml:space="preserve"> </v>
      </c>
      <c r="P21" s="2" t="str">
        <f>IF(Combined!P21&gt;0,Combined!P21," ")</f>
        <v xml:space="preserve"> </v>
      </c>
      <c r="Q21" t="str">
        <f>IF(Combined!Q21&gt;0,Combined!Q21," ")</f>
        <v xml:space="preserve"> </v>
      </c>
      <c r="R21" t="str">
        <f>IF(Combined!R21&gt;0,Combined!R21," ")</f>
        <v xml:space="preserve"> </v>
      </c>
      <c r="S21" s="2" t="str">
        <f>IF(Combined!S21&gt;0,Combined!S21," ")</f>
        <v xml:space="preserve"> </v>
      </c>
      <c r="T21" t="str">
        <f>IF(Combined!T21&gt;0,Combined!T21," ")</f>
        <v xml:space="preserve"> </v>
      </c>
      <c r="U21" t="str">
        <f>IF(Combined!U21&gt;0,Combined!U21," ")</f>
        <v xml:space="preserve"> </v>
      </c>
      <c r="V21" s="2" t="str">
        <f>IF(Combined!V21&gt;0,Combined!V21," ")</f>
        <v xml:space="preserve"> </v>
      </c>
      <c r="W21" t="str">
        <f>IF(Combined!W21&gt;0,Combined!W21," ")</f>
        <v xml:space="preserve"> </v>
      </c>
      <c r="X21" s="2">
        <f t="shared" si="0"/>
        <v>0</v>
      </c>
    </row>
    <row r="22" spans="1:24" x14ac:dyDescent="0.2">
      <c r="A22">
        <f>Combined!A22</f>
        <v>2018</v>
      </c>
      <c r="B22">
        <f>Combined!B22</f>
        <v>2018009</v>
      </c>
      <c r="C22" s="1">
        <f>IF(Combined!C22&gt;0,Combined!C22," ")</f>
        <v>43139</v>
      </c>
      <c r="D22" t="str">
        <f>IF(Combined!D22&gt;0,Combined!D22," ")</f>
        <v>Bulls</v>
      </c>
      <c r="E22" t="str">
        <f>IF(Combined!E22&gt;0,Combined!E22," ")</f>
        <v>Trailblazers</v>
      </c>
      <c r="F22" t="str">
        <f>IF(Combined!F22&gt;0,Combined!F22," ")</f>
        <v xml:space="preserve"> </v>
      </c>
      <c r="G22" t="str">
        <f>IF(Combined!G22&gt;0,Combined!G22," ")</f>
        <v xml:space="preserve"> </v>
      </c>
      <c r="H22" t="str">
        <f>IF(Combined!H22&gt;0,Combined!H22," ")</f>
        <v xml:space="preserve"> </v>
      </c>
      <c r="I22" t="str">
        <f>IF(Combined!I22&gt;0,Combined!I22," ")</f>
        <v>Noah Vonleh</v>
      </c>
      <c r="J22" s="2">
        <f>IF(Combined!J22&gt;0,Combined!J22," ")</f>
        <v>3505233</v>
      </c>
      <c r="K22" t="str">
        <f>IF(Combined!K22&gt;0,Combined!K22," ")</f>
        <v>PF</v>
      </c>
      <c r="L22" t="str">
        <f>IF(Combined!L22&gt;0,Combined!L22," ")</f>
        <v>rights to Milocan Rakovic</v>
      </c>
      <c r="M22" s="2" t="str">
        <f>IF(Combined!M22&gt;0,Combined!M22," ")</f>
        <v xml:space="preserve"> </v>
      </c>
      <c r="N22" t="str">
        <f>IF(Combined!N22&gt;0,Combined!N22," ")</f>
        <v xml:space="preserve"> </v>
      </c>
      <c r="O22" t="str">
        <f>IF(Combined!O22&gt;0,Combined!O22," ")</f>
        <v xml:space="preserve"> </v>
      </c>
      <c r="P22" s="2" t="str">
        <f>IF(Combined!P22&gt;0,Combined!P22," ")</f>
        <v xml:space="preserve"> </v>
      </c>
      <c r="Q22" t="str">
        <f>IF(Combined!Q22&gt;0,Combined!Q22," ")</f>
        <v xml:space="preserve"> </v>
      </c>
      <c r="R22" t="str">
        <f>IF(Combined!R22&gt;0,Combined!R22," ")</f>
        <v xml:space="preserve"> </v>
      </c>
      <c r="S22" s="2" t="str">
        <f>IF(Combined!S22&gt;0,Combined!S22," ")</f>
        <v xml:space="preserve"> </v>
      </c>
      <c r="T22" t="str">
        <f>IF(Combined!T22&gt;0,Combined!T22," ")</f>
        <v xml:space="preserve"> </v>
      </c>
      <c r="U22" t="str">
        <f>IF(Combined!U22&gt;0,Combined!U22," ")</f>
        <v xml:space="preserve"> </v>
      </c>
      <c r="V22" s="2" t="str">
        <f>IF(Combined!V22&gt;0,Combined!V22," ")</f>
        <v xml:space="preserve"> </v>
      </c>
      <c r="W22" t="str">
        <f>IF(Combined!W22&gt;0,Combined!W22," ")</f>
        <v xml:space="preserve"> </v>
      </c>
      <c r="X22" s="2">
        <f t="shared" si="0"/>
        <v>0</v>
      </c>
    </row>
    <row r="23" spans="1:24" x14ac:dyDescent="0.2">
      <c r="A23">
        <f>Combined!A23</f>
        <v>2018</v>
      </c>
      <c r="B23">
        <f>Combined!B23</f>
        <v>2018010</v>
      </c>
      <c r="C23" s="1" t="str">
        <f>IF(Combined!C23&gt;0,Combined!C23," ")</f>
        <v>2//8/2018</v>
      </c>
      <c r="D23" t="str">
        <f>IF(Combined!D23&gt;0,Combined!D23," ")</f>
        <v>Kings</v>
      </c>
      <c r="E23" t="str">
        <f>IF(Combined!E23&gt;0,Combined!E23," ")</f>
        <v>Raptors</v>
      </c>
      <c r="F23" t="str">
        <f>IF(Combined!F23&gt;0,Combined!F23," ")</f>
        <v xml:space="preserve"> </v>
      </c>
      <c r="G23" t="str">
        <f>IF(Combined!G23&gt;0,Combined!G23," ")</f>
        <v xml:space="preserve"> </v>
      </c>
      <c r="H23" t="str">
        <f>IF(Combined!H23&gt;0,Combined!H23," ")</f>
        <v xml:space="preserve"> </v>
      </c>
      <c r="I23" t="str">
        <f>IF(Combined!I23&gt;0,Combined!I23," ")</f>
        <v>Bruno Caboclo</v>
      </c>
      <c r="J23" s="2">
        <f>IF(Combined!J23&gt;0,Combined!J23," ")</f>
        <v>2451225</v>
      </c>
      <c r="K23" t="str">
        <f>IF(Combined!K23&gt;0,Combined!K23," ")</f>
        <v>SF</v>
      </c>
      <c r="L23" t="str">
        <f>IF(Combined!L23&gt;0,Combined!L23," ")</f>
        <v>Malachi Richardson</v>
      </c>
      <c r="M23" s="2">
        <f>IF(Combined!M23&gt;0,Combined!M23," ")</f>
        <v>1504560</v>
      </c>
      <c r="N23" t="str">
        <f>IF(Combined!N23&gt;0,Combined!N23," ")</f>
        <v>SG</v>
      </c>
      <c r="O23" t="str">
        <f>IF(Combined!O23&gt;0,Combined!O23," ")</f>
        <v xml:space="preserve"> </v>
      </c>
      <c r="P23" s="2" t="str">
        <f>IF(Combined!P23&gt;0,Combined!P23," ")</f>
        <v xml:space="preserve"> </v>
      </c>
      <c r="Q23" t="str">
        <f>IF(Combined!Q23&gt;0,Combined!Q23," ")</f>
        <v xml:space="preserve"> </v>
      </c>
      <c r="R23" t="str">
        <f>IF(Combined!R23&gt;0,Combined!R23," ")</f>
        <v xml:space="preserve"> </v>
      </c>
      <c r="S23" s="2" t="str">
        <f>IF(Combined!S23&gt;0,Combined!S23," ")</f>
        <v xml:space="preserve"> </v>
      </c>
      <c r="T23" t="str">
        <f>IF(Combined!T23&gt;0,Combined!T23," ")</f>
        <v xml:space="preserve"> </v>
      </c>
      <c r="U23" t="str">
        <f>IF(Combined!U23&gt;0,Combined!U23," ")</f>
        <v xml:space="preserve"> </v>
      </c>
      <c r="V23" s="2" t="str">
        <f>IF(Combined!V23&gt;0,Combined!V23," ")</f>
        <v xml:space="preserve"> </v>
      </c>
      <c r="W23" t="str">
        <f>IF(Combined!W23&gt;0,Combined!W23," ")</f>
        <v xml:space="preserve"> </v>
      </c>
      <c r="X23" s="2">
        <f t="shared" si="0"/>
        <v>946665</v>
      </c>
    </row>
    <row r="24" spans="1:24" x14ac:dyDescent="0.2">
      <c r="A24">
        <f>Combined!A24</f>
        <v>2018</v>
      </c>
      <c r="B24">
        <f>Combined!B24</f>
        <v>2018011</v>
      </c>
      <c r="C24" s="1">
        <f>IF(Combined!C24&gt;0,Combined!C24," ")</f>
        <v>43139</v>
      </c>
      <c r="D24" t="str">
        <f>IF(Combined!D24&gt;0,Combined!D24," ")</f>
        <v>Pistons</v>
      </c>
      <c r="E24" t="str">
        <f>IF(Combined!E24&gt;0,Combined!E24," ")</f>
        <v>Grizzlies</v>
      </c>
      <c r="F24" t="str">
        <f>IF(Combined!F24&gt;0,Combined!F24," ")</f>
        <v xml:space="preserve"> </v>
      </c>
      <c r="G24" t="str">
        <f>IF(Combined!G24&gt;0,Combined!G24," ")</f>
        <v xml:space="preserve"> </v>
      </c>
      <c r="H24" t="str">
        <f>IF(Combined!H24&gt;0,Combined!H24," ")</f>
        <v xml:space="preserve"> </v>
      </c>
      <c r="I24" t="str">
        <f>IF(Combined!I24&gt;0,Combined!I24," ")</f>
        <v>James Ennis</v>
      </c>
      <c r="J24" s="2">
        <f>IF(Combined!J24&gt;0,Combined!J24," ")</f>
        <v>3028410</v>
      </c>
      <c r="K24" t="str">
        <f>IF(Combined!K24&gt;0,Combined!K24," ")</f>
        <v>SF</v>
      </c>
      <c r="L24" t="str">
        <f>IF(Combined!L24&gt;0,Combined!L24," ")</f>
        <v>Brice Johnson</v>
      </c>
      <c r="M24" s="2">
        <f>IF(Combined!M24&gt;0,Combined!M24," ")</f>
        <v>1331160</v>
      </c>
      <c r="N24" t="str">
        <f>IF(Combined!N24&gt;0,Combined!N24," ")</f>
        <v>PF</v>
      </c>
      <c r="O24" t="str">
        <f>IF(Combined!O24&gt;0,Combined!O24," ")</f>
        <v xml:space="preserve"> </v>
      </c>
      <c r="P24" s="2" t="str">
        <f>IF(Combined!P24&gt;0,Combined!P24," ")</f>
        <v xml:space="preserve"> </v>
      </c>
      <c r="Q24" t="str">
        <f>IF(Combined!Q24&gt;0,Combined!Q24," ")</f>
        <v xml:space="preserve"> </v>
      </c>
      <c r="R24" t="str">
        <f>IF(Combined!R24&gt;0,Combined!R24," ")</f>
        <v xml:space="preserve"> </v>
      </c>
      <c r="S24" s="2" t="str">
        <f>IF(Combined!S24&gt;0,Combined!S24," ")</f>
        <v xml:space="preserve"> </v>
      </c>
      <c r="T24" t="str">
        <f>IF(Combined!T24&gt;0,Combined!T24," ")</f>
        <v xml:space="preserve"> </v>
      </c>
      <c r="U24" t="str">
        <f>IF(Combined!U24&gt;0,Combined!U24," ")</f>
        <v xml:space="preserve"> </v>
      </c>
      <c r="V24" s="2" t="str">
        <f>IF(Combined!V24&gt;0,Combined!V24," ")</f>
        <v xml:space="preserve"> </v>
      </c>
      <c r="W24" t="str">
        <f>IF(Combined!W24&gt;0,Combined!W24," ")</f>
        <v xml:space="preserve"> </v>
      </c>
      <c r="X24" s="2">
        <f t="shared" si="0"/>
        <v>1697250</v>
      </c>
    </row>
    <row r="25" spans="1:24" x14ac:dyDescent="0.2">
      <c r="A25">
        <f>Combined!A25</f>
        <v>2018</v>
      </c>
      <c r="B25">
        <f>Combined!B25</f>
        <v>2018011</v>
      </c>
      <c r="C25" s="1" t="str">
        <f>IF(Combined!C25&gt;0,Combined!C25," ")</f>
        <v xml:space="preserve"> </v>
      </c>
      <c r="D25" t="s">
        <v>16</v>
      </c>
      <c r="E25" t="s">
        <v>66</v>
      </c>
      <c r="F25" t="str">
        <f>IF(Combined!F25&gt;0,Combined!F25," ")</f>
        <v xml:space="preserve"> </v>
      </c>
      <c r="G25" t="str">
        <f>IF(Combined!G25&gt;0,Combined!G25," ")</f>
        <v xml:space="preserve"> </v>
      </c>
      <c r="H25" t="str">
        <f>IF(Combined!H25&gt;0,Combined!H25," ")</f>
        <v xml:space="preserve"> </v>
      </c>
      <c r="I25" t="str">
        <f>IF(Combined!I25&gt;0,Combined!I25," ")</f>
        <v xml:space="preserve"> </v>
      </c>
      <c r="J25" s="2" t="str">
        <f>IF(Combined!J25&gt;0,Combined!J25," ")</f>
        <v xml:space="preserve"> </v>
      </c>
      <c r="K25" t="str">
        <f>IF(Combined!K25&gt;0,Combined!K25," ")</f>
        <v xml:space="preserve"> </v>
      </c>
      <c r="L25" t="str">
        <f>IF(Combined!L25&gt;0,Combined!L25," ")</f>
        <v>2022 2nd round pick</v>
      </c>
      <c r="M25" s="2" t="str">
        <f>IF(Combined!M25&gt;0,Combined!M25," ")</f>
        <v xml:space="preserve"> </v>
      </c>
      <c r="N25" t="str">
        <f>IF(Combined!N25&gt;0,Combined!N25," ")</f>
        <v xml:space="preserve"> </v>
      </c>
      <c r="O25" t="str">
        <f>IF(Combined!O25&gt;0,Combined!O25," ")</f>
        <v xml:space="preserve"> </v>
      </c>
      <c r="P25" s="2" t="str">
        <f>IF(Combined!P25&gt;0,Combined!P25," ")</f>
        <v xml:space="preserve"> </v>
      </c>
      <c r="Q25" t="str">
        <f>IF(Combined!Q25&gt;0,Combined!Q25," ")</f>
        <v xml:space="preserve"> </v>
      </c>
      <c r="R25" t="str">
        <f>IF(Combined!R25&gt;0,Combined!R25," ")</f>
        <v xml:space="preserve"> </v>
      </c>
      <c r="S25" s="2" t="str">
        <f>IF(Combined!S25&gt;0,Combined!S25," ")</f>
        <v xml:space="preserve"> </v>
      </c>
      <c r="T25" t="str">
        <f>IF(Combined!T25&gt;0,Combined!T25," ")</f>
        <v xml:space="preserve"> </v>
      </c>
      <c r="U25" t="str">
        <f>IF(Combined!U25&gt;0,Combined!U25," ")</f>
        <v xml:space="preserve"> </v>
      </c>
      <c r="V25" s="2" t="str">
        <f>IF(Combined!V25&gt;0,Combined!V25," ")</f>
        <v xml:space="preserve"> </v>
      </c>
      <c r="W25" t="str">
        <f>IF(Combined!W25&gt;0,Combined!W25," ")</f>
        <v xml:space="preserve"> </v>
      </c>
      <c r="X25" s="2">
        <f t="shared" si="0"/>
        <v>0</v>
      </c>
    </row>
    <row r="26" spans="1:24" x14ac:dyDescent="0.2">
      <c r="A26">
        <f>Combined!A26</f>
        <v>2018</v>
      </c>
      <c r="B26">
        <f>Combined!B26</f>
        <v>2018012</v>
      </c>
      <c r="C26" s="1">
        <f>IF(Combined!C26&gt;0,Combined!C26," ")</f>
        <v>43139</v>
      </c>
      <c r="D26" t="str">
        <f>IF(Combined!D26&gt;0,Combined!D26," ")</f>
        <v>Cavaliers</v>
      </c>
      <c r="E26" t="str">
        <f>IF(Combined!E26&gt;0,Combined!E26," ")</f>
        <v>Lakers</v>
      </c>
      <c r="F26" t="str">
        <f>IF(Combined!F26&gt;0,Combined!F26," ")</f>
        <v xml:space="preserve"> </v>
      </c>
      <c r="G26" t="str">
        <f>IF(Combined!G26&gt;0,Combined!G26," ")</f>
        <v xml:space="preserve"> </v>
      </c>
      <c r="H26" t="str">
        <f>IF(Combined!H26&gt;0,Combined!H26," ")</f>
        <v xml:space="preserve"> </v>
      </c>
      <c r="I26" t="str">
        <f>IF(Combined!I26&gt;0,Combined!I26," ")</f>
        <v>Jordan Clarkson</v>
      </c>
      <c r="J26" s="2">
        <f>IF(Combined!J26&gt;0,Combined!J26," ")</f>
        <v>11562500</v>
      </c>
      <c r="K26" t="str">
        <f>IF(Combined!K26&gt;0,Combined!K26," ")</f>
        <v>SG</v>
      </c>
      <c r="L26" t="str">
        <f>IF(Combined!L26&gt;0,Combined!L26," ")</f>
        <v xml:space="preserve">Isaiah Thomas </v>
      </c>
      <c r="M26" s="2">
        <f>IF(Combined!M26&gt;0,Combined!M26," ")</f>
        <v>6261395</v>
      </c>
      <c r="N26" t="str">
        <f>IF(Combined!N26&gt;0,Combined!N26," ")</f>
        <v>PG</v>
      </c>
      <c r="O26" t="str">
        <f>IF(Combined!O26&gt;0,Combined!O26," ")</f>
        <v xml:space="preserve"> </v>
      </c>
      <c r="P26" s="2" t="str">
        <f>IF(Combined!P26&gt;0,Combined!P26," ")</f>
        <v xml:space="preserve"> </v>
      </c>
      <c r="Q26" t="str">
        <f>IF(Combined!Q26&gt;0,Combined!Q26," ")</f>
        <v xml:space="preserve"> </v>
      </c>
      <c r="R26" t="str">
        <f>IF(Combined!R26&gt;0,Combined!R26," ")</f>
        <v xml:space="preserve"> </v>
      </c>
      <c r="S26" s="2" t="str">
        <f>IF(Combined!S26&gt;0,Combined!S26," ")</f>
        <v xml:space="preserve"> </v>
      </c>
      <c r="T26" t="str">
        <f>IF(Combined!T26&gt;0,Combined!T26," ")</f>
        <v xml:space="preserve"> </v>
      </c>
      <c r="U26" t="str">
        <f>IF(Combined!U26&gt;0,Combined!U26," ")</f>
        <v xml:space="preserve"> </v>
      </c>
      <c r="V26" s="2" t="str">
        <f>IF(Combined!V26&gt;0,Combined!V26," ")</f>
        <v xml:space="preserve"> </v>
      </c>
      <c r="W26" t="str">
        <f>IF(Combined!W26&gt;0,Combined!W26," ")</f>
        <v xml:space="preserve"> </v>
      </c>
      <c r="X26" s="2">
        <f t="shared" si="0"/>
        <v>5301105</v>
      </c>
    </row>
    <row r="27" spans="1:24" x14ac:dyDescent="0.2">
      <c r="A27">
        <f>Combined!A27</f>
        <v>2018</v>
      </c>
      <c r="B27">
        <f>Combined!B27</f>
        <v>2018012</v>
      </c>
      <c r="C27" s="1" t="str">
        <f>IF(Combined!C27&gt;0,Combined!C27," ")</f>
        <v xml:space="preserve"> </v>
      </c>
      <c r="D27" t="s">
        <v>68</v>
      </c>
      <c r="E27" t="s">
        <v>69</v>
      </c>
      <c r="F27" t="str">
        <f>IF(Combined!F27&gt;0,Combined!F27," ")</f>
        <v xml:space="preserve"> </v>
      </c>
      <c r="G27" t="str">
        <f>IF(Combined!G27&gt;0,Combined!G27," ")</f>
        <v xml:space="preserve"> </v>
      </c>
      <c r="H27" t="str">
        <f>IF(Combined!H27&gt;0,Combined!H27," ")</f>
        <v xml:space="preserve"> </v>
      </c>
      <c r="I27" t="str">
        <f>IF(Combined!I27&gt;0,Combined!I27," ")</f>
        <v>Larry Nance Jr.</v>
      </c>
      <c r="J27" s="2">
        <f>IF(Combined!J27&gt;0,Combined!J27," ")</f>
        <v>1471381</v>
      </c>
      <c r="K27" t="str">
        <f>IF(Combined!K27&gt;0,Combined!K27," ")</f>
        <v>PF</v>
      </c>
      <c r="L27" t="str">
        <f>IF(Combined!L27&gt;0,Combined!L27," ")</f>
        <v>Channing Frye</v>
      </c>
      <c r="M27" s="2">
        <f>IF(Combined!M27&gt;0,Combined!M27," ")</f>
        <v>7420912</v>
      </c>
      <c r="N27" t="str">
        <f>IF(Combined!N27&gt;0,Combined!N27," ")</f>
        <v>PF</v>
      </c>
      <c r="O27" t="str">
        <f>IF(Combined!O27&gt;0,Combined!O27," ")</f>
        <v xml:space="preserve"> </v>
      </c>
      <c r="P27" s="2" t="str">
        <f>IF(Combined!P27&gt;0,Combined!P27," ")</f>
        <v xml:space="preserve"> </v>
      </c>
      <c r="Q27" t="str">
        <f>IF(Combined!Q27&gt;0,Combined!Q27," ")</f>
        <v xml:space="preserve"> </v>
      </c>
      <c r="R27" t="str">
        <f>IF(Combined!R27&gt;0,Combined!R27," ")</f>
        <v xml:space="preserve"> </v>
      </c>
      <c r="S27" s="2" t="str">
        <f>IF(Combined!S27&gt;0,Combined!S27," ")</f>
        <v xml:space="preserve"> </v>
      </c>
      <c r="T27" t="str">
        <f>IF(Combined!T27&gt;0,Combined!T27," ")</f>
        <v xml:space="preserve"> </v>
      </c>
      <c r="U27" t="str">
        <f>IF(Combined!U27&gt;0,Combined!U27," ")</f>
        <v xml:space="preserve"> </v>
      </c>
      <c r="V27" s="2" t="str">
        <f>IF(Combined!V27&gt;0,Combined!V27," ")</f>
        <v xml:space="preserve"> </v>
      </c>
      <c r="W27" t="str">
        <f>IF(Combined!W27&gt;0,Combined!W27," ")</f>
        <v xml:space="preserve"> </v>
      </c>
      <c r="X27" s="2">
        <f t="shared" si="0"/>
        <v>-5949531</v>
      </c>
    </row>
    <row r="28" spans="1:24" x14ac:dyDescent="0.2">
      <c r="A28">
        <f>Combined!A28</f>
        <v>2018</v>
      </c>
      <c r="B28">
        <f>Combined!B28</f>
        <v>2018012</v>
      </c>
      <c r="C28" s="1" t="str">
        <f>IF(Combined!C28&gt;0,Combined!C28," ")</f>
        <v xml:space="preserve"> </v>
      </c>
      <c r="D28" t="s">
        <v>68</v>
      </c>
      <c r="E28" t="s">
        <v>69</v>
      </c>
      <c r="F28" t="str">
        <f>IF(Combined!F28&gt;0,Combined!F28," ")</f>
        <v xml:space="preserve"> </v>
      </c>
      <c r="G28" t="str">
        <f>IF(Combined!G28&gt;0,Combined!G28," ")</f>
        <v xml:space="preserve"> </v>
      </c>
      <c r="H28" t="str">
        <f>IF(Combined!H28&gt;0,Combined!H28," ")</f>
        <v xml:space="preserve"> </v>
      </c>
      <c r="I28" t="str">
        <f>IF(Combined!I28&gt;0,Combined!I28," ")</f>
        <v xml:space="preserve"> </v>
      </c>
      <c r="J28" s="2" t="str">
        <f>IF(Combined!J28&gt;0,Combined!J28," ")</f>
        <v xml:space="preserve"> </v>
      </c>
      <c r="K28" t="str">
        <f>IF(Combined!K28&gt;0,Combined!K28," ")</f>
        <v xml:space="preserve"> </v>
      </c>
      <c r="L28" t="str">
        <f>IF(Combined!L28&gt;0,Combined!L28," ")</f>
        <v>2018 1st round pick</v>
      </c>
      <c r="M28" s="2" t="str">
        <f>IF(Combined!M28&gt;0,Combined!M28," ")</f>
        <v xml:space="preserve"> </v>
      </c>
      <c r="N28" t="str">
        <f>IF(Combined!N28&gt;0,Combined!N28," ")</f>
        <v xml:space="preserve"> </v>
      </c>
      <c r="O28" t="str">
        <f>IF(Combined!O28&gt;0,Combined!O28," ")</f>
        <v xml:space="preserve"> </v>
      </c>
      <c r="P28" s="2" t="str">
        <f>IF(Combined!P28&gt;0,Combined!P28," ")</f>
        <v xml:space="preserve"> </v>
      </c>
      <c r="Q28" t="str">
        <f>IF(Combined!Q28&gt;0,Combined!Q28," ")</f>
        <v xml:space="preserve"> </v>
      </c>
      <c r="R28" t="str">
        <f>IF(Combined!R28&gt;0,Combined!R28," ")</f>
        <v xml:space="preserve"> </v>
      </c>
      <c r="S28" s="2" t="str">
        <f>IF(Combined!S28&gt;0,Combined!S28," ")</f>
        <v xml:space="preserve"> </v>
      </c>
      <c r="T28" t="str">
        <f>IF(Combined!T28&gt;0,Combined!T28," ")</f>
        <v xml:space="preserve"> </v>
      </c>
      <c r="U28" t="str">
        <f>IF(Combined!U28&gt;0,Combined!U28," ")</f>
        <v xml:space="preserve"> </v>
      </c>
      <c r="V28" s="2" t="str">
        <f>IF(Combined!V28&gt;0,Combined!V28," ")</f>
        <v xml:space="preserve"> </v>
      </c>
      <c r="W28" t="str">
        <f>IF(Combined!W28&gt;0,Combined!W28," ")</f>
        <v xml:space="preserve"> </v>
      </c>
      <c r="X28" s="2">
        <f t="shared" si="0"/>
        <v>0</v>
      </c>
    </row>
    <row r="29" spans="1:24" x14ac:dyDescent="0.2">
      <c r="A29">
        <f>Combined!A35</f>
        <v>2018</v>
      </c>
      <c r="B29">
        <f>Combined!B35</f>
        <v>2018014</v>
      </c>
      <c r="C29" s="1">
        <f>IF(Combined!C35&gt;0,Combined!C35," ")</f>
        <v>43139</v>
      </c>
      <c r="D29" t="str">
        <f>IF(Combined!D35&gt;0,Combined!D35," ")</f>
        <v>Cavaliers</v>
      </c>
      <c r="E29" t="str">
        <f>IF(Combined!E35&gt;0,Combined!E35," ")</f>
        <v>Heat</v>
      </c>
      <c r="F29" t="str">
        <f>IF(Combined!F35&gt;0,Combined!F35," ")</f>
        <v xml:space="preserve"> </v>
      </c>
      <c r="G29" t="str">
        <f>IF(Combined!G35&gt;0,Combined!G35," ")</f>
        <v xml:space="preserve"> </v>
      </c>
      <c r="H29" t="str">
        <f>IF(Combined!H35&gt;0,Combined!H35," ")</f>
        <v xml:space="preserve"> </v>
      </c>
      <c r="I29" t="str">
        <f>IF(Combined!I35&gt;0,Combined!I35," ")</f>
        <v>2024 2nd round pick</v>
      </c>
      <c r="J29" s="2" t="str">
        <f>IF(Combined!J35&gt;0,Combined!J35," ")</f>
        <v xml:space="preserve"> </v>
      </c>
      <c r="K29" t="str">
        <f>IF(Combined!K35&gt;0,Combined!K35," ")</f>
        <v xml:space="preserve"> </v>
      </c>
      <c r="L29" t="str">
        <f>IF(Combined!L35&gt;0,Combined!L35," ")</f>
        <v>Dwyane Wade</v>
      </c>
      <c r="M29" s="2">
        <f>IF(Combined!M35&gt;0,Combined!M35," ")</f>
        <v>2328652</v>
      </c>
      <c r="N29" t="str">
        <f>IF(Combined!N35&gt;0,Combined!N35," ")</f>
        <v>SG</v>
      </c>
      <c r="O29" t="str">
        <f>IF(Combined!O35&gt;0,Combined!O35," ")</f>
        <v xml:space="preserve"> </v>
      </c>
      <c r="P29" s="2" t="str">
        <f>IF(Combined!P35&gt;0,Combined!P35," ")</f>
        <v xml:space="preserve"> </v>
      </c>
      <c r="Q29" t="str">
        <f>IF(Combined!Q35&gt;0,Combined!Q35," ")</f>
        <v xml:space="preserve"> </v>
      </c>
      <c r="R29" t="str">
        <f>IF(Combined!R35&gt;0,Combined!R35," ")</f>
        <v xml:space="preserve"> </v>
      </c>
      <c r="S29" s="2" t="str">
        <f>IF(Combined!S35&gt;0,Combined!S35," ")</f>
        <v xml:space="preserve"> </v>
      </c>
      <c r="T29" t="str">
        <f>IF(Combined!T35&gt;0,Combined!T35," ")</f>
        <v xml:space="preserve"> </v>
      </c>
      <c r="U29" t="str">
        <f>IF(Combined!U35&gt;0,Combined!U35," ")</f>
        <v xml:space="preserve"> </v>
      </c>
      <c r="V29" s="2" t="str">
        <f>IF(Combined!V35&gt;0,Combined!V35," ")</f>
        <v xml:space="preserve"> </v>
      </c>
      <c r="W29" t="str">
        <f>IF(Combined!W35&gt;0,Combined!W35," ")</f>
        <v xml:space="preserve"> </v>
      </c>
      <c r="X29" s="2">
        <f t="shared" si="0"/>
        <v>0</v>
      </c>
    </row>
    <row r="30" spans="1:24" x14ac:dyDescent="0.2">
      <c r="A30">
        <f>Combined!A36</f>
        <v>2018</v>
      </c>
      <c r="B30">
        <f>Combined!B36</f>
        <v>2018015</v>
      </c>
      <c r="C30" s="1">
        <f>IF(Combined!C36&gt;0,Combined!C36," ")</f>
        <v>43149</v>
      </c>
      <c r="D30" t="str">
        <f>IF(Combined!D36&gt;0,Combined!D36," ")</f>
        <v>Magic</v>
      </c>
      <c r="E30" t="str">
        <f>IF(Combined!E36&gt;0,Combined!E36," ")</f>
        <v>Suns</v>
      </c>
      <c r="F30" t="str">
        <f>IF(Combined!F36&gt;0,Combined!F36," ")</f>
        <v xml:space="preserve"> </v>
      </c>
      <c r="G30" t="str">
        <f>IF(Combined!G36&gt;0,Combined!G36," ")</f>
        <v xml:space="preserve"> </v>
      </c>
      <c r="H30" t="str">
        <f>IF(Combined!H36&gt;0,Combined!H36," ")</f>
        <v xml:space="preserve"> </v>
      </c>
      <c r="I30" t="str">
        <f>IF(Combined!I36&gt;0,Combined!I36," ")</f>
        <v>2018 2nd round pick</v>
      </c>
      <c r="J30" s="2" t="str">
        <f>IF(Combined!J36&gt;0,Combined!J36," ")</f>
        <v xml:space="preserve"> </v>
      </c>
      <c r="K30" t="str">
        <f>IF(Combined!K36&gt;0,Combined!K36," ")</f>
        <v xml:space="preserve"> </v>
      </c>
      <c r="L30" t="str">
        <f>IF(Combined!L36&gt;0,Combined!L36," ")</f>
        <v>Elfrid Payton</v>
      </c>
      <c r="M30" s="2">
        <f>IF(Combined!M36&gt;0,Combined!M36," ")</f>
        <v>3332340</v>
      </c>
      <c r="N30" t="str">
        <f>IF(Combined!N36&gt;0,Combined!N36," ")</f>
        <v>PG</v>
      </c>
      <c r="O30" t="str">
        <f>IF(Combined!O36&gt;0,Combined!O36," ")</f>
        <v xml:space="preserve"> </v>
      </c>
      <c r="P30" s="2" t="str">
        <f>IF(Combined!P36&gt;0,Combined!P36," ")</f>
        <v xml:space="preserve"> </v>
      </c>
      <c r="Q30" t="str">
        <f>IF(Combined!Q36&gt;0,Combined!Q36," ")</f>
        <v xml:space="preserve"> </v>
      </c>
      <c r="R30" t="str">
        <f>IF(Combined!R36&gt;0,Combined!R36," ")</f>
        <v xml:space="preserve"> </v>
      </c>
      <c r="S30" s="2" t="str">
        <f>IF(Combined!S36&gt;0,Combined!S36," ")</f>
        <v xml:space="preserve"> </v>
      </c>
      <c r="T30" t="str">
        <f>IF(Combined!T36&gt;0,Combined!T36," ")</f>
        <v xml:space="preserve"> </v>
      </c>
      <c r="U30" t="str">
        <f>IF(Combined!U36&gt;0,Combined!U36," ")</f>
        <v xml:space="preserve"> </v>
      </c>
      <c r="V30" s="2" t="str">
        <f>IF(Combined!V36&gt;0,Combined!V36," ")</f>
        <v xml:space="preserve"> </v>
      </c>
      <c r="W30" t="str">
        <f>IF(Combined!W36&gt;0,Combined!W36," ")</f>
        <v xml:space="preserve"> </v>
      </c>
      <c r="X30" s="2">
        <f t="shared" si="0"/>
        <v>0</v>
      </c>
    </row>
    <row r="31" spans="1:24" x14ac:dyDescent="0.2">
      <c r="A31">
        <f>Combined!A37</f>
        <v>2018</v>
      </c>
      <c r="B31">
        <f>Combined!B37</f>
        <v>2018016</v>
      </c>
      <c r="C31" s="1">
        <f>IF(Combined!C37&gt;0,Combined!C37," ")</f>
        <v>43139</v>
      </c>
      <c r="D31" t="str">
        <f>IF(Combined!D37&gt;0,Combined!D37," ")</f>
        <v>Mavericks</v>
      </c>
      <c r="E31" t="str">
        <f>IF(Combined!E37&gt;0,Combined!E37," ")</f>
        <v>Knicks</v>
      </c>
      <c r="F31" t="str">
        <f>IF(Combined!F37&gt;0,Combined!F37," ")</f>
        <v>Nuggets</v>
      </c>
      <c r="G31" t="str">
        <f>IF(Combined!G37&gt;0,Combined!G37," ")</f>
        <v xml:space="preserve"> </v>
      </c>
      <c r="H31" t="str">
        <f>IF(Combined!H37&gt;0,Combined!H37," ")</f>
        <v xml:space="preserve"> </v>
      </c>
      <c r="I31" t="str">
        <f>IF(Combined!I37&gt;0,Combined!I37," ")</f>
        <v>Doug McDermott</v>
      </c>
      <c r="J31" s="2">
        <f>IF(Combined!J37&gt;0,Combined!J37," ")</f>
        <v>3294994</v>
      </c>
      <c r="K31" t="str">
        <f>IF(Combined!K37&gt;0,Combined!K37," ")</f>
        <v>SF</v>
      </c>
      <c r="L31" t="str">
        <f>IF(Combined!L37&gt;0,Combined!L37," ")</f>
        <v>Emmanuel Mudiay</v>
      </c>
      <c r="M31" s="2">
        <f>IF(Combined!M37&gt;0,Combined!M37," ")</f>
        <v>3381480</v>
      </c>
      <c r="N31" t="str">
        <f>IF(Combined!N37&gt;0,Combined!N37," ")</f>
        <v>PG</v>
      </c>
      <c r="O31" t="str">
        <f>IF(Combined!O37&gt;0,Combined!O37," ")</f>
        <v xml:space="preserve"> </v>
      </c>
      <c r="P31" s="2" t="str">
        <f>IF(Combined!P37&gt;0,Combined!P37," ")</f>
        <v xml:space="preserve"> </v>
      </c>
      <c r="Q31" t="str">
        <f>IF(Combined!Q37&gt;0,Combined!Q37," ")</f>
        <v xml:space="preserve"> </v>
      </c>
      <c r="R31" t="str">
        <f>IF(Combined!R37&gt;0,Combined!R37," ")</f>
        <v xml:space="preserve"> </v>
      </c>
      <c r="S31" s="2" t="str">
        <f>IF(Combined!S37&gt;0,Combined!S37," ")</f>
        <v xml:space="preserve"> </v>
      </c>
      <c r="T31" t="str">
        <f>IF(Combined!T37&gt;0,Combined!T37," ")</f>
        <v xml:space="preserve"> </v>
      </c>
      <c r="U31" t="str">
        <f>IF(Combined!U37&gt;0,Combined!U37," ")</f>
        <v xml:space="preserve"> </v>
      </c>
      <c r="V31" s="2" t="str">
        <f>IF(Combined!V37&gt;0,Combined!V37," ")</f>
        <v xml:space="preserve"> </v>
      </c>
      <c r="W31" t="str">
        <f>IF(Combined!W37&gt;0,Combined!W37," ")</f>
        <v xml:space="preserve"> </v>
      </c>
      <c r="X31" s="2">
        <f t="shared" si="0"/>
        <v>-86486</v>
      </c>
    </row>
    <row r="32" spans="1:24" x14ac:dyDescent="0.2">
      <c r="A32">
        <f>Combined!A40</f>
        <v>2018</v>
      </c>
      <c r="B32">
        <f>Combined!B40</f>
        <v>2018017</v>
      </c>
      <c r="C32" s="1">
        <f>IF(Combined!C40&gt;0,Combined!C40," ")</f>
        <v>43272</v>
      </c>
      <c r="D32" t="str">
        <f>IF(Combined!D40&gt;0,Combined!D40," ")</f>
        <v>Rockets</v>
      </c>
      <c r="E32" t="str">
        <f>IF(Combined!E40&gt;0,Combined!E40," ")</f>
        <v>Jazz</v>
      </c>
      <c r="F32" t="str">
        <f>IF(Combined!F40&gt;0,Combined!F40," ")</f>
        <v xml:space="preserve"> </v>
      </c>
      <c r="G32" t="str">
        <f>IF(Combined!G40&gt;0,Combined!G40," ")</f>
        <v xml:space="preserve"> </v>
      </c>
      <c r="H32" t="str">
        <f>IF(Combined!H40&gt;0,Combined!H40," ")</f>
        <v xml:space="preserve"> </v>
      </c>
      <c r="I32" t="str">
        <f>IF(Combined!I40&gt;0,Combined!I40," ")</f>
        <v>Vincent Edwards</v>
      </c>
      <c r="J32" s="2" t="str">
        <f>IF(Combined!J40&gt;0,Combined!J40," ")</f>
        <v xml:space="preserve"> </v>
      </c>
      <c r="K32" t="str">
        <f>IF(Combined!K40&gt;0,Combined!K40," ")</f>
        <v>SF</v>
      </c>
      <c r="L32" t="str">
        <f>IF(Combined!L40&gt;0,Combined!L40," ")</f>
        <v>$1.5 million</v>
      </c>
      <c r="M32" s="2" t="str">
        <f>IF(Combined!M40&gt;0,Combined!M40," ")</f>
        <v xml:space="preserve"> </v>
      </c>
      <c r="N32" t="str">
        <f>IF(Combined!N40&gt;0,Combined!N40," ")</f>
        <v xml:space="preserve"> </v>
      </c>
      <c r="O32" t="str">
        <f>IF(Combined!O40&gt;0,Combined!O40," ")</f>
        <v xml:space="preserve"> </v>
      </c>
      <c r="P32" s="2" t="str">
        <f>IF(Combined!P40&gt;0,Combined!P40," ")</f>
        <v xml:space="preserve"> </v>
      </c>
      <c r="Q32" t="str">
        <f>IF(Combined!Q40&gt;0,Combined!Q40," ")</f>
        <v xml:space="preserve"> </v>
      </c>
      <c r="R32" t="str">
        <f>IF(Combined!R40&gt;0,Combined!R40," ")</f>
        <v xml:space="preserve"> </v>
      </c>
      <c r="S32" s="2" t="str">
        <f>IF(Combined!S40&gt;0,Combined!S40," ")</f>
        <v xml:space="preserve"> </v>
      </c>
      <c r="T32" t="str">
        <f>IF(Combined!T40&gt;0,Combined!T40," ")</f>
        <v xml:space="preserve"> </v>
      </c>
      <c r="U32" t="str">
        <f>IF(Combined!U40&gt;0,Combined!U40," ")</f>
        <v xml:space="preserve"> </v>
      </c>
      <c r="V32" s="2" t="str">
        <f>IF(Combined!V40&gt;0,Combined!V40," ")</f>
        <v xml:space="preserve"> </v>
      </c>
      <c r="W32" t="str">
        <f>IF(Combined!W40&gt;0,Combined!W40," ")</f>
        <v xml:space="preserve"> </v>
      </c>
      <c r="X32" s="2">
        <f t="shared" si="0"/>
        <v>0</v>
      </c>
    </row>
    <row r="33" spans="1:24" x14ac:dyDescent="0.2">
      <c r="A33">
        <f>Combined!A41</f>
        <v>2018</v>
      </c>
      <c r="B33">
        <f>Combined!B41</f>
        <v>2018018</v>
      </c>
      <c r="C33" s="1">
        <f>IF(Combined!C41&gt;0,Combined!C41," ")</f>
        <v>43272</v>
      </c>
      <c r="D33" t="str">
        <f>IF(Combined!D41&gt;0,Combined!D41," ")</f>
        <v>Pistons</v>
      </c>
      <c r="E33" t="str">
        <f>IF(Combined!E41&gt;0,Combined!E41," ")</f>
        <v>76ers</v>
      </c>
      <c r="F33" t="str">
        <f>IF(Combined!F41&gt;0,Combined!F41," ")</f>
        <v xml:space="preserve"> </v>
      </c>
      <c r="G33" t="str">
        <f>IF(Combined!G41&gt;0,Combined!G41," ")</f>
        <v xml:space="preserve"> </v>
      </c>
      <c r="H33" t="str">
        <f>IF(Combined!H41&gt;0,Combined!H41," ")</f>
        <v xml:space="preserve"> </v>
      </c>
      <c r="I33" t="str">
        <f>IF(Combined!I41&gt;0,Combined!I41," ")</f>
        <v>Khyri Thomas</v>
      </c>
      <c r="J33" s="2" t="str">
        <f>IF(Combined!J41&gt;0,Combined!J41," ")</f>
        <v xml:space="preserve"> </v>
      </c>
      <c r="K33" t="str">
        <f>IF(Combined!K41&gt;0,Combined!K41," ")</f>
        <v>SG</v>
      </c>
      <c r="L33" t="str">
        <f>IF(Combined!L41&gt;0,Combined!L41," ")</f>
        <v>two future 2nd round picks</v>
      </c>
      <c r="M33" s="2" t="str">
        <f>IF(Combined!M41&gt;0,Combined!M41," ")</f>
        <v xml:space="preserve"> </v>
      </c>
      <c r="N33" t="str">
        <f>IF(Combined!N41&gt;0,Combined!N41," ")</f>
        <v xml:space="preserve"> </v>
      </c>
      <c r="O33" t="str">
        <f>IF(Combined!O41&gt;0,Combined!O41," ")</f>
        <v xml:space="preserve"> </v>
      </c>
      <c r="P33" s="2" t="str">
        <f>IF(Combined!P41&gt;0,Combined!P41," ")</f>
        <v xml:space="preserve"> </v>
      </c>
      <c r="Q33" t="str">
        <f>IF(Combined!Q41&gt;0,Combined!Q41," ")</f>
        <v xml:space="preserve"> </v>
      </c>
      <c r="R33" t="str">
        <f>IF(Combined!R41&gt;0,Combined!R41," ")</f>
        <v xml:space="preserve"> </v>
      </c>
      <c r="S33" s="2" t="str">
        <f>IF(Combined!S41&gt;0,Combined!S41," ")</f>
        <v xml:space="preserve"> </v>
      </c>
      <c r="T33" t="str">
        <f>IF(Combined!T41&gt;0,Combined!T41," ")</f>
        <v xml:space="preserve"> </v>
      </c>
      <c r="U33" t="str">
        <f>IF(Combined!U41&gt;0,Combined!U41," ")</f>
        <v xml:space="preserve"> </v>
      </c>
      <c r="V33" s="2" t="str">
        <f>IF(Combined!V41&gt;0,Combined!V41," ")</f>
        <v xml:space="preserve"> </v>
      </c>
      <c r="W33" t="str">
        <f>IF(Combined!W41&gt;0,Combined!W41," ")</f>
        <v xml:space="preserve"> </v>
      </c>
      <c r="X33" s="2">
        <f t="shared" si="0"/>
        <v>0</v>
      </c>
    </row>
    <row r="34" spans="1:24" x14ac:dyDescent="0.2">
      <c r="A34">
        <f>Combined!A42</f>
        <v>2018</v>
      </c>
      <c r="B34">
        <f>Combined!B42</f>
        <v>2018019</v>
      </c>
      <c r="C34" s="1">
        <f>IF(Combined!C42&gt;0,Combined!C42," ")</f>
        <v>43272</v>
      </c>
      <c r="D34" t="str">
        <f>IF(Combined!D42&gt;0,Combined!D42," ")</f>
        <v xml:space="preserve">76ers </v>
      </c>
      <c r="E34" t="str">
        <f>IF(Combined!E42&gt;0,Combined!E42," ")</f>
        <v>Suns</v>
      </c>
      <c r="F34" t="str">
        <f>IF(Combined!F42&gt;0,Combined!F42," ")</f>
        <v xml:space="preserve"> </v>
      </c>
      <c r="G34" t="str">
        <f>IF(Combined!G42&gt;0,Combined!G42," ")</f>
        <v xml:space="preserve"> </v>
      </c>
      <c r="H34" t="str">
        <f>IF(Combined!H42&gt;0,Combined!H42," ")</f>
        <v xml:space="preserve"> </v>
      </c>
      <c r="I34" t="str">
        <f>IF(Combined!I42&gt;0,Combined!I42," ")</f>
        <v>Zhaire Smith</v>
      </c>
      <c r="J34" s="2" t="str">
        <f>IF(Combined!J42&gt;0,Combined!J42," ")</f>
        <v xml:space="preserve"> </v>
      </c>
      <c r="K34" t="str">
        <f>IF(Combined!K42&gt;0,Combined!K42," ")</f>
        <v>SG</v>
      </c>
      <c r="L34" t="str">
        <f>IF(Combined!L42&gt;0,Combined!L42," ")</f>
        <v xml:space="preserve"> </v>
      </c>
      <c r="M34" s="2" t="str">
        <f>IF(Combined!M42&gt;0,Combined!M42," ")</f>
        <v xml:space="preserve"> </v>
      </c>
      <c r="N34" t="str">
        <f>IF(Combined!N42&gt;0,Combined!N42," ")</f>
        <v xml:space="preserve"> </v>
      </c>
      <c r="O34" t="str">
        <f>IF(Combined!O42&gt;0,Combined!O42," ")</f>
        <v xml:space="preserve"> </v>
      </c>
      <c r="P34" s="2" t="str">
        <f>IF(Combined!P42&gt;0,Combined!P42," ")</f>
        <v xml:space="preserve"> </v>
      </c>
      <c r="Q34" t="str">
        <f>IF(Combined!Q42&gt;0,Combined!Q42," ")</f>
        <v xml:space="preserve"> </v>
      </c>
      <c r="R34" t="str">
        <f>IF(Combined!R42&gt;0,Combined!R42," ")</f>
        <v xml:space="preserve"> </v>
      </c>
      <c r="S34" s="2" t="str">
        <f>IF(Combined!S42&gt;0,Combined!S42," ")</f>
        <v xml:space="preserve"> </v>
      </c>
      <c r="T34" t="str">
        <f>IF(Combined!T42&gt;0,Combined!T42," ")</f>
        <v xml:space="preserve"> </v>
      </c>
      <c r="U34" t="str">
        <f>IF(Combined!U42&gt;0,Combined!U42," ")</f>
        <v xml:space="preserve"> </v>
      </c>
      <c r="V34" s="2" t="str">
        <f>IF(Combined!V42&gt;0,Combined!V42," ")</f>
        <v xml:space="preserve"> </v>
      </c>
      <c r="W34" t="str">
        <f>IF(Combined!W42&gt;0,Combined!W42," ")</f>
        <v xml:space="preserve"> </v>
      </c>
      <c r="X34" s="2">
        <f t="shared" si="0"/>
        <v>0</v>
      </c>
    </row>
    <row r="35" spans="1:24" x14ac:dyDescent="0.2">
      <c r="A35">
        <f>Combined!A43</f>
        <v>2018</v>
      </c>
      <c r="B35">
        <f>Combined!B43</f>
        <v>2018019</v>
      </c>
      <c r="C35" s="1" t="str">
        <f>IF(Combined!C43&gt;0,Combined!C43," ")</f>
        <v xml:space="preserve"> </v>
      </c>
      <c r="D35" t="s">
        <v>102</v>
      </c>
      <c r="E35" t="s">
        <v>88</v>
      </c>
      <c r="F35" t="str">
        <f>IF(Combined!F43&gt;0,Combined!F43," ")</f>
        <v xml:space="preserve"> </v>
      </c>
      <c r="G35" t="str">
        <f>IF(Combined!G43&gt;0,Combined!G43," ")</f>
        <v xml:space="preserve"> </v>
      </c>
      <c r="H35" t="str">
        <f>IF(Combined!H43&gt;0,Combined!H43," ")</f>
        <v xml:space="preserve"> </v>
      </c>
      <c r="I35" t="str">
        <f>IF(Combined!I43&gt;0,Combined!I43," ")</f>
        <v xml:space="preserve">2021 1st round pick </v>
      </c>
      <c r="J35" s="2" t="str">
        <f>IF(Combined!J43&gt;0,Combined!J43," ")</f>
        <v xml:space="preserve"> </v>
      </c>
      <c r="K35" t="str">
        <f>IF(Combined!K43&gt;0,Combined!K43," ")</f>
        <v xml:space="preserve"> </v>
      </c>
      <c r="L35" t="str">
        <f>IF(Combined!L43&gt;0,Combined!L43," ")</f>
        <v>Mikal Bridges</v>
      </c>
      <c r="M35" s="2" t="str">
        <f>IF(Combined!M43&gt;0,Combined!M43," ")</f>
        <v xml:space="preserve"> </v>
      </c>
      <c r="N35" t="str">
        <f>IF(Combined!N43&gt;0,Combined!N43," ")</f>
        <v>SF</v>
      </c>
      <c r="O35" t="str">
        <f>IF(Combined!O43&gt;0,Combined!O43," ")</f>
        <v xml:space="preserve"> </v>
      </c>
      <c r="P35" s="2" t="str">
        <f>IF(Combined!P43&gt;0,Combined!P43," ")</f>
        <v xml:space="preserve"> </v>
      </c>
      <c r="Q35" t="str">
        <f>IF(Combined!Q43&gt;0,Combined!Q43," ")</f>
        <v xml:space="preserve"> </v>
      </c>
      <c r="R35" t="str">
        <f>IF(Combined!R43&gt;0,Combined!R43," ")</f>
        <v xml:space="preserve"> </v>
      </c>
      <c r="S35" s="2" t="str">
        <f>IF(Combined!S43&gt;0,Combined!S43," ")</f>
        <v xml:space="preserve"> </v>
      </c>
      <c r="T35" t="str">
        <f>IF(Combined!T43&gt;0,Combined!T43," ")</f>
        <v xml:space="preserve"> </v>
      </c>
      <c r="U35" t="str">
        <f>IF(Combined!U43&gt;0,Combined!U43," ")</f>
        <v xml:space="preserve"> </v>
      </c>
      <c r="V35" s="2" t="str">
        <f>IF(Combined!V43&gt;0,Combined!V43," ")</f>
        <v xml:space="preserve"> </v>
      </c>
      <c r="W35" t="str">
        <f>IF(Combined!W43&gt;0,Combined!W43," ")</f>
        <v xml:space="preserve"> </v>
      </c>
      <c r="X35" s="2">
        <f t="shared" si="0"/>
        <v>0</v>
      </c>
    </row>
    <row r="36" spans="1:24" x14ac:dyDescent="0.2">
      <c r="A36">
        <f>Combined!A44</f>
        <v>2018</v>
      </c>
      <c r="B36">
        <f>Combined!B44</f>
        <v>2018020</v>
      </c>
      <c r="C36" s="1">
        <f>IF(Combined!C44&gt;0,Combined!C44," ")</f>
        <v>43272</v>
      </c>
      <c r="D36" t="str">
        <f>IF(Combined!D44&gt;0,Combined!D44," ")</f>
        <v>Hawks</v>
      </c>
      <c r="E36" t="str">
        <f>IF(Combined!E44&gt;0,Combined!E44," ")</f>
        <v>Hornets</v>
      </c>
      <c r="F36" t="str">
        <f>IF(Combined!F44&gt;0,Combined!F44," ")</f>
        <v xml:space="preserve"> </v>
      </c>
      <c r="G36" t="str">
        <f>IF(Combined!G44&gt;0,Combined!G44," ")</f>
        <v xml:space="preserve"> </v>
      </c>
      <c r="H36" t="str">
        <f>IF(Combined!H44&gt;0,Combined!H44," ")</f>
        <v xml:space="preserve"> </v>
      </c>
      <c r="I36" t="str">
        <f>IF(Combined!I44&gt;0,Combined!I44," ")</f>
        <v>2023 2nd round pick</v>
      </c>
      <c r="J36" s="2" t="str">
        <f>IF(Combined!J44&gt;0,Combined!J44," ")</f>
        <v xml:space="preserve"> </v>
      </c>
      <c r="K36" t="str">
        <f>IF(Combined!K44&gt;0,Combined!K44," ")</f>
        <v xml:space="preserve"> </v>
      </c>
      <c r="L36" t="str">
        <f>IF(Combined!L44&gt;0,Combined!L44," ")</f>
        <v>Devonte' Graham</v>
      </c>
      <c r="M36" s="2" t="str">
        <f>IF(Combined!M44&gt;0,Combined!M44," ")</f>
        <v xml:space="preserve"> </v>
      </c>
      <c r="N36" t="str">
        <f>IF(Combined!N44&gt;0,Combined!N44," ")</f>
        <v>PG</v>
      </c>
      <c r="O36" t="str">
        <f>IF(Combined!O44&gt;0,Combined!O44," ")</f>
        <v xml:space="preserve"> </v>
      </c>
      <c r="P36" s="2" t="str">
        <f>IF(Combined!P44&gt;0,Combined!P44," ")</f>
        <v xml:space="preserve"> </v>
      </c>
      <c r="Q36" t="str">
        <f>IF(Combined!Q44&gt;0,Combined!Q44," ")</f>
        <v xml:space="preserve"> </v>
      </c>
      <c r="R36" t="str">
        <f>IF(Combined!R44&gt;0,Combined!R44," ")</f>
        <v xml:space="preserve"> </v>
      </c>
      <c r="S36" s="2" t="str">
        <f>IF(Combined!S44&gt;0,Combined!S44," ")</f>
        <v xml:space="preserve"> </v>
      </c>
      <c r="T36" t="str">
        <f>IF(Combined!T44&gt;0,Combined!T44," ")</f>
        <v xml:space="preserve"> </v>
      </c>
      <c r="U36" t="str">
        <f>IF(Combined!U44&gt;0,Combined!U44," ")</f>
        <v xml:space="preserve"> </v>
      </c>
      <c r="V36" s="2" t="str">
        <f>IF(Combined!V44&gt;0,Combined!V44," ")</f>
        <v xml:space="preserve"> </v>
      </c>
      <c r="W36" t="str">
        <f>IF(Combined!W44&gt;0,Combined!W44," ")</f>
        <v xml:space="preserve"> </v>
      </c>
      <c r="X36" s="2">
        <f t="shared" si="0"/>
        <v>0</v>
      </c>
    </row>
    <row r="37" spans="1:24" x14ac:dyDescent="0.2">
      <c r="A37">
        <f>Combined!A45</f>
        <v>2018</v>
      </c>
      <c r="B37">
        <f>Combined!B45</f>
        <v>2018020</v>
      </c>
      <c r="C37" s="1" t="str">
        <f>IF(Combined!C45&gt;0,Combined!C45," ")</f>
        <v xml:space="preserve"> </v>
      </c>
      <c r="D37" t="s">
        <v>49</v>
      </c>
      <c r="E37" t="s">
        <v>43</v>
      </c>
      <c r="F37" t="str">
        <f>IF(Combined!F45&gt;0,Combined!F45," ")</f>
        <v xml:space="preserve"> </v>
      </c>
      <c r="G37" t="str">
        <f>IF(Combined!G45&gt;0,Combined!G45," ")</f>
        <v xml:space="preserve"> </v>
      </c>
      <c r="H37" t="str">
        <f>IF(Combined!H45&gt;0,Combined!H45," ")</f>
        <v xml:space="preserve"> </v>
      </c>
      <c r="I37" t="str">
        <f>IF(Combined!I45&gt;0,Combined!I45," ")</f>
        <v xml:space="preserve">2019 2nd round pick </v>
      </c>
      <c r="J37" s="2" t="str">
        <f>IF(Combined!J45&gt;0,Combined!J45," ")</f>
        <v xml:space="preserve"> </v>
      </c>
      <c r="K37" t="str">
        <f>IF(Combined!K45&gt;0,Combined!K45," ")</f>
        <v xml:space="preserve"> </v>
      </c>
      <c r="L37" t="str">
        <f>IF(Combined!L45&gt;0,Combined!L45," ")</f>
        <v xml:space="preserve"> </v>
      </c>
      <c r="M37" s="2" t="str">
        <f>IF(Combined!M45&gt;0,Combined!M45," ")</f>
        <v xml:space="preserve"> </v>
      </c>
      <c r="N37" t="str">
        <f>IF(Combined!N45&gt;0,Combined!N45," ")</f>
        <v xml:space="preserve"> </v>
      </c>
      <c r="O37" t="str">
        <f>IF(Combined!O45&gt;0,Combined!O45," ")</f>
        <v xml:space="preserve"> </v>
      </c>
      <c r="P37" s="2" t="str">
        <f>IF(Combined!P45&gt;0,Combined!P45," ")</f>
        <v xml:space="preserve"> </v>
      </c>
      <c r="Q37" t="str">
        <f>IF(Combined!Q45&gt;0,Combined!Q45," ")</f>
        <v xml:space="preserve"> </v>
      </c>
      <c r="R37" t="str">
        <f>IF(Combined!R45&gt;0,Combined!R45," ")</f>
        <v xml:space="preserve"> </v>
      </c>
      <c r="S37" s="2" t="str">
        <f>IF(Combined!S45&gt;0,Combined!S45," ")</f>
        <v xml:space="preserve"> </v>
      </c>
      <c r="T37" t="str">
        <f>IF(Combined!T45&gt;0,Combined!T45," ")</f>
        <v xml:space="preserve"> </v>
      </c>
      <c r="U37" t="str">
        <f>IF(Combined!U45&gt;0,Combined!U45," ")</f>
        <v xml:space="preserve"> </v>
      </c>
      <c r="V37" s="2" t="str">
        <f>IF(Combined!V45&gt;0,Combined!V45," ")</f>
        <v xml:space="preserve"> </v>
      </c>
      <c r="W37" t="str">
        <f>IF(Combined!W45&gt;0,Combined!W45," ")</f>
        <v xml:space="preserve"> </v>
      </c>
      <c r="X37" s="2">
        <f t="shared" si="0"/>
        <v>0</v>
      </c>
    </row>
    <row r="38" spans="1:24" x14ac:dyDescent="0.2">
      <c r="A38">
        <f>Combined!A46</f>
        <v>2018</v>
      </c>
      <c r="B38">
        <f>Combined!B46</f>
        <v>2018021</v>
      </c>
      <c r="C38" s="1">
        <f>IF(Combined!C46&gt;0,Combined!C46," ")</f>
        <v>43272</v>
      </c>
      <c r="D38" t="str">
        <f>IF(Combined!D46&gt;0,Combined!D46," ")</f>
        <v>Trailblazers</v>
      </c>
      <c r="E38" t="str">
        <f>IF(Combined!E46&gt;0,Combined!E46," ")</f>
        <v>Kings</v>
      </c>
      <c r="F38" t="str">
        <f>IF(Combined!F46&gt;0,Combined!F46," ")</f>
        <v xml:space="preserve"> </v>
      </c>
      <c r="G38" t="str">
        <f>IF(Combined!G46&gt;0,Combined!G46," ")</f>
        <v xml:space="preserve"> </v>
      </c>
      <c r="H38" t="str">
        <f>IF(Combined!H46&gt;0,Combined!H46," ")</f>
        <v xml:space="preserve"> </v>
      </c>
      <c r="I38" t="str">
        <f>IF(Combined!I46&gt;0,Combined!I46," ")</f>
        <v>Gary Trent Jr</v>
      </c>
      <c r="J38" s="2" t="str">
        <f>IF(Combined!J46&gt;0,Combined!J46," ")</f>
        <v xml:space="preserve"> </v>
      </c>
      <c r="K38" t="str">
        <f>IF(Combined!K46&gt;0,Combined!K46," ")</f>
        <v>SG</v>
      </c>
      <c r="L38" t="str">
        <f>IF(Combined!L46&gt;0,Combined!L46," ")</f>
        <v>$1.5 million</v>
      </c>
      <c r="M38" s="2" t="str">
        <f>IF(Combined!M46&gt;0,Combined!M46," ")</f>
        <v xml:space="preserve"> </v>
      </c>
      <c r="N38" t="str">
        <f>IF(Combined!N46&gt;0,Combined!N46," ")</f>
        <v xml:space="preserve"> </v>
      </c>
      <c r="O38" t="str">
        <f>IF(Combined!O46&gt;0,Combined!O46," ")</f>
        <v xml:space="preserve"> </v>
      </c>
      <c r="P38" s="2" t="str">
        <f>IF(Combined!P46&gt;0,Combined!P46," ")</f>
        <v xml:space="preserve"> </v>
      </c>
      <c r="Q38" t="str">
        <f>IF(Combined!Q46&gt;0,Combined!Q46," ")</f>
        <v xml:space="preserve"> </v>
      </c>
      <c r="R38" t="str">
        <f>IF(Combined!R46&gt;0,Combined!R46," ")</f>
        <v xml:space="preserve"> </v>
      </c>
      <c r="S38" s="2" t="str">
        <f>IF(Combined!S46&gt;0,Combined!S46," ")</f>
        <v xml:space="preserve"> </v>
      </c>
      <c r="T38" t="str">
        <f>IF(Combined!T46&gt;0,Combined!T46," ")</f>
        <v xml:space="preserve"> </v>
      </c>
      <c r="U38" t="str">
        <f>IF(Combined!U46&gt;0,Combined!U46," ")</f>
        <v xml:space="preserve"> </v>
      </c>
      <c r="V38" s="2" t="str">
        <f>IF(Combined!V46&gt;0,Combined!V46," ")</f>
        <v xml:space="preserve"> </v>
      </c>
      <c r="W38" t="str">
        <f>IF(Combined!W46&gt;0,Combined!W46," ")</f>
        <v xml:space="preserve"> </v>
      </c>
      <c r="X38" s="2">
        <f t="shared" si="0"/>
        <v>0</v>
      </c>
    </row>
    <row r="39" spans="1:24" x14ac:dyDescent="0.2">
      <c r="A39">
        <f>Combined!A47</f>
        <v>2018</v>
      </c>
      <c r="B39">
        <f>Combined!B47</f>
        <v>2018021</v>
      </c>
      <c r="C39" s="1" t="str">
        <f>IF(Combined!C47&gt;0,Combined!C47," ")</f>
        <v xml:space="preserve"> </v>
      </c>
      <c r="D39" t="s">
        <v>58</v>
      </c>
      <c r="E39" t="s">
        <v>62</v>
      </c>
      <c r="F39" t="str">
        <f>IF(Combined!F47&gt;0,Combined!F47," ")</f>
        <v xml:space="preserve"> </v>
      </c>
      <c r="G39" t="str">
        <f>IF(Combined!G47&gt;0,Combined!G47," ")</f>
        <v xml:space="preserve"> </v>
      </c>
      <c r="H39" t="str">
        <f>IF(Combined!H47&gt;0,Combined!H47," ")</f>
        <v xml:space="preserve"> </v>
      </c>
      <c r="I39" t="str">
        <f>IF(Combined!I47&gt;0,Combined!I47," ")</f>
        <v xml:space="preserve"> </v>
      </c>
      <c r="J39" s="2" t="str">
        <f>IF(Combined!J47&gt;0,Combined!J47," ")</f>
        <v xml:space="preserve"> </v>
      </c>
      <c r="K39" t="str">
        <f>IF(Combined!K47&gt;0,Combined!K47," ")</f>
        <v xml:space="preserve"> </v>
      </c>
      <c r="L39" t="str">
        <f>IF(Combined!L47&gt;0,Combined!L47," ")</f>
        <v xml:space="preserve">2020 2nd round pick </v>
      </c>
      <c r="M39" s="2" t="str">
        <f>IF(Combined!M47&gt;0,Combined!M47," ")</f>
        <v xml:space="preserve"> </v>
      </c>
      <c r="N39" t="str">
        <f>IF(Combined!N47&gt;0,Combined!N47," ")</f>
        <v xml:space="preserve"> </v>
      </c>
      <c r="O39" t="str">
        <f>IF(Combined!O47&gt;0,Combined!O47," ")</f>
        <v xml:space="preserve"> </v>
      </c>
      <c r="P39" s="2" t="str">
        <f>IF(Combined!P47&gt;0,Combined!P47," ")</f>
        <v xml:space="preserve"> </v>
      </c>
      <c r="Q39" t="str">
        <f>IF(Combined!Q47&gt;0,Combined!Q47," ")</f>
        <v xml:space="preserve"> </v>
      </c>
      <c r="R39" t="str">
        <f>IF(Combined!R47&gt;0,Combined!R47," ")</f>
        <v xml:space="preserve"> </v>
      </c>
      <c r="S39" s="2" t="str">
        <f>IF(Combined!S47&gt;0,Combined!S47," ")</f>
        <v xml:space="preserve"> </v>
      </c>
      <c r="T39" t="str">
        <f>IF(Combined!T47&gt;0,Combined!T47," ")</f>
        <v xml:space="preserve"> </v>
      </c>
      <c r="U39" t="str">
        <f>IF(Combined!U47&gt;0,Combined!U47," ")</f>
        <v xml:space="preserve"> </v>
      </c>
      <c r="V39" s="2" t="str">
        <f>IF(Combined!V47&gt;0,Combined!V47," ")</f>
        <v xml:space="preserve"> </v>
      </c>
      <c r="W39" t="str">
        <f>IF(Combined!W47&gt;0,Combined!W47," ")</f>
        <v xml:space="preserve"> </v>
      </c>
      <c r="X39" s="2">
        <f t="shared" si="0"/>
        <v>0</v>
      </c>
    </row>
    <row r="40" spans="1:24" x14ac:dyDescent="0.2">
      <c r="A40">
        <f>Combined!A48</f>
        <v>2018</v>
      </c>
      <c r="B40">
        <f>Combined!B48</f>
        <v>2018021</v>
      </c>
      <c r="C40" s="1" t="str">
        <f>IF(Combined!C48&gt;0,Combined!C48," ")</f>
        <v xml:space="preserve"> </v>
      </c>
      <c r="D40" t="s">
        <v>58</v>
      </c>
      <c r="E40" t="s">
        <v>62</v>
      </c>
      <c r="F40" t="str">
        <f>IF(Combined!F48&gt;0,Combined!F48," ")</f>
        <v xml:space="preserve"> </v>
      </c>
      <c r="G40" t="str">
        <f>IF(Combined!G48&gt;0,Combined!G48," ")</f>
        <v xml:space="preserve"> </v>
      </c>
      <c r="H40" t="str">
        <f>IF(Combined!H48&gt;0,Combined!H48," ")</f>
        <v xml:space="preserve"> </v>
      </c>
      <c r="I40" t="str">
        <f>IF(Combined!I48&gt;0,Combined!I48," ")</f>
        <v xml:space="preserve"> </v>
      </c>
      <c r="J40" s="2" t="str">
        <f>IF(Combined!J48&gt;0,Combined!J48," ")</f>
        <v xml:space="preserve"> </v>
      </c>
      <c r="K40" t="str">
        <f>IF(Combined!K48&gt;0,Combined!K48," ")</f>
        <v xml:space="preserve"> </v>
      </c>
      <c r="L40" t="str">
        <f>IF(Combined!L48&gt;0,Combined!L48," ")</f>
        <v>2019 2nd round pick</v>
      </c>
      <c r="M40" s="2" t="str">
        <f>IF(Combined!M48&gt;0,Combined!M48," ")</f>
        <v xml:space="preserve"> </v>
      </c>
      <c r="N40" t="str">
        <f>IF(Combined!N48&gt;0,Combined!N48," ")</f>
        <v xml:space="preserve"> </v>
      </c>
      <c r="O40" t="str">
        <f>IF(Combined!O48&gt;0,Combined!O48," ")</f>
        <v xml:space="preserve"> </v>
      </c>
      <c r="P40" s="2" t="str">
        <f>IF(Combined!P48&gt;0,Combined!P48," ")</f>
        <v xml:space="preserve"> </v>
      </c>
      <c r="Q40" t="str">
        <f>IF(Combined!Q48&gt;0,Combined!Q48," ")</f>
        <v xml:space="preserve"> </v>
      </c>
      <c r="R40" t="str">
        <f>IF(Combined!R48&gt;0,Combined!R48," ")</f>
        <v xml:space="preserve"> </v>
      </c>
      <c r="S40" s="2" t="str">
        <f>IF(Combined!S48&gt;0,Combined!S48," ")</f>
        <v xml:space="preserve"> </v>
      </c>
      <c r="T40" t="str">
        <f>IF(Combined!T48&gt;0,Combined!T48," ")</f>
        <v xml:space="preserve"> </v>
      </c>
      <c r="U40" t="str">
        <f>IF(Combined!U48&gt;0,Combined!U48," ")</f>
        <v xml:space="preserve"> </v>
      </c>
      <c r="V40" s="2" t="str">
        <f>IF(Combined!V48&gt;0,Combined!V48," ")</f>
        <v xml:space="preserve"> </v>
      </c>
      <c r="W40" t="str">
        <f>IF(Combined!W48&gt;0,Combined!W48," ")</f>
        <v xml:space="preserve"> </v>
      </c>
      <c r="X40" s="2">
        <f t="shared" si="0"/>
        <v>0</v>
      </c>
    </row>
    <row r="41" spans="1:24" x14ac:dyDescent="0.2">
      <c r="A41">
        <f>Combined!A49</f>
        <v>2018</v>
      </c>
      <c r="B41">
        <f>Combined!B49</f>
        <v>2018022</v>
      </c>
      <c r="C41" s="1">
        <f>IF(Combined!C49&gt;0,Combined!C49," ")</f>
        <v>43272</v>
      </c>
      <c r="D41" t="str">
        <f>IF(Combined!D49&gt;0,Combined!D49," ")</f>
        <v>Nuggets</v>
      </c>
      <c r="E41" t="str">
        <f>IF(Combined!E49&gt;0,Combined!E49," ")</f>
        <v>Magic</v>
      </c>
      <c r="F41" t="str">
        <f>IF(Combined!F49&gt;0,Combined!F49," ")</f>
        <v xml:space="preserve"> </v>
      </c>
      <c r="G41" t="str">
        <f>IF(Combined!G49&gt;0,Combined!G49," ")</f>
        <v xml:space="preserve"> </v>
      </c>
      <c r="H41" t="str">
        <f>IF(Combined!H49&gt;0,Combined!H49," ")</f>
        <v xml:space="preserve"> </v>
      </c>
      <c r="I41" t="str">
        <f>IF(Combined!I49&gt;0,Combined!I49," ")</f>
        <v>Jarred Vanderbilt</v>
      </c>
      <c r="J41" s="2" t="str">
        <f>IF(Combined!J49&gt;0,Combined!J49," ")</f>
        <v xml:space="preserve"> </v>
      </c>
      <c r="K41" t="str">
        <f>IF(Combined!K49&gt;0,Combined!K49," ")</f>
        <v>PF</v>
      </c>
      <c r="L41" t="str">
        <f>IF(Combined!L49&gt;0,Combined!L49," ")</f>
        <v>Justin Jackson</v>
      </c>
      <c r="M41" s="2" t="str">
        <f>IF(Combined!M49&gt;0,Combined!M49," ")</f>
        <v xml:space="preserve"> </v>
      </c>
      <c r="N41" t="str">
        <f>IF(Combined!N49&gt;0,Combined!N49," ")</f>
        <v>SF</v>
      </c>
      <c r="O41" t="str">
        <f>IF(Combined!O49&gt;0,Combined!O49," ")</f>
        <v xml:space="preserve"> </v>
      </c>
      <c r="P41" s="2" t="str">
        <f>IF(Combined!P49&gt;0,Combined!P49," ")</f>
        <v xml:space="preserve"> </v>
      </c>
      <c r="Q41" t="str">
        <f>IF(Combined!Q49&gt;0,Combined!Q49," ")</f>
        <v xml:space="preserve"> </v>
      </c>
      <c r="R41" t="str">
        <f>IF(Combined!R49&gt;0,Combined!R49," ")</f>
        <v xml:space="preserve"> </v>
      </c>
      <c r="S41" s="2" t="str">
        <f>IF(Combined!S49&gt;0,Combined!S49," ")</f>
        <v xml:space="preserve"> </v>
      </c>
      <c r="T41" t="str">
        <f>IF(Combined!T49&gt;0,Combined!T49," ")</f>
        <v xml:space="preserve"> </v>
      </c>
      <c r="U41" t="str">
        <f>IF(Combined!U49&gt;0,Combined!U49," ")</f>
        <v xml:space="preserve"> </v>
      </c>
      <c r="V41" s="2" t="str">
        <f>IF(Combined!V49&gt;0,Combined!V49," ")</f>
        <v xml:space="preserve"> </v>
      </c>
      <c r="W41" t="str">
        <f>IF(Combined!W49&gt;0,Combined!W49," ")</f>
        <v xml:space="preserve"> </v>
      </c>
      <c r="X41" s="2">
        <f t="shared" si="0"/>
        <v>0</v>
      </c>
    </row>
    <row r="42" spans="1:24" x14ac:dyDescent="0.2">
      <c r="A42">
        <f>Combined!A50</f>
        <v>2018</v>
      </c>
      <c r="B42">
        <f>Combined!B50</f>
        <v>2018022</v>
      </c>
      <c r="C42" s="1" t="str">
        <f>IF(Combined!C50&gt;0,Combined!C50," ")</f>
        <v xml:space="preserve"> </v>
      </c>
      <c r="D42" t="s">
        <v>92</v>
      </c>
      <c r="E42" t="s">
        <v>87</v>
      </c>
      <c r="F42" t="str">
        <f>IF(Combined!F50&gt;0,Combined!F50," ")</f>
        <v xml:space="preserve"> </v>
      </c>
      <c r="G42" t="str">
        <f>IF(Combined!G50&gt;0,Combined!G50," ")</f>
        <v xml:space="preserve"> </v>
      </c>
      <c r="H42" t="str">
        <f>IF(Combined!H50&gt;0,Combined!H50," ")</f>
        <v xml:space="preserve"> </v>
      </c>
      <c r="I42" t="str">
        <f>IF(Combined!I50&gt;0,Combined!I50," ")</f>
        <v xml:space="preserve"> </v>
      </c>
      <c r="J42" s="2" t="str">
        <f>IF(Combined!J50&gt;0,Combined!J50," ")</f>
        <v xml:space="preserve"> </v>
      </c>
      <c r="K42" t="str">
        <f>IF(Combined!K50&gt;0,Combined!K50," ")</f>
        <v xml:space="preserve"> </v>
      </c>
      <c r="L42" t="str">
        <f>IF(Combined!L50&gt;0,Combined!L50," ")</f>
        <v xml:space="preserve">2019 2nd round pick </v>
      </c>
      <c r="M42" s="2" t="str">
        <f>IF(Combined!M50&gt;0,Combined!M50," ")</f>
        <v xml:space="preserve"> </v>
      </c>
      <c r="N42" t="str">
        <f>IF(Combined!N50&gt;0,Combined!N50," ")</f>
        <v xml:space="preserve"> </v>
      </c>
      <c r="O42" t="str">
        <f>IF(Combined!O50&gt;0,Combined!O50," ")</f>
        <v xml:space="preserve"> </v>
      </c>
      <c r="P42" s="2" t="str">
        <f>IF(Combined!P50&gt;0,Combined!P50," ")</f>
        <v xml:space="preserve"> </v>
      </c>
      <c r="Q42" t="str">
        <f>IF(Combined!Q50&gt;0,Combined!Q50," ")</f>
        <v xml:space="preserve"> </v>
      </c>
      <c r="R42" t="str">
        <f>IF(Combined!R50&gt;0,Combined!R50," ")</f>
        <v xml:space="preserve"> </v>
      </c>
      <c r="S42" s="2" t="str">
        <f>IF(Combined!S50&gt;0,Combined!S50," ")</f>
        <v xml:space="preserve"> </v>
      </c>
      <c r="T42" t="str">
        <f>IF(Combined!T50&gt;0,Combined!T50," ")</f>
        <v xml:space="preserve"> </v>
      </c>
      <c r="U42" t="str">
        <f>IF(Combined!U50&gt;0,Combined!U50," ")</f>
        <v xml:space="preserve"> </v>
      </c>
      <c r="V42" s="2" t="str">
        <f>IF(Combined!V50&gt;0,Combined!V50," ")</f>
        <v xml:space="preserve"> </v>
      </c>
      <c r="W42" t="str">
        <f>IF(Combined!W50&gt;0,Combined!W50," ")</f>
        <v xml:space="preserve"> </v>
      </c>
      <c r="X42" s="2">
        <f t="shared" si="0"/>
        <v>0</v>
      </c>
    </row>
    <row r="43" spans="1:24" x14ac:dyDescent="0.2">
      <c r="A43">
        <f>Combined!A51</f>
        <v>2018</v>
      </c>
      <c r="B43">
        <f>Combined!B51</f>
        <v>2018023</v>
      </c>
      <c r="C43" s="1">
        <f>IF(Combined!C51&gt;0,Combined!C51," ")</f>
        <v>43272</v>
      </c>
      <c r="D43" t="str">
        <f>IF(Combined!D51&gt;0,Combined!D51," ")</f>
        <v>Mavericks</v>
      </c>
      <c r="E43" t="str">
        <f>IF(Combined!E51&gt;0,Combined!E51," ")</f>
        <v>76ers</v>
      </c>
      <c r="F43" t="str">
        <f>IF(Combined!F51&gt;0,Combined!F51," ")</f>
        <v xml:space="preserve"> </v>
      </c>
      <c r="G43" t="str">
        <f>IF(Combined!G51&gt;0,Combined!G51," ")</f>
        <v xml:space="preserve"> </v>
      </c>
      <c r="H43" t="str">
        <f>IF(Combined!H51&gt;0,Combined!H51," ")</f>
        <v xml:space="preserve"> </v>
      </c>
      <c r="I43" t="str">
        <f>IF(Combined!I51&gt;0,Combined!I51," ")</f>
        <v>Ray Spalding</v>
      </c>
      <c r="J43" s="2" t="str">
        <f>IF(Combined!J51&gt;0,Combined!J51," ")</f>
        <v xml:space="preserve"> </v>
      </c>
      <c r="K43" t="str">
        <f>IF(Combined!K51&gt;0,Combined!K51," ")</f>
        <v xml:space="preserve"> </v>
      </c>
      <c r="L43" t="str">
        <f>IF(Combined!L51&gt;0,Combined!L51," ")</f>
        <v xml:space="preserve"> </v>
      </c>
      <c r="M43" s="2" t="str">
        <f>IF(Combined!M51&gt;0,Combined!M51," ")</f>
        <v xml:space="preserve"> </v>
      </c>
      <c r="N43" t="str">
        <f>IF(Combined!N51&gt;0,Combined!N51," ")</f>
        <v xml:space="preserve"> </v>
      </c>
      <c r="O43" t="str">
        <f>IF(Combined!O51&gt;0,Combined!O51," ")</f>
        <v xml:space="preserve"> </v>
      </c>
      <c r="P43" s="2" t="str">
        <f>IF(Combined!P51&gt;0,Combined!P51," ")</f>
        <v xml:space="preserve"> </v>
      </c>
      <c r="Q43" t="str">
        <f>IF(Combined!Q51&gt;0,Combined!Q51," ")</f>
        <v xml:space="preserve"> </v>
      </c>
      <c r="R43" t="str">
        <f>IF(Combined!R51&gt;0,Combined!R51," ")</f>
        <v xml:space="preserve"> </v>
      </c>
      <c r="S43" s="2" t="str">
        <f>IF(Combined!S51&gt;0,Combined!S51," ")</f>
        <v xml:space="preserve"> </v>
      </c>
      <c r="T43" t="str">
        <f>IF(Combined!T51&gt;0,Combined!T51," ")</f>
        <v xml:space="preserve"> </v>
      </c>
      <c r="U43" t="str">
        <f>IF(Combined!U51&gt;0,Combined!U51," ")</f>
        <v xml:space="preserve"> </v>
      </c>
      <c r="V43" s="2" t="str">
        <f>IF(Combined!V51&gt;0,Combined!V51," ")</f>
        <v xml:space="preserve"> </v>
      </c>
      <c r="W43" t="str">
        <f>IF(Combined!W51&gt;0,Combined!W51," ")</f>
        <v xml:space="preserve"> </v>
      </c>
      <c r="X43" s="2">
        <f t="shared" si="0"/>
        <v>0</v>
      </c>
    </row>
    <row r="44" spans="1:24" x14ac:dyDescent="0.2">
      <c r="A44">
        <f>Combined!A52</f>
        <v>2018</v>
      </c>
      <c r="B44">
        <f>Combined!B52</f>
        <v>2018023</v>
      </c>
      <c r="C44" s="1" t="str">
        <f>IF(Combined!C52&gt;0,Combined!C52," ")</f>
        <v xml:space="preserve"> </v>
      </c>
      <c r="D44" t="s">
        <v>91</v>
      </c>
      <c r="E44" t="s">
        <v>99</v>
      </c>
      <c r="F44" t="str">
        <f>IF(Combined!F52&gt;0,Combined!F52," ")</f>
        <v xml:space="preserve"> </v>
      </c>
      <c r="G44" t="str">
        <f>IF(Combined!G52&gt;0,Combined!G52," ")</f>
        <v xml:space="preserve"> </v>
      </c>
      <c r="H44" t="str">
        <f>IF(Combined!H52&gt;0,Combined!H52," ")</f>
        <v xml:space="preserve"> </v>
      </c>
      <c r="I44" t="str">
        <f>IF(Combined!I52&gt;0,Combined!I52," ")</f>
        <v>Kostas Antetokounpo</v>
      </c>
      <c r="J44" s="2" t="str">
        <f>IF(Combined!J52&gt;0,Combined!J52," ")</f>
        <v xml:space="preserve"> </v>
      </c>
      <c r="K44" t="str">
        <f>IF(Combined!K52&gt;0,Combined!K52," ")</f>
        <v>PF</v>
      </c>
      <c r="L44" t="str">
        <f>IF(Combined!L52&gt;0,Combined!L52," ")</f>
        <v>Shake Milton</v>
      </c>
      <c r="M44" s="2" t="str">
        <f>IF(Combined!M52&gt;0,Combined!M52," ")</f>
        <v xml:space="preserve"> </v>
      </c>
      <c r="N44" t="str">
        <f>IF(Combined!N52&gt;0,Combined!N52," ")</f>
        <v>SG</v>
      </c>
      <c r="O44" t="str">
        <f>IF(Combined!O52&gt;0,Combined!O52," ")</f>
        <v xml:space="preserve"> </v>
      </c>
      <c r="P44" s="2" t="str">
        <f>IF(Combined!P52&gt;0,Combined!P52," ")</f>
        <v xml:space="preserve"> </v>
      </c>
      <c r="Q44" t="str">
        <f>IF(Combined!Q52&gt;0,Combined!Q52," ")</f>
        <v xml:space="preserve"> </v>
      </c>
      <c r="R44" t="str">
        <f>IF(Combined!R52&gt;0,Combined!R52," ")</f>
        <v xml:space="preserve"> </v>
      </c>
      <c r="S44" s="2" t="str">
        <f>IF(Combined!S52&gt;0,Combined!S52," ")</f>
        <v xml:space="preserve"> </v>
      </c>
      <c r="T44" t="str">
        <f>IF(Combined!T52&gt;0,Combined!T52," ")</f>
        <v xml:space="preserve"> </v>
      </c>
      <c r="U44" t="str">
        <f>IF(Combined!U52&gt;0,Combined!U52," ")</f>
        <v xml:space="preserve"> </v>
      </c>
      <c r="V44" s="2" t="str">
        <f>IF(Combined!V52&gt;0,Combined!V52," ")</f>
        <v xml:space="preserve"> </v>
      </c>
      <c r="W44" t="str">
        <f>IF(Combined!W52&gt;0,Combined!W52," ")</f>
        <v xml:space="preserve"> </v>
      </c>
      <c r="X44" s="2">
        <f t="shared" si="0"/>
        <v>0</v>
      </c>
    </row>
    <row r="45" spans="1:24" x14ac:dyDescent="0.2">
      <c r="A45">
        <f>Combined!A53</f>
        <v>2018</v>
      </c>
      <c r="B45">
        <f>Combined!B53</f>
        <v>2018024</v>
      </c>
      <c r="C45" s="1">
        <f>IF(Combined!C53&gt;0,Combined!C53," ")</f>
        <v>43272</v>
      </c>
      <c r="D45" t="str">
        <f>IF(Combined!D53&gt;0,Combined!D53," ")</f>
        <v>Clippers</v>
      </c>
      <c r="E45" t="str">
        <f>IF(Combined!E53&gt;0,Combined!E53," ")</f>
        <v>Hornets</v>
      </c>
      <c r="F45" t="str">
        <f>IF(Combined!F53&gt;0,Combined!F53," ")</f>
        <v xml:space="preserve"> </v>
      </c>
      <c r="G45" t="str">
        <f>IF(Combined!G53&gt;0,Combined!G53," ")</f>
        <v xml:space="preserve"> </v>
      </c>
      <c r="H45" t="str">
        <f>IF(Combined!H53&gt;0,Combined!H53," ")</f>
        <v xml:space="preserve"> </v>
      </c>
      <c r="I45" t="str">
        <f>IF(Combined!I53&gt;0,Combined!I53," ")</f>
        <v>Shai Gilgeous-Alexander</v>
      </c>
      <c r="J45" s="2" t="str">
        <f>IF(Combined!J53&gt;0,Combined!J53," ")</f>
        <v xml:space="preserve"> </v>
      </c>
      <c r="K45" t="str">
        <f>IF(Combined!K53&gt;0,Combined!K53," ")</f>
        <v>PG</v>
      </c>
      <c r="L45" t="str">
        <f>IF(Combined!L53&gt;0,Combined!L53," ")</f>
        <v>Miles Bridges</v>
      </c>
      <c r="M45" s="2" t="str">
        <f>IF(Combined!M53&gt;0,Combined!M53," ")</f>
        <v xml:space="preserve"> </v>
      </c>
      <c r="N45" t="str">
        <f>IF(Combined!N53&gt;0,Combined!N53," ")</f>
        <v>SF</v>
      </c>
      <c r="O45" t="str">
        <f>IF(Combined!O53&gt;0,Combined!O53," ")</f>
        <v xml:space="preserve"> </v>
      </c>
      <c r="P45" s="2" t="str">
        <f>IF(Combined!P53&gt;0,Combined!P53," ")</f>
        <v xml:space="preserve"> </v>
      </c>
      <c r="Q45" t="str">
        <f>IF(Combined!Q53&gt;0,Combined!Q53," ")</f>
        <v xml:space="preserve"> </v>
      </c>
      <c r="R45" t="str">
        <f>IF(Combined!R53&gt;0,Combined!R53," ")</f>
        <v xml:space="preserve"> </v>
      </c>
      <c r="S45" s="2" t="str">
        <f>IF(Combined!S53&gt;0,Combined!S53," ")</f>
        <v xml:space="preserve"> </v>
      </c>
      <c r="T45" t="str">
        <f>IF(Combined!T53&gt;0,Combined!T53," ")</f>
        <v xml:space="preserve"> </v>
      </c>
      <c r="U45" t="str">
        <f>IF(Combined!U53&gt;0,Combined!U53," ")</f>
        <v xml:space="preserve"> </v>
      </c>
      <c r="V45" s="2" t="str">
        <f>IF(Combined!V53&gt;0,Combined!V53," ")</f>
        <v xml:space="preserve"> </v>
      </c>
      <c r="W45" t="str">
        <f>IF(Combined!W53&gt;0,Combined!W53," ")</f>
        <v xml:space="preserve"> </v>
      </c>
      <c r="X45" s="2">
        <f t="shared" si="0"/>
        <v>0</v>
      </c>
    </row>
    <row r="46" spans="1:24" x14ac:dyDescent="0.2">
      <c r="A46">
        <f>Combined!A54</f>
        <v>2018</v>
      </c>
      <c r="B46">
        <f>Combined!B54</f>
        <v>2018024</v>
      </c>
      <c r="C46" s="1" t="str">
        <f>IF(Combined!C54&gt;0,Combined!C54," ")</f>
        <v xml:space="preserve"> </v>
      </c>
      <c r="D46" t="s">
        <v>17</v>
      </c>
      <c r="E46" t="s">
        <v>43</v>
      </c>
      <c r="F46" t="str">
        <f>IF(Combined!F54&gt;0,Combined!F54," ")</f>
        <v xml:space="preserve"> </v>
      </c>
      <c r="G46" t="str">
        <f>IF(Combined!G54&gt;0,Combined!G54," ")</f>
        <v xml:space="preserve"> </v>
      </c>
      <c r="H46" t="str">
        <f>IF(Combined!H54&gt;0,Combined!H54," ")</f>
        <v xml:space="preserve"> </v>
      </c>
      <c r="I46" t="str">
        <f>IF(Combined!I54&gt;0,Combined!I54," ")</f>
        <v xml:space="preserve"> </v>
      </c>
      <c r="J46" s="2" t="str">
        <f>IF(Combined!J54&gt;0,Combined!J54," ")</f>
        <v xml:space="preserve"> </v>
      </c>
      <c r="K46" t="str">
        <f>IF(Combined!K54&gt;0,Combined!K54," ")</f>
        <v xml:space="preserve"> </v>
      </c>
      <c r="L46" t="str">
        <f>IF(Combined!L54&gt;0,Combined!L54," ")</f>
        <v>2020 2nd round pick</v>
      </c>
      <c r="M46" s="2" t="str">
        <f>IF(Combined!M54&gt;0,Combined!M54," ")</f>
        <v xml:space="preserve"> </v>
      </c>
      <c r="N46" t="str">
        <f>IF(Combined!N54&gt;0,Combined!N54," ")</f>
        <v xml:space="preserve"> </v>
      </c>
      <c r="O46" t="str">
        <f>IF(Combined!O54&gt;0,Combined!O54," ")</f>
        <v xml:space="preserve"> </v>
      </c>
      <c r="P46" s="2" t="str">
        <f>IF(Combined!P54&gt;0,Combined!P54," ")</f>
        <v xml:space="preserve"> </v>
      </c>
      <c r="Q46" t="str">
        <f>IF(Combined!Q54&gt;0,Combined!Q54," ")</f>
        <v xml:space="preserve"> </v>
      </c>
      <c r="R46" t="str">
        <f>IF(Combined!R54&gt;0,Combined!R54," ")</f>
        <v xml:space="preserve"> </v>
      </c>
      <c r="S46" s="2" t="str">
        <f>IF(Combined!S54&gt;0,Combined!S54," ")</f>
        <v xml:space="preserve"> </v>
      </c>
      <c r="T46" t="str">
        <f>IF(Combined!T54&gt;0,Combined!T54," ")</f>
        <v xml:space="preserve"> </v>
      </c>
      <c r="U46" t="str">
        <f>IF(Combined!U54&gt;0,Combined!U54," ")</f>
        <v xml:space="preserve"> </v>
      </c>
      <c r="V46" s="2" t="str">
        <f>IF(Combined!V54&gt;0,Combined!V54," ")</f>
        <v xml:space="preserve"> </v>
      </c>
      <c r="W46" t="str">
        <f>IF(Combined!W54&gt;0,Combined!W54," ")</f>
        <v xml:space="preserve"> </v>
      </c>
      <c r="X46" s="2">
        <f t="shared" si="0"/>
        <v>0</v>
      </c>
    </row>
    <row r="47" spans="1:24" x14ac:dyDescent="0.2">
      <c r="A47">
        <f>Combined!A55</f>
        <v>2018</v>
      </c>
      <c r="B47">
        <f>Combined!B55</f>
        <v>2018024</v>
      </c>
      <c r="C47" s="1" t="str">
        <f>IF(Combined!C55&gt;0,Combined!C55," ")</f>
        <v xml:space="preserve"> </v>
      </c>
      <c r="D47" t="s">
        <v>17</v>
      </c>
      <c r="E47" t="s">
        <v>43</v>
      </c>
      <c r="F47" t="str">
        <f>IF(Combined!F55&gt;0,Combined!F55," ")</f>
        <v xml:space="preserve"> </v>
      </c>
      <c r="G47" t="str">
        <f>IF(Combined!G55&gt;0,Combined!G55," ")</f>
        <v xml:space="preserve"> </v>
      </c>
      <c r="H47" t="str">
        <f>IF(Combined!H55&gt;0,Combined!H55," ")</f>
        <v xml:space="preserve"> </v>
      </c>
      <c r="I47" t="str">
        <f>IF(Combined!I55&gt;0,Combined!I55," ")</f>
        <v xml:space="preserve"> </v>
      </c>
      <c r="J47" s="2" t="str">
        <f>IF(Combined!J55&gt;0,Combined!J55," ")</f>
        <v xml:space="preserve"> </v>
      </c>
      <c r="K47" t="str">
        <f>IF(Combined!K55&gt;0,Combined!K55," ")</f>
        <v xml:space="preserve"> </v>
      </c>
      <c r="L47" t="str">
        <f>IF(Combined!L55&gt;0,Combined!L55," ")</f>
        <v>2021 2nd rounc pick</v>
      </c>
      <c r="M47" s="2" t="str">
        <f>IF(Combined!M55&gt;0,Combined!M55," ")</f>
        <v xml:space="preserve"> </v>
      </c>
      <c r="N47" t="str">
        <f>IF(Combined!N55&gt;0,Combined!N55," ")</f>
        <v xml:space="preserve"> </v>
      </c>
      <c r="O47" t="str">
        <f>IF(Combined!O55&gt;0,Combined!O55," ")</f>
        <v xml:space="preserve"> </v>
      </c>
      <c r="P47" s="2" t="str">
        <f>IF(Combined!P55&gt;0,Combined!P55," ")</f>
        <v xml:space="preserve"> </v>
      </c>
      <c r="Q47" t="str">
        <f>IF(Combined!Q55&gt;0,Combined!Q55," ")</f>
        <v xml:space="preserve"> </v>
      </c>
      <c r="R47" t="str">
        <f>IF(Combined!R55&gt;0,Combined!R55," ")</f>
        <v xml:space="preserve"> </v>
      </c>
      <c r="S47" s="2" t="str">
        <f>IF(Combined!S55&gt;0,Combined!S55," ")</f>
        <v xml:space="preserve"> </v>
      </c>
      <c r="T47" t="str">
        <f>IF(Combined!T55&gt;0,Combined!T55," ")</f>
        <v xml:space="preserve"> </v>
      </c>
      <c r="U47" t="str">
        <f>IF(Combined!U55&gt;0,Combined!U55," ")</f>
        <v xml:space="preserve"> </v>
      </c>
      <c r="V47" s="2" t="str">
        <f>IF(Combined!V55&gt;0,Combined!V55," ")</f>
        <v xml:space="preserve"> </v>
      </c>
      <c r="W47" t="str">
        <f>IF(Combined!W55&gt;0,Combined!W55," ")</f>
        <v xml:space="preserve"> </v>
      </c>
      <c r="X47" s="2">
        <f t="shared" si="0"/>
        <v>0</v>
      </c>
    </row>
    <row r="48" spans="1:24" x14ac:dyDescent="0.2">
      <c r="A48">
        <f>Combined!A56</f>
        <v>2018</v>
      </c>
      <c r="B48">
        <f>Combined!B56</f>
        <v>2018025</v>
      </c>
      <c r="C48" s="1">
        <f>IF(Combined!C56&gt;0,Combined!C56," ")</f>
        <v>43272</v>
      </c>
      <c r="D48" t="str">
        <f>IF(Combined!D56&gt;0,Combined!D56," ")</f>
        <v>Hawks</v>
      </c>
      <c r="E48" t="str">
        <f>IF(Combined!E56&gt;0,Combined!E56," ")</f>
        <v>Mavericks</v>
      </c>
      <c r="F48" t="str">
        <f>IF(Combined!F56&gt;0,Combined!F56," ")</f>
        <v xml:space="preserve"> </v>
      </c>
      <c r="G48" t="str">
        <f>IF(Combined!G56&gt;0,Combined!G56," ")</f>
        <v xml:space="preserve"> </v>
      </c>
      <c r="H48" t="str">
        <f>IF(Combined!H56&gt;0,Combined!H56," ")</f>
        <v xml:space="preserve"> </v>
      </c>
      <c r="I48" t="str">
        <f>IF(Combined!I56&gt;0,Combined!I56," ")</f>
        <v>Trae Young</v>
      </c>
      <c r="J48" s="2" t="str">
        <f>IF(Combined!J56&gt;0,Combined!J56," ")</f>
        <v xml:space="preserve"> </v>
      </c>
      <c r="K48" t="str">
        <f>IF(Combined!K56&gt;0,Combined!K56," ")</f>
        <v>PG</v>
      </c>
      <c r="L48" t="str">
        <f>IF(Combined!L56&gt;0,Combined!L56," ")</f>
        <v>Luka Doncic</v>
      </c>
      <c r="M48" s="2" t="str">
        <f>IF(Combined!M56&gt;0,Combined!M56," ")</f>
        <v xml:space="preserve"> </v>
      </c>
      <c r="N48" t="str">
        <f>IF(Combined!N56&gt;0,Combined!N56," ")</f>
        <v>PG</v>
      </c>
      <c r="O48" t="str">
        <f>IF(Combined!O56&gt;0,Combined!O56," ")</f>
        <v xml:space="preserve"> </v>
      </c>
      <c r="P48" s="2" t="str">
        <f>IF(Combined!P56&gt;0,Combined!P56," ")</f>
        <v xml:space="preserve"> </v>
      </c>
      <c r="Q48" t="str">
        <f>IF(Combined!Q56&gt;0,Combined!Q56," ")</f>
        <v xml:space="preserve"> </v>
      </c>
      <c r="R48" t="str">
        <f>IF(Combined!R56&gt;0,Combined!R56," ")</f>
        <v xml:space="preserve"> </v>
      </c>
      <c r="S48" s="2" t="str">
        <f>IF(Combined!S56&gt;0,Combined!S56," ")</f>
        <v xml:space="preserve"> </v>
      </c>
      <c r="T48" t="str">
        <f>IF(Combined!T56&gt;0,Combined!T56," ")</f>
        <v xml:space="preserve"> </v>
      </c>
      <c r="U48" t="str">
        <f>IF(Combined!U56&gt;0,Combined!U56," ")</f>
        <v xml:space="preserve"> </v>
      </c>
      <c r="V48" s="2" t="str">
        <f>IF(Combined!V56&gt;0,Combined!V56," ")</f>
        <v xml:space="preserve"> </v>
      </c>
      <c r="W48" t="str">
        <f>IF(Combined!W56&gt;0,Combined!W56," ")</f>
        <v xml:space="preserve"> </v>
      </c>
      <c r="X48" s="2">
        <f t="shared" si="0"/>
        <v>0</v>
      </c>
    </row>
    <row r="49" spans="1:24" x14ac:dyDescent="0.2">
      <c r="A49">
        <f>Combined!A57</f>
        <v>2018</v>
      </c>
      <c r="B49">
        <f>Combined!B57</f>
        <v>2018025</v>
      </c>
      <c r="C49" s="1" t="str">
        <f>IF(Combined!C57&gt;0,Combined!C57," ")</f>
        <v xml:space="preserve"> </v>
      </c>
      <c r="D49" t="s">
        <v>49</v>
      </c>
      <c r="E49" t="s">
        <v>91</v>
      </c>
      <c r="F49" t="str">
        <f>IF(Combined!F57&gt;0,Combined!F57," ")</f>
        <v xml:space="preserve"> </v>
      </c>
      <c r="G49" t="str">
        <f>IF(Combined!G57&gt;0,Combined!G57," ")</f>
        <v xml:space="preserve"> </v>
      </c>
      <c r="H49" t="str">
        <f>IF(Combined!H57&gt;0,Combined!H57," ")</f>
        <v xml:space="preserve"> </v>
      </c>
      <c r="I49" t="str">
        <f>IF(Combined!I57&gt;0,Combined!I57," ")</f>
        <v>2019 1st round pick</v>
      </c>
      <c r="J49" s="2" t="str">
        <f>IF(Combined!J57&gt;0,Combined!J57," ")</f>
        <v xml:space="preserve"> </v>
      </c>
      <c r="K49" t="str">
        <f>IF(Combined!K57&gt;0,Combined!K57," ")</f>
        <v xml:space="preserve"> </v>
      </c>
      <c r="L49" t="str">
        <f>IF(Combined!L57&gt;0,Combined!L57," ")</f>
        <v xml:space="preserve"> </v>
      </c>
      <c r="M49" s="2" t="str">
        <f>IF(Combined!M57&gt;0,Combined!M57," ")</f>
        <v xml:space="preserve"> </v>
      </c>
      <c r="N49" t="str">
        <f>IF(Combined!N57&gt;0,Combined!N57," ")</f>
        <v xml:space="preserve"> </v>
      </c>
      <c r="O49" t="str">
        <f>IF(Combined!O57&gt;0,Combined!O57," ")</f>
        <v xml:space="preserve"> </v>
      </c>
      <c r="P49" s="2" t="str">
        <f>IF(Combined!P57&gt;0,Combined!P57," ")</f>
        <v xml:space="preserve"> </v>
      </c>
      <c r="Q49" t="str">
        <f>IF(Combined!Q57&gt;0,Combined!Q57," ")</f>
        <v xml:space="preserve"> </v>
      </c>
      <c r="R49" t="str">
        <f>IF(Combined!R57&gt;0,Combined!R57," ")</f>
        <v xml:space="preserve"> </v>
      </c>
      <c r="S49" s="2" t="str">
        <f>IF(Combined!S57&gt;0,Combined!S57," ")</f>
        <v xml:space="preserve"> </v>
      </c>
      <c r="T49" t="str">
        <f>IF(Combined!T57&gt;0,Combined!T57," ")</f>
        <v xml:space="preserve"> </v>
      </c>
      <c r="U49" t="str">
        <f>IF(Combined!U57&gt;0,Combined!U57," ")</f>
        <v xml:space="preserve"> </v>
      </c>
      <c r="V49" s="2" t="str">
        <f>IF(Combined!V57&gt;0,Combined!V57," ")</f>
        <v xml:space="preserve"> </v>
      </c>
      <c r="W49" t="str">
        <f>IF(Combined!W57&gt;0,Combined!W57," ")</f>
        <v xml:space="preserve"> </v>
      </c>
      <c r="X49" s="2">
        <f t="shared" si="0"/>
        <v>0</v>
      </c>
    </row>
    <row r="50" spans="1:24" x14ac:dyDescent="0.2">
      <c r="A50">
        <f>Combined!A58</f>
        <v>2018</v>
      </c>
      <c r="B50">
        <f>Combined!B58</f>
        <v>2018026</v>
      </c>
      <c r="C50" s="1">
        <f>IF(Combined!C58&gt;0,Combined!C58," ")</f>
        <v>43277</v>
      </c>
      <c r="D50" t="str">
        <f>IF(Combined!D58&gt;0,Combined!D58," ")</f>
        <v>Clippers</v>
      </c>
      <c r="E50" t="str">
        <f>IF(Combined!E58&gt;0,Combined!E58," ")</f>
        <v>Wizards</v>
      </c>
      <c r="F50" t="str">
        <f>IF(Combined!F58&gt;0,Combined!F58," ")</f>
        <v xml:space="preserve"> </v>
      </c>
      <c r="G50" t="str">
        <f>IF(Combined!G58&gt;0,Combined!G58," ")</f>
        <v xml:space="preserve"> </v>
      </c>
      <c r="H50" t="str">
        <f>IF(Combined!H58&gt;0,Combined!H58," ")</f>
        <v xml:space="preserve"> </v>
      </c>
      <c r="I50" t="str">
        <f>IF(Combined!I58&gt;0,Combined!I58," ")</f>
        <v>Marcin Gortat</v>
      </c>
      <c r="J50" s="2">
        <f>IF(Combined!J58&gt;0,Combined!J58," ")</f>
        <v>13565218</v>
      </c>
      <c r="K50" t="str">
        <f>IF(Combined!K58&gt;0,Combined!K58," ")</f>
        <v>C</v>
      </c>
      <c r="L50" t="str">
        <f>IF(Combined!L58&gt;0,Combined!L58," ")</f>
        <v>Austin Rivers</v>
      </c>
      <c r="M50" s="2">
        <f>IF(Combined!M58&gt;0,Combined!M58," ")</f>
        <v>12650000</v>
      </c>
      <c r="N50" t="str">
        <f>IF(Combined!N58&gt;0,Combined!N58," ")</f>
        <v>SG</v>
      </c>
      <c r="O50" t="str">
        <f>IF(Combined!O58&gt;0,Combined!O58," ")</f>
        <v xml:space="preserve"> </v>
      </c>
      <c r="P50" s="2" t="str">
        <f>IF(Combined!P58&gt;0,Combined!P58," ")</f>
        <v xml:space="preserve"> </v>
      </c>
      <c r="Q50" t="str">
        <f>IF(Combined!Q58&gt;0,Combined!Q58," ")</f>
        <v xml:space="preserve"> </v>
      </c>
      <c r="R50" t="str">
        <f>IF(Combined!R58&gt;0,Combined!R58," ")</f>
        <v xml:space="preserve"> </v>
      </c>
      <c r="S50" s="2" t="str">
        <f>IF(Combined!S58&gt;0,Combined!S58," ")</f>
        <v xml:space="preserve"> </v>
      </c>
      <c r="T50" t="str">
        <f>IF(Combined!T58&gt;0,Combined!T58," ")</f>
        <v xml:space="preserve"> </v>
      </c>
      <c r="U50" t="str">
        <f>IF(Combined!U58&gt;0,Combined!U58," ")</f>
        <v xml:space="preserve"> </v>
      </c>
      <c r="V50" s="2" t="str">
        <f>IF(Combined!V58&gt;0,Combined!V58," ")</f>
        <v xml:space="preserve"> </v>
      </c>
      <c r="W50" t="str">
        <f>IF(Combined!W58&gt;0,Combined!W58," ")</f>
        <v xml:space="preserve"> </v>
      </c>
      <c r="X50" s="2">
        <f t="shared" si="0"/>
        <v>915218</v>
      </c>
    </row>
    <row r="51" spans="1:24" x14ac:dyDescent="0.2">
      <c r="A51">
        <f>Combined!A59</f>
        <v>2018</v>
      </c>
      <c r="B51">
        <f>Combined!B59</f>
        <v>2018027</v>
      </c>
      <c r="C51" s="1">
        <f>IF(Combined!C59&gt;0,Combined!C59," ")</f>
        <v>43287</v>
      </c>
      <c r="D51" t="str">
        <f>IF(Combined!D59&gt;0,Combined!D59," ")</f>
        <v>Lakers</v>
      </c>
      <c r="E51" t="str">
        <f>IF(Combined!E59&gt;0,Combined!E59," ")</f>
        <v>76ers</v>
      </c>
      <c r="F51" t="str">
        <f>IF(Combined!F59&gt;0,Combined!F59," ")</f>
        <v xml:space="preserve"> </v>
      </c>
      <c r="G51" t="str">
        <f>IF(Combined!G59&gt;0,Combined!G59," ")</f>
        <v xml:space="preserve"> </v>
      </c>
      <c r="H51" t="str">
        <f>IF(Combined!H59&gt;0,Combined!H59," ")</f>
        <v xml:space="preserve"> </v>
      </c>
      <c r="I51" t="str">
        <f>IF(Combined!I59&gt;0,Combined!I59," ")</f>
        <v>Isaac Bonga</v>
      </c>
      <c r="J51" s="2" t="str">
        <f>IF(Combined!J59&gt;0,Combined!J59," ")</f>
        <v xml:space="preserve"> </v>
      </c>
      <c r="K51" t="str">
        <f>IF(Combined!K59&gt;0,Combined!K59," ")</f>
        <v>SF</v>
      </c>
      <c r="L51" t="str">
        <f>IF(Combined!L59&gt;0,Combined!L59," ")</f>
        <v>Cash</v>
      </c>
      <c r="M51" s="2" t="str">
        <f>IF(Combined!M59&gt;0,Combined!M59," ")</f>
        <v xml:space="preserve"> </v>
      </c>
      <c r="N51" t="str">
        <f>IF(Combined!N59&gt;0,Combined!N59," ")</f>
        <v xml:space="preserve"> </v>
      </c>
      <c r="O51" t="str">
        <f>IF(Combined!O59&gt;0,Combined!O59," ")</f>
        <v xml:space="preserve"> </v>
      </c>
      <c r="P51" s="2" t="str">
        <f>IF(Combined!P59&gt;0,Combined!P59," ")</f>
        <v xml:space="preserve"> </v>
      </c>
      <c r="Q51" t="str">
        <f>IF(Combined!Q59&gt;0,Combined!Q59," ")</f>
        <v xml:space="preserve"> </v>
      </c>
      <c r="R51" t="str">
        <f>IF(Combined!R59&gt;0,Combined!R59," ")</f>
        <v xml:space="preserve"> </v>
      </c>
      <c r="S51" s="2" t="str">
        <f>IF(Combined!S59&gt;0,Combined!S59," ")</f>
        <v xml:space="preserve"> </v>
      </c>
      <c r="T51" t="str">
        <f>IF(Combined!T59&gt;0,Combined!T59," ")</f>
        <v xml:space="preserve"> </v>
      </c>
      <c r="U51" t="str">
        <f>IF(Combined!U59&gt;0,Combined!U59," ")</f>
        <v xml:space="preserve"> </v>
      </c>
      <c r="V51" s="2" t="str">
        <f>IF(Combined!V59&gt;0,Combined!V59," ")</f>
        <v xml:space="preserve"> </v>
      </c>
      <c r="W51" t="str">
        <f>IF(Combined!W59&gt;0,Combined!W59," ")</f>
        <v xml:space="preserve"> </v>
      </c>
      <c r="X51" s="2">
        <f t="shared" si="0"/>
        <v>0</v>
      </c>
    </row>
    <row r="52" spans="1:24" x14ac:dyDescent="0.2">
      <c r="A52">
        <f>Combined!A60</f>
        <v>2018</v>
      </c>
      <c r="B52">
        <f>Combined!B60</f>
        <v>2018027</v>
      </c>
      <c r="C52" s="1" t="str">
        <f>IF(Combined!C60&gt;0,Combined!C60," ")</f>
        <v xml:space="preserve"> </v>
      </c>
      <c r="D52" t="s">
        <v>69</v>
      </c>
      <c r="E52" t="s">
        <v>99</v>
      </c>
      <c r="F52" t="str">
        <f>IF(Combined!F60&gt;0,Combined!F60," ")</f>
        <v xml:space="preserve"> </v>
      </c>
      <c r="G52" t="str">
        <f>IF(Combined!G60&gt;0,Combined!G60," ")</f>
        <v xml:space="preserve"> </v>
      </c>
      <c r="H52" t="str">
        <f>IF(Combined!H60&gt;0,Combined!H60," ")</f>
        <v xml:space="preserve"> </v>
      </c>
      <c r="I52" t="str">
        <f>IF(Combined!I60&gt;0,Combined!I60," ")</f>
        <v xml:space="preserve"> </v>
      </c>
      <c r="J52" s="2" t="str">
        <f>IF(Combined!J60&gt;0,Combined!J60," ")</f>
        <v xml:space="preserve"> </v>
      </c>
      <c r="K52" t="str">
        <f>IF(Combined!K60&gt;0,Combined!K60," ")</f>
        <v xml:space="preserve"> </v>
      </c>
      <c r="L52" t="str">
        <f>IF(Combined!L60&gt;0,Combined!L60," ")</f>
        <v>2019 2nd round pick</v>
      </c>
      <c r="M52" s="2" t="str">
        <f>IF(Combined!M60&gt;0,Combined!M60," ")</f>
        <v xml:space="preserve"> </v>
      </c>
      <c r="N52" t="str">
        <f>IF(Combined!N60&gt;0,Combined!N60," ")</f>
        <v xml:space="preserve"> </v>
      </c>
      <c r="O52" t="str">
        <f>IF(Combined!O60&gt;0,Combined!O60," ")</f>
        <v xml:space="preserve"> </v>
      </c>
      <c r="P52" s="2" t="str">
        <f>IF(Combined!P60&gt;0,Combined!P60," ")</f>
        <v xml:space="preserve"> </v>
      </c>
      <c r="Q52" t="str">
        <f>IF(Combined!Q60&gt;0,Combined!Q60," ")</f>
        <v xml:space="preserve"> </v>
      </c>
      <c r="R52" t="str">
        <f>IF(Combined!R60&gt;0,Combined!R60," ")</f>
        <v xml:space="preserve"> </v>
      </c>
      <c r="S52" s="2" t="str">
        <f>IF(Combined!S60&gt;0,Combined!S60," ")</f>
        <v xml:space="preserve"> </v>
      </c>
      <c r="T52" t="str">
        <f>IF(Combined!T60&gt;0,Combined!T60," ")</f>
        <v xml:space="preserve"> </v>
      </c>
      <c r="U52" t="str">
        <f>IF(Combined!U60&gt;0,Combined!U60," ")</f>
        <v xml:space="preserve"> </v>
      </c>
      <c r="V52" s="2" t="str">
        <f>IF(Combined!V60&gt;0,Combined!V60," ")</f>
        <v xml:space="preserve"> </v>
      </c>
      <c r="W52" t="str">
        <f>IF(Combined!W60&gt;0,Combined!W60," ")</f>
        <v xml:space="preserve"> </v>
      </c>
      <c r="X52" s="2">
        <f t="shared" si="0"/>
        <v>0</v>
      </c>
    </row>
    <row r="53" spans="1:24" x14ac:dyDescent="0.2">
      <c r="A53">
        <f>Combined!A61</f>
        <v>2018</v>
      </c>
      <c r="B53">
        <f>Combined!B61</f>
        <v>2018028</v>
      </c>
      <c r="C53" s="1">
        <f>IF(Combined!C61&gt;0,Combined!C61," ")</f>
        <v>43287</v>
      </c>
      <c r="D53" t="str">
        <f>IF(Combined!D61&gt;0,Combined!D61," ")</f>
        <v>Hornets</v>
      </c>
      <c r="E53" t="str">
        <f>IF(Combined!E61&gt;0,Combined!E61," ")</f>
        <v>Thunder</v>
      </c>
      <c r="F53" t="str">
        <f>IF(Combined!F61&gt;0,Combined!F61," ")</f>
        <v xml:space="preserve"> </v>
      </c>
      <c r="G53" t="str">
        <f>IF(Combined!G61&gt;0,Combined!G61," ")</f>
        <v xml:space="preserve"> </v>
      </c>
      <c r="H53" t="str">
        <f>IF(Combined!H61&gt;0,Combined!H61," ")</f>
        <v xml:space="preserve"> </v>
      </c>
      <c r="I53" t="str">
        <f>IF(Combined!I61&gt;0,Combined!I61," ")</f>
        <v>2019 2nd round pick</v>
      </c>
      <c r="J53" s="2" t="str">
        <f>IF(Combined!J61&gt;0,Combined!J61," ")</f>
        <v xml:space="preserve"> </v>
      </c>
      <c r="K53" t="str">
        <f>IF(Combined!K61&gt;0,Combined!K61," ")</f>
        <v xml:space="preserve"> </v>
      </c>
      <c r="L53" t="str">
        <f>IF(Combined!L61&gt;0,Combined!L61," ")</f>
        <v>Hamidou Diallo</v>
      </c>
      <c r="M53" s="2" t="str">
        <f>IF(Combined!M61&gt;0,Combined!M61," ")</f>
        <v xml:space="preserve"> </v>
      </c>
      <c r="N53" t="str">
        <f>IF(Combined!N61&gt;0,Combined!N61," ")</f>
        <v>SG</v>
      </c>
      <c r="O53" t="str">
        <f>IF(Combined!O61&gt;0,Combined!O61," ")</f>
        <v xml:space="preserve"> </v>
      </c>
      <c r="P53" s="2" t="str">
        <f>IF(Combined!P61&gt;0,Combined!P61," ")</f>
        <v xml:space="preserve"> </v>
      </c>
      <c r="Q53" t="str">
        <f>IF(Combined!Q61&gt;0,Combined!Q61," ")</f>
        <v xml:space="preserve"> </v>
      </c>
      <c r="R53" t="str">
        <f>IF(Combined!R61&gt;0,Combined!R61," ")</f>
        <v xml:space="preserve"> </v>
      </c>
      <c r="S53" s="2" t="str">
        <f>IF(Combined!S61&gt;0,Combined!S61," ")</f>
        <v xml:space="preserve"> </v>
      </c>
      <c r="T53" t="str">
        <f>IF(Combined!T61&gt;0,Combined!T61," ")</f>
        <v xml:space="preserve"> </v>
      </c>
      <c r="U53" t="str">
        <f>IF(Combined!U61&gt;0,Combined!U61," ")</f>
        <v xml:space="preserve"> </v>
      </c>
      <c r="V53" s="2" t="str">
        <f>IF(Combined!V61&gt;0,Combined!V61," ")</f>
        <v xml:space="preserve"> </v>
      </c>
      <c r="W53" t="str">
        <f>IF(Combined!W61&gt;0,Combined!W61," ")</f>
        <v xml:space="preserve"> </v>
      </c>
      <c r="X53" s="2">
        <f t="shared" si="0"/>
        <v>0</v>
      </c>
    </row>
    <row r="54" spans="1:24" x14ac:dyDescent="0.2">
      <c r="A54">
        <f>Combined!A62</f>
        <v>2018</v>
      </c>
      <c r="B54">
        <f>Combined!B62</f>
        <v>2018028</v>
      </c>
      <c r="C54" s="1" t="str">
        <f>IF(Combined!C62&gt;0,Combined!C62," ")</f>
        <v xml:space="preserve"> </v>
      </c>
      <c r="D54" t="s">
        <v>43</v>
      </c>
      <c r="E54" t="s">
        <v>126</v>
      </c>
      <c r="F54" t="str">
        <f>IF(Combined!F62&gt;0,Combined!F62," ")</f>
        <v xml:space="preserve"> </v>
      </c>
      <c r="G54" t="str">
        <f>IF(Combined!G62&gt;0,Combined!G62," ")</f>
        <v xml:space="preserve"> </v>
      </c>
      <c r="H54" t="str">
        <f>IF(Combined!H62&gt;0,Combined!H62," ")</f>
        <v xml:space="preserve"> </v>
      </c>
      <c r="I54" t="str">
        <f>IF(Combined!I62&gt;0,Combined!I62," ")</f>
        <v>Cash Considerations</v>
      </c>
      <c r="J54" s="2" t="str">
        <f>IF(Combined!J62&gt;0,Combined!J62," ")</f>
        <v xml:space="preserve"> </v>
      </c>
      <c r="K54" t="str">
        <f>IF(Combined!K62&gt;0,Combined!K62," ")</f>
        <v xml:space="preserve"> </v>
      </c>
      <c r="L54" t="str">
        <f>IF(Combined!L62&gt;0,Combined!L62," ")</f>
        <v xml:space="preserve"> </v>
      </c>
      <c r="M54" s="2" t="str">
        <f>IF(Combined!M62&gt;0,Combined!M62," ")</f>
        <v xml:space="preserve"> </v>
      </c>
      <c r="N54" t="str">
        <f>IF(Combined!N62&gt;0,Combined!N62," ")</f>
        <v xml:space="preserve"> </v>
      </c>
      <c r="O54" t="str">
        <f>IF(Combined!O62&gt;0,Combined!O62," ")</f>
        <v xml:space="preserve"> </v>
      </c>
      <c r="P54" s="2" t="str">
        <f>IF(Combined!P62&gt;0,Combined!P62," ")</f>
        <v xml:space="preserve"> </v>
      </c>
      <c r="Q54" t="str">
        <f>IF(Combined!Q62&gt;0,Combined!Q62," ")</f>
        <v xml:space="preserve"> </v>
      </c>
      <c r="R54" t="str">
        <f>IF(Combined!R62&gt;0,Combined!R62," ")</f>
        <v xml:space="preserve"> </v>
      </c>
      <c r="S54" s="2" t="str">
        <f>IF(Combined!S62&gt;0,Combined!S62," ")</f>
        <v xml:space="preserve"> </v>
      </c>
      <c r="T54" t="str">
        <f>IF(Combined!T62&gt;0,Combined!T62," ")</f>
        <v xml:space="preserve"> </v>
      </c>
      <c r="U54" t="str">
        <f>IF(Combined!U62&gt;0,Combined!U62," ")</f>
        <v xml:space="preserve"> </v>
      </c>
      <c r="V54" s="2" t="str">
        <f>IF(Combined!V62&gt;0,Combined!V62," ")</f>
        <v xml:space="preserve"> </v>
      </c>
      <c r="W54" t="str">
        <f>IF(Combined!W62&gt;0,Combined!W62," ")</f>
        <v xml:space="preserve"> </v>
      </c>
      <c r="X54" s="2">
        <f t="shared" si="0"/>
        <v>0</v>
      </c>
    </row>
    <row r="55" spans="1:24" x14ac:dyDescent="0.2">
      <c r="A55">
        <f>Combined!A63</f>
        <v>2018</v>
      </c>
      <c r="B55">
        <f>Combined!B63</f>
        <v>2018029</v>
      </c>
      <c r="C55" s="1">
        <f>IF(Combined!C63&gt;0,Combined!C63," ")</f>
        <v>43287</v>
      </c>
      <c r="D55" t="str">
        <f>IF(Combined!D63&gt;0,Combined!D63," ")</f>
        <v>Nuggets</v>
      </c>
      <c r="E55" t="str">
        <f>IF(Combined!E63&gt;0,Combined!E63," ")</f>
        <v>76ers</v>
      </c>
      <c r="F55" t="str">
        <f>IF(Combined!F63&gt;0,Combined!F63," ")</f>
        <v xml:space="preserve"> </v>
      </c>
      <c r="G55" t="str">
        <f>IF(Combined!G63&gt;0,Combined!G63," ")</f>
        <v xml:space="preserve"> </v>
      </c>
      <c r="H55" t="str">
        <f>IF(Combined!H63&gt;0,Combined!H63," ")</f>
        <v xml:space="preserve"> </v>
      </c>
      <c r="I55" t="str">
        <f>IF(Combined!I63&gt;0,Combined!I63," ")</f>
        <v>2022 2nd round pick</v>
      </c>
      <c r="J55" s="2" t="str">
        <f>IF(Combined!J63&gt;0,Combined!J63," ")</f>
        <v xml:space="preserve"> </v>
      </c>
      <c r="K55" t="str">
        <f>IF(Combined!K63&gt;0,Combined!K63," ")</f>
        <v xml:space="preserve"> </v>
      </c>
      <c r="L55" t="str">
        <f>IF(Combined!L63&gt;0,Combined!L63," ")</f>
        <v>Wilson Chandler</v>
      </c>
      <c r="M55" s="2">
        <f>IF(Combined!M63&gt;0,Combined!M63," ")</f>
        <v>12800562</v>
      </c>
      <c r="N55" t="str">
        <f>IF(Combined!N63&gt;0,Combined!N63," ")</f>
        <v>SF</v>
      </c>
      <c r="O55" t="str">
        <f>IF(Combined!O63&gt;0,Combined!O63," ")</f>
        <v xml:space="preserve"> </v>
      </c>
      <c r="P55" s="2" t="str">
        <f>IF(Combined!P63&gt;0,Combined!P63," ")</f>
        <v xml:space="preserve"> </v>
      </c>
      <c r="Q55" t="str">
        <f>IF(Combined!Q63&gt;0,Combined!Q63," ")</f>
        <v xml:space="preserve"> </v>
      </c>
      <c r="R55" t="str">
        <f>IF(Combined!R63&gt;0,Combined!R63," ")</f>
        <v xml:space="preserve"> </v>
      </c>
      <c r="S55" s="2" t="str">
        <f>IF(Combined!S63&gt;0,Combined!S63," ")</f>
        <v xml:space="preserve"> </v>
      </c>
      <c r="T55" t="str">
        <f>IF(Combined!T63&gt;0,Combined!T63," ")</f>
        <v xml:space="preserve"> </v>
      </c>
      <c r="U55" t="str">
        <f>IF(Combined!U63&gt;0,Combined!U63," ")</f>
        <v xml:space="preserve"> </v>
      </c>
      <c r="V55" s="2" t="str">
        <f>IF(Combined!V63&gt;0,Combined!V63," ")</f>
        <v xml:space="preserve"> </v>
      </c>
      <c r="W55" t="str">
        <f>IF(Combined!W63&gt;0,Combined!W63," ")</f>
        <v xml:space="preserve"> </v>
      </c>
      <c r="X55" s="2">
        <f t="shared" si="0"/>
        <v>0</v>
      </c>
    </row>
    <row r="56" spans="1:24" x14ac:dyDescent="0.2">
      <c r="A56">
        <f>Combined!A64</f>
        <v>2018</v>
      </c>
      <c r="B56">
        <f>Combined!B64</f>
        <v>2018029</v>
      </c>
      <c r="C56" s="1" t="str">
        <f>IF(Combined!C64&gt;0,Combined!C64," ")</f>
        <v xml:space="preserve"> </v>
      </c>
      <c r="D56" t="s">
        <v>92</v>
      </c>
      <c r="E56" t="s">
        <v>99</v>
      </c>
      <c r="F56" t="str">
        <f>IF(Combined!F64&gt;0,Combined!F64," ")</f>
        <v xml:space="preserve"> </v>
      </c>
      <c r="G56" t="str">
        <f>IF(Combined!G64&gt;0,Combined!G64," ")</f>
        <v xml:space="preserve"> </v>
      </c>
      <c r="H56" t="str">
        <f>IF(Combined!H64&gt;0,Combined!H64," ")</f>
        <v xml:space="preserve"> </v>
      </c>
      <c r="I56" t="str">
        <f>IF(Combined!I64&gt;0,Combined!I64," ")</f>
        <v xml:space="preserve"> </v>
      </c>
      <c r="J56" s="2" t="str">
        <f>IF(Combined!J64&gt;0,Combined!J64," ")</f>
        <v xml:space="preserve"> </v>
      </c>
      <c r="K56" t="str">
        <f>IF(Combined!K64&gt;0,Combined!K64," ")</f>
        <v xml:space="preserve"> </v>
      </c>
      <c r="L56" t="str">
        <f>IF(Combined!L64&gt;0,Combined!L64," ")</f>
        <v>2021 2nd round pick</v>
      </c>
      <c r="M56" s="2" t="str">
        <f>IF(Combined!M64&gt;0,Combined!M64," ")</f>
        <v xml:space="preserve"> </v>
      </c>
      <c r="N56" t="str">
        <f>IF(Combined!N64&gt;0,Combined!N64," ")</f>
        <v xml:space="preserve"> </v>
      </c>
      <c r="O56" t="str">
        <f>IF(Combined!O64&gt;0,Combined!O64," ")</f>
        <v xml:space="preserve"> </v>
      </c>
      <c r="P56" s="2" t="str">
        <f>IF(Combined!P64&gt;0,Combined!P64," ")</f>
        <v xml:space="preserve"> </v>
      </c>
      <c r="Q56" t="str">
        <f>IF(Combined!Q64&gt;0,Combined!Q64," ")</f>
        <v xml:space="preserve"> </v>
      </c>
      <c r="R56" t="str">
        <f>IF(Combined!R64&gt;0,Combined!R64," ")</f>
        <v xml:space="preserve"> </v>
      </c>
      <c r="S56" s="2" t="str">
        <f>IF(Combined!S64&gt;0,Combined!S64," ")</f>
        <v xml:space="preserve"> </v>
      </c>
      <c r="T56" t="str">
        <f>IF(Combined!T64&gt;0,Combined!T64," ")</f>
        <v xml:space="preserve"> </v>
      </c>
      <c r="U56" t="str">
        <f>IF(Combined!U64&gt;0,Combined!U64," ")</f>
        <v xml:space="preserve"> </v>
      </c>
      <c r="V56" s="2" t="str">
        <f>IF(Combined!V64&gt;0,Combined!V64," ")</f>
        <v xml:space="preserve"> </v>
      </c>
      <c r="W56" t="str">
        <f>IF(Combined!W64&gt;0,Combined!W64," ")</f>
        <v xml:space="preserve"> </v>
      </c>
      <c r="X56" s="2">
        <f t="shared" si="0"/>
        <v>0</v>
      </c>
    </row>
    <row r="57" spans="1:24" x14ac:dyDescent="0.2">
      <c r="A57">
        <f>Combined!A65</f>
        <v>2018</v>
      </c>
      <c r="B57">
        <f>Combined!B65</f>
        <v>2018029</v>
      </c>
      <c r="C57" s="1" t="str">
        <f>IF(Combined!C65&gt;0,Combined!C65," ")</f>
        <v xml:space="preserve"> </v>
      </c>
      <c r="D57" t="s">
        <v>92</v>
      </c>
      <c r="E57" t="s">
        <v>99</v>
      </c>
      <c r="F57" t="str">
        <f>IF(Combined!F65&gt;0,Combined!F65," ")</f>
        <v xml:space="preserve"> </v>
      </c>
      <c r="G57" t="str">
        <f>IF(Combined!G65&gt;0,Combined!G65," ")</f>
        <v xml:space="preserve"> </v>
      </c>
      <c r="H57" t="str">
        <f>IF(Combined!H65&gt;0,Combined!H65," ")</f>
        <v xml:space="preserve"> </v>
      </c>
      <c r="I57" t="str">
        <f>IF(Combined!I65&gt;0,Combined!I65," ")</f>
        <v xml:space="preserve"> </v>
      </c>
      <c r="J57" s="2" t="str">
        <f>IF(Combined!J65&gt;0,Combined!J65," ")</f>
        <v xml:space="preserve"> </v>
      </c>
      <c r="K57" t="str">
        <f>IF(Combined!K65&gt;0,Combined!K65," ")</f>
        <v xml:space="preserve"> </v>
      </c>
      <c r="L57" t="str">
        <f>IF(Combined!L65&gt;0,Combined!L65," ")</f>
        <v>2022 2nd round pick</v>
      </c>
      <c r="M57" s="2" t="str">
        <f>IF(Combined!M65&gt;0,Combined!M65," ")</f>
        <v xml:space="preserve"> </v>
      </c>
      <c r="N57" t="str">
        <f>IF(Combined!N65&gt;0,Combined!N65," ")</f>
        <v xml:space="preserve"> </v>
      </c>
      <c r="O57" t="str">
        <f>IF(Combined!O65&gt;0,Combined!O65," ")</f>
        <v xml:space="preserve"> </v>
      </c>
      <c r="P57" s="2" t="str">
        <f>IF(Combined!P65&gt;0,Combined!P65," ")</f>
        <v xml:space="preserve"> </v>
      </c>
      <c r="Q57" t="str">
        <f>IF(Combined!Q65&gt;0,Combined!Q65," ")</f>
        <v xml:space="preserve"> </v>
      </c>
      <c r="R57" t="str">
        <f>IF(Combined!R65&gt;0,Combined!R65," ")</f>
        <v xml:space="preserve"> </v>
      </c>
      <c r="S57" s="2" t="str">
        <f>IF(Combined!S65&gt;0,Combined!S65," ")</f>
        <v xml:space="preserve"> </v>
      </c>
      <c r="T57" t="str">
        <f>IF(Combined!T65&gt;0,Combined!T65," ")</f>
        <v xml:space="preserve"> </v>
      </c>
      <c r="U57" t="str">
        <f>IF(Combined!U65&gt;0,Combined!U65," ")</f>
        <v xml:space="preserve"> </v>
      </c>
      <c r="V57" s="2" t="str">
        <f>IF(Combined!V65&gt;0,Combined!V65," ")</f>
        <v xml:space="preserve"> </v>
      </c>
      <c r="W57" t="str">
        <f>IF(Combined!W65&gt;0,Combined!W65," ")</f>
        <v xml:space="preserve"> </v>
      </c>
      <c r="X57" s="2">
        <f t="shared" si="0"/>
        <v>0</v>
      </c>
    </row>
    <row r="58" spans="1:24" x14ac:dyDescent="0.2">
      <c r="A58">
        <f>Combined!A66</f>
        <v>2018</v>
      </c>
      <c r="B58">
        <f>Combined!B66</f>
        <v>2018029</v>
      </c>
      <c r="C58" s="1" t="str">
        <f>IF(Combined!C66&gt;0,Combined!C66," ")</f>
        <v xml:space="preserve"> </v>
      </c>
      <c r="D58" t="s">
        <v>92</v>
      </c>
      <c r="E58" t="s">
        <v>99</v>
      </c>
      <c r="F58" t="str">
        <f>IF(Combined!F66&gt;0,Combined!F66," ")</f>
        <v xml:space="preserve"> </v>
      </c>
      <c r="G58" t="str">
        <f>IF(Combined!G66&gt;0,Combined!G66," ")</f>
        <v xml:space="preserve"> </v>
      </c>
      <c r="H58" t="str">
        <f>IF(Combined!H66&gt;0,Combined!H66," ")</f>
        <v xml:space="preserve"> </v>
      </c>
      <c r="I58" t="str">
        <f>IF(Combined!I66&gt;0,Combined!I66," ")</f>
        <v xml:space="preserve"> </v>
      </c>
      <c r="J58" s="2" t="str">
        <f>IF(Combined!J66&gt;0,Combined!J66," ")</f>
        <v xml:space="preserve"> </v>
      </c>
      <c r="K58" t="str">
        <f>IF(Combined!K66&gt;0,Combined!K66," ")</f>
        <v xml:space="preserve"> </v>
      </c>
      <c r="L58" t="str">
        <f>IF(Combined!L66&gt;0,Combined!L66," ")</f>
        <v>Cash</v>
      </c>
      <c r="M58" s="2" t="str">
        <f>IF(Combined!M66&gt;0,Combined!M66," ")</f>
        <v xml:space="preserve"> </v>
      </c>
      <c r="N58" t="str">
        <f>IF(Combined!N66&gt;0,Combined!N66," ")</f>
        <v xml:space="preserve"> </v>
      </c>
      <c r="O58" t="str">
        <f>IF(Combined!O66&gt;0,Combined!O66," ")</f>
        <v xml:space="preserve"> </v>
      </c>
      <c r="P58" s="2" t="str">
        <f>IF(Combined!P66&gt;0,Combined!P66," ")</f>
        <v xml:space="preserve"> </v>
      </c>
      <c r="Q58" t="str">
        <f>IF(Combined!Q66&gt;0,Combined!Q66," ")</f>
        <v xml:space="preserve"> </v>
      </c>
      <c r="R58" t="str">
        <f>IF(Combined!R66&gt;0,Combined!R66," ")</f>
        <v xml:space="preserve"> </v>
      </c>
      <c r="S58" s="2" t="str">
        <f>IF(Combined!S66&gt;0,Combined!S66," ")</f>
        <v xml:space="preserve"> </v>
      </c>
      <c r="T58" t="str">
        <f>IF(Combined!T66&gt;0,Combined!T66," ")</f>
        <v xml:space="preserve"> </v>
      </c>
      <c r="U58" t="str">
        <f>IF(Combined!U66&gt;0,Combined!U66," ")</f>
        <v xml:space="preserve"> </v>
      </c>
      <c r="V58" s="2" t="str">
        <f>IF(Combined!V66&gt;0,Combined!V66," ")</f>
        <v xml:space="preserve"> </v>
      </c>
      <c r="W58" t="str">
        <f>IF(Combined!W66&gt;0,Combined!W66," ")</f>
        <v xml:space="preserve"> </v>
      </c>
      <c r="X58" s="2">
        <f t="shared" si="0"/>
        <v>0</v>
      </c>
    </row>
    <row r="59" spans="1:24" x14ac:dyDescent="0.2">
      <c r="A59">
        <f>Combined!A67</f>
        <v>2018</v>
      </c>
      <c r="B59">
        <f>Combined!B67</f>
        <v>2018030</v>
      </c>
      <c r="C59" s="1">
        <f>IF(Combined!C67&gt;0,Combined!C67," ")</f>
        <v>43287</v>
      </c>
      <c r="D59" t="str">
        <f>IF(Combined!D67&gt;0,Combined!D67," ")</f>
        <v>Nets</v>
      </c>
      <c r="E59" t="str">
        <f>IF(Combined!E67&gt;0,Combined!E67," ")</f>
        <v>Hornets</v>
      </c>
      <c r="F59" t="str">
        <f>IF(Combined!F67&gt;0,Combined!F67," ")</f>
        <v xml:space="preserve"> </v>
      </c>
      <c r="G59" t="str">
        <f>IF(Combined!G67&gt;0,Combined!G67," ")</f>
        <v xml:space="preserve"> </v>
      </c>
      <c r="H59" t="str">
        <f>IF(Combined!H67&gt;0,Combined!H67," ")</f>
        <v xml:space="preserve"> </v>
      </c>
      <c r="I59" t="str">
        <f>IF(Combined!I67&gt;0,Combined!I67," ")</f>
        <v>Dwight Howard</v>
      </c>
      <c r="J59" s="2">
        <f>IF(Combined!J67&gt;0,Combined!J67," ")</f>
        <v>23819725</v>
      </c>
      <c r="K59" t="str">
        <f>IF(Combined!K67&gt;0,Combined!K67," ")</f>
        <v>C</v>
      </c>
      <c r="L59" t="str">
        <f>IF(Combined!L67&gt;0,Combined!L67," ")</f>
        <v>Timofey Mozgov</v>
      </c>
      <c r="M59" s="2">
        <f>IF(Combined!M67&gt;0,Combined!M67," ")</f>
        <v>16000000</v>
      </c>
      <c r="N59" t="str">
        <f>IF(Combined!N67&gt;0,Combined!N67," ")</f>
        <v>C</v>
      </c>
      <c r="O59" t="str">
        <f>IF(Combined!O67&gt;0,Combined!O67," ")</f>
        <v xml:space="preserve"> </v>
      </c>
      <c r="P59" s="2" t="str">
        <f>IF(Combined!P67&gt;0,Combined!P67," ")</f>
        <v xml:space="preserve"> </v>
      </c>
      <c r="Q59" t="str">
        <f>IF(Combined!Q67&gt;0,Combined!Q67," ")</f>
        <v xml:space="preserve"> </v>
      </c>
      <c r="R59" t="str">
        <f>IF(Combined!R67&gt;0,Combined!R67," ")</f>
        <v xml:space="preserve"> </v>
      </c>
      <c r="S59" s="2" t="str">
        <f>IF(Combined!S67&gt;0,Combined!S67," ")</f>
        <v xml:space="preserve"> </v>
      </c>
      <c r="T59" t="str">
        <f>IF(Combined!T67&gt;0,Combined!T67," ")</f>
        <v xml:space="preserve"> </v>
      </c>
      <c r="U59" t="str">
        <f>IF(Combined!U67&gt;0,Combined!U67," ")</f>
        <v xml:space="preserve"> </v>
      </c>
      <c r="V59" s="2" t="str">
        <f>IF(Combined!V67&gt;0,Combined!V67," ")</f>
        <v xml:space="preserve"> </v>
      </c>
      <c r="W59" t="str">
        <f>IF(Combined!W67&gt;0,Combined!W67," ")</f>
        <v xml:space="preserve"> </v>
      </c>
      <c r="X59" s="2">
        <f t="shared" si="0"/>
        <v>7819725</v>
      </c>
    </row>
    <row r="60" spans="1:24" x14ac:dyDescent="0.2">
      <c r="A60">
        <f>Combined!A68</f>
        <v>2018</v>
      </c>
      <c r="B60">
        <f>Combined!B68</f>
        <v>2018030</v>
      </c>
      <c r="C60" s="1" t="str">
        <f>IF(Combined!C68&gt;0,Combined!C68," ")</f>
        <v xml:space="preserve"> </v>
      </c>
      <c r="D60" t="s">
        <v>38</v>
      </c>
      <c r="E60" t="s">
        <v>43</v>
      </c>
      <c r="F60" t="str">
        <f>IF(Combined!F68&gt;0,Combined!F68," ")</f>
        <v xml:space="preserve"> </v>
      </c>
      <c r="G60" t="str">
        <f>IF(Combined!G68&gt;0,Combined!G68," ")</f>
        <v xml:space="preserve"> </v>
      </c>
      <c r="H60" t="str">
        <f>IF(Combined!H68&gt;0,Combined!H68," ")</f>
        <v xml:space="preserve"> </v>
      </c>
      <c r="I60" t="str">
        <f>IF(Combined!I68&gt;0,Combined!I68," ")</f>
        <v xml:space="preserve"> </v>
      </c>
      <c r="J60" s="2" t="str">
        <f>IF(Combined!J68&gt;0,Combined!J68," ")</f>
        <v xml:space="preserve"> </v>
      </c>
      <c r="K60" t="str">
        <f>IF(Combined!K68&gt;0,Combined!K68," ")</f>
        <v xml:space="preserve"> </v>
      </c>
      <c r="L60" t="str">
        <f>IF(Combined!L68&gt;0,Combined!L68," ")</f>
        <v>2021 2nd round pick</v>
      </c>
      <c r="M60" s="2" t="str">
        <f>IF(Combined!M68&gt;0,Combined!M68," ")</f>
        <v xml:space="preserve"> </v>
      </c>
      <c r="N60" t="str">
        <f>IF(Combined!N68&gt;0,Combined!N68," ")</f>
        <v xml:space="preserve"> </v>
      </c>
      <c r="O60" t="str">
        <f>IF(Combined!O68&gt;0,Combined!O68," ")</f>
        <v xml:space="preserve"> </v>
      </c>
      <c r="P60" s="2" t="str">
        <f>IF(Combined!P68&gt;0,Combined!P68," ")</f>
        <v xml:space="preserve"> </v>
      </c>
      <c r="Q60" t="str">
        <f>IF(Combined!Q68&gt;0,Combined!Q68," ")</f>
        <v xml:space="preserve"> </v>
      </c>
      <c r="R60" t="str">
        <f>IF(Combined!R68&gt;0,Combined!R68," ")</f>
        <v xml:space="preserve"> </v>
      </c>
      <c r="S60" s="2" t="str">
        <f>IF(Combined!S68&gt;0,Combined!S68," ")</f>
        <v xml:space="preserve"> </v>
      </c>
      <c r="T60" t="str">
        <f>IF(Combined!T68&gt;0,Combined!T68," ")</f>
        <v xml:space="preserve"> </v>
      </c>
      <c r="U60" t="str">
        <f>IF(Combined!U68&gt;0,Combined!U68," ")</f>
        <v xml:space="preserve"> </v>
      </c>
      <c r="V60" s="2" t="str">
        <f>IF(Combined!V68&gt;0,Combined!V68," ")</f>
        <v xml:space="preserve"> </v>
      </c>
      <c r="W60" t="str">
        <f>IF(Combined!W68&gt;0,Combined!W68," ")</f>
        <v xml:space="preserve"> </v>
      </c>
      <c r="X60" s="2">
        <f t="shared" si="0"/>
        <v>0</v>
      </c>
    </row>
    <row r="61" spans="1:24" x14ac:dyDescent="0.2">
      <c r="A61">
        <f>Combined!A69</f>
        <v>2018</v>
      </c>
      <c r="B61">
        <f>Combined!B69</f>
        <v>2018030</v>
      </c>
      <c r="C61" s="1" t="str">
        <f>IF(Combined!C69&gt;0,Combined!C69," ")</f>
        <v xml:space="preserve"> </v>
      </c>
      <c r="D61" t="s">
        <v>38</v>
      </c>
      <c r="E61" t="s">
        <v>43</v>
      </c>
      <c r="F61" t="str">
        <f>IF(Combined!F69&gt;0,Combined!F69," ")</f>
        <v xml:space="preserve"> </v>
      </c>
      <c r="G61" t="str">
        <f>IF(Combined!G69&gt;0,Combined!G69," ")</f>
        <v xml:space="preserve"> </v>
      </c>
      <c r="H61" t="str">
        <f>IF(Combined!H69&gt;0,Combined!H69," ")</f>
        <v xml:space="preserve"> </v>
      </c>
      <c r="I61" t="str">
        <f>IF(Combined!I69&gt;0,Combined!I69," ")</f>
        <v xml:space="preserve"> </v>
      </c>
      <c r="J61" s="2" t="str">
        <f>IF(Combined!J69&gt;0,Combined!J69," ")</f>
        <v xml:space="preserve"> </v>
      </c>
      <c r="K61" t="str">
        <f>IF(Combined!K69&gt;0,Combined!K69," ")</f>
        <v xml:space="preserve"> </v>
      </c>
      <c r="L61" t="str">
        <f>IF(Combined!L69&gt;0,Combined!L69," ")</f>
        <v>$5 million</v>
      </c>
      <c r="M61" s="2" t="str">
        <f>IF(Combined!M69&gt;0,Combined!M69," ")</f>
        <v xml:space="preserve"> </v>
      </c>
      <c r="N61" t="str">
        <f>IF(Combined!N69&gt;0,Combined!N69," ")</f>
        <v xml:space="preserve"> </v>
      </c>
      <c r="O61" t="str">
        <f>IF(Combined!O69&gt;0,Combined!O69," ")</f>
        <v xml:space="preserve"> </v>
      </c>
      <c r="P61" s="2" t="str">
        <f>IF(Combined!P69&gt;0,Combined!P69," ")</f>
        <v xml:space="preserve"> </v>
      </c>
      <c r="Q61" t="str">
        <f>IF(Combined!Q69&gt;0,Combined!Q69," ")</f>
        <v xml:space="preserve"> </v>
      </c>
      <c r="R61" t="str">
        <f>IF(Combined!R69&gt;0,Combined!R69," ")</f>
        <v xml:space="preserve"> </v>
      </c>
      <c r="S61" s="2" t="str">
        <f>IF(Combined!S69&gt;0,Combined!S69," ")</f>
        <v xml:space="preserve"> </v>
      </c>
      <c r="T61" t="str">
        <f>IF(Combined!T69&gt;0,Combined!T69," ")</f>
        <v xml:space="preserve"> </v>
      </c>
      <c r="U61" t="str">
        <f>IF(Combined!U69&gt;0,Combined!U69," ")</f>
        <v xml:space="preserve"> </v>
      </c>
      <c r="V61" s="2" t="str">
        <f>IF(Combined!V69&gt;0,Combined!V69," ")</f>
        <v xml:space="preserve"> </v>
      </c>
      <c r="W61" t="str">
        <f>IF(Combined!W69&gt;0,Combined!W69," ")</f>
        <v xml:space="preserve"> </v>
      </c>
      <c r="X61" s="2">
        <f t="shared" si="0"/>
        <v>0</v>
      </c>
    </row>
    <row r="62" spans="1:24" x14ac:dyDescent="0.2">
      <c r="A62">
        <f>Combined!A70</f>
        <v>2018</v>
      </c>
      <c r="B62">
        <f>Combined!B70</f>
        <v>2018030</v>
      </c>
      <c r="C62" s="1" t="str">
        <f>IF(Combined!C70&gt;0,Combined!C70," ")</f>
        <v xml:space="preserve"> </v>
      </c>
      <c r="D62" t="s">
        <v>38</v>
      </c>
      <c r="E62" t="s">
        <v>43</v>
      </c>
      <c r="F62" t="str">
        <f>IF(Combined!F70&gt;0,Combined!F70," ")</f>
        <v xml:space="preserve"> </v>
      </c>
      <c r="G62" t="str">
        <f>IF(Combined!G70&gt;0,Combined!G70," ")</f>
        <v xml:space="preserve"> </v>
      </c>
      <c r="H62" t="str">
        <f>IF(Combined!H70&gt;0,Combined!H70," ")</f>
        <v xml:space="preserve"> </v>
      </c>
      <c r="I62" t="str">
        <f>IF(Combined!I70&gt;0,Combined!I70," ")</f>
        <v xml:space="preserve"> </v>
      </c>
      <c r="J62" s="2" t="str">
        <f>IF(Combined!J70&gt;0,Combined!J70," ")</f>
        <v xml:space="preserve"> </v>
      </c>
      <c r="K62" t="str">
        <f>IF(Combined!K70&gt;0,Combined!K70," ")</f>
        <v xml:space="preserve"> </v>
      </c>
      <c r="L62" t="str">
        <f>IF(Combined!L70&gt;0,Combined!L70," ")</f>
        <v>Hamidou Diallo</v>
      </c>
      <c r="M62" s="2" t="str">
        <f>IF(Combined!M70&gt;0,Combined!M70," ")</f>
        <v xml:space="preserve"> </v>
      </c>
      <c r="N62" t="str">
        <f>IF(Combined!N70&gt;0,Combined!N70," ")</f>
        <v>SG</v>
      </c>
      <c r="O62" t="str">
        <f>IF(Combined!O70&gt;0,Combined!O70," ")</f>
        <v xml:space="preserve"> </v>
      </c>
      <c r="P62" s="2" t="str">
        <f>IF(Combined!P70&gt;0,Combined!P70," ")</f>
        <v xml:space="preserve"> </v>
      </c>
      <c r="Q62" t="str">
        <f>IF(Combined!Q70&gt;0,Combined!Q70," ")</f>
        <v xml:space="preserve"> </v>
      </c>
      <c r="R62" t="str">
        <f>IF(Combined!R70&gt;0,Combined!R70," ")</f>
        <v xml:space="preserve"> </v>
      </c>
      <c r="S62" s="2" t="str">
        <f>IF(Combined!S70&gt;0,Combined!S70," ")</f>
        <v xml:space="preserve"> </v>
      </c>
      <c r="T62" t="str">
        <f>IF(Combined!T70&gt;0,Combined!T70," ")</f>
        <v xml:space="preserve"> </v>
      </c>
      <c r="U62" t="str">
        <f>IF(Combined!U70&gt;0,Combined!U70," ")</f>
        <v xml:space="preserve"> </v>
      </c>
      <c r="V62" s="2" t="str">
        <f>IF(Combined!V70&gt;0,Combined!V70," ")</f>
        <v xml:space="preserve"> </v>
      </c>
      <c r="W62" t="str">
        <f>IF(Combined!W70&gt;0,Combined!W70," ")</f>
        <v xml:space="preserve"> </v>
      </c>
      <c r="X62" s="2">
        <f t="shared" si="0"/>
        <v>0</v>
      </c>
    </row>
    <row r="63" spans="1:24" x14ac:dyDescent="0.2">
      <c r="A63">
        <f>Combined!A74</f>
        <v>2018</v>
      </c>
      <c r="B63">
        <f>Combined!B74</f>
        <v>2018032</v>
      </c>
      <c r="C63" s="1">
        <f>IF(Combined!C74&gt;0,Combined!C74," ")</f>
        <v>43294</v>
      </c>
      <c r="D63" t="str">
        <f>IF(Combined!D74&gt;0,Combined!D74," ")</f>
        <v>Hawks</v>
      </c>
      <c r="E63" t="str">
        <f>IF(Combined!E74&gt;0,Combined!E74," ")</f>
        <v>Nets</v>
      </c>
      <c r="F63" t="str">
        <f>IF(Combined!F74&gt;0,Combined!F74," ")</f>
        <v xml:space="preserve"> </v>
      </c>
      <c r="G63" t="str">
        <f>IF(Combined!G74&gt;0,Combined!G74," ")</f>
        <v xml:space="preserve"> </v>
      </c>
      <c r="H63" t="str">
        <f>IF(Combined!H74&gt;0,Combined!H74," ")</f>
        <v xml:space="preserve"> </v>
      </c>
      <c r="I63" t="str">
        <f>IF(Combined!I74&gt;0,Combined!I74," ")</f>
        <v>Jeremy Lin</v>
      </c>
      <c r="J63" s="2">
        <f>IF(Combined!J74&gt;0,Combined!J74," ")</f>
        <v>12516746</v>
      </c>
      <c r="K63" t="str">
        <f>IF(Combined!K74&gt;0,Combined!K74," ")</f>
        <v>PG</v>
      </c>
      <c r="L63" t="str">
        <f>IF(Combined!L74&gt;0,Combined!L74," ")</f>
        <v xml:space="preserve">2020 2nd round pick </v>
      </c>
      <c r="M63" s="2" t="str">
        <f>IF(Combined!M74&gt;0,Combined!M74," ")</f>
        <v xml:space="preserve"> </v>
      </c>
      <c r="N63" t="str">
        <f>IF(Combined!N74&gt;0,Combined!N74," ")</f>
        <v xml:space="preserve"> </v>
      </c>
      <c r="O63" t="str">
        <f>IF(Combined!O74&gt;0,Combined!O74," ")</f>
        <v xml:space="preserve"> </v>
      </c>
      <c r="P63" s="2" t="str">
        <f>IF(Combined!P74&gt;0,Combined!P74," ")</f>
        <v xml:space="preserve"> </v>
      </c>
      <c r="Q63" t="str">
        <f>IF(Combined!Q74&gt;0,Combined!Q74," ")</f>
        <v xml:space="preserve"> </v>
      </c>
      <c r="R63" t="str">
        <f>IF(Combined!R74&gt;0,Combined!R74," ")</f>
        <v xml:space="preserve"> </v>
      </c>
      <c r="S63" s="2" t="str">
        <f>IF(Combined!S74&gt;0,Combined!S74," ")</f>
        <v xml:space="preserve"> </v>
      </c>
      <c r="T63" t="str">
        <f>IF(Combined!T74&gt;0,Combined!T74," ")</f>
        <v xml:space="preserve"> </v>
      </c>
      <c r="U63" t="str">
        <f>IF(Combined!U74&gt;0,Combined!U74," ")</f>
        <v xml:space="preserve"> </v>
      </c>
      <c r="V63" s="2" t="str">
        <f>IF(Combined!V74&gt;0,Combined!V74," ")</f>
        <v xml:space="preserve"> </v>
      </c>
      <c r="W63" t="str">
        <f>IF(Combined!W74&gt;0,Combined!W74," ")</f>
        <v xml:space="preserve"> </v>
      </c>
      <c r="X63" s="2">
        <f t="shared" si="0"/>
        <v>0</v>
      </c>
    </row>
    <row r="64" spans="1:24" x14ac:dyDescent="0.2">
      <c r="A64">
        <f>Combined!A75</f>
        <v>2018</v>
      </c>
      <c r="B64">
        <f>Combined!B75</f>
        <v>2018032</v>
      </c>
      <c r="C64" s="1" t="str">
        <f>IF(Combined!C75&gt;0,Combined!C75," ")</f>
        <v xml:space="preserve"> </v>
      </c>
      <c r="D64" t="s">
        <v>49</v>
      </c>
      <c r="E64" t="s">
        <v>38</v>
      </c>
      <c r="F64" t="str">
        <f>IF(Combined!F75&gt;0,Combined!F75," ")</f>
        <v xml:space="preserve"> </v>
      </c>
      <c r="G64" t="str">
        <f>IF(Combined!G75&gt;0,Combined!G75," ")</f>
        <v xml:space="preserve"> </v>
      </c>
      <c r="H64" t="str">
        <f>IF(Combined!H75&gt;0,Combined!H75," ")</f>
        <v xml:space="preserve"> </v>
      </c>
      <c r="I64" t="str">
        <f>IF(Combined!I75&gt;0,Combined!I75," ")</f>
        <v>2025 2nd round pick</v>
      </c>
      <c r="J64" s="2" t="str">
        <f>IF(Combined!J75&gt;0,Combined!J75," ")</f>
        <v xml:space="preserve"> </v>
      </c>
      <c r="K64" t="str">
        <f>IF(Combined!K75&gt;0,Combined!K75," ")</f>
        <v xml:space="preserve"> </v>
      </c>
      <c r="L64" t="str">
        <f>IF(Combined!L75&gt;0,Combined!L75," ")</f>
        <v>Isaia Cordinier</v>
      </c>
      <c r="M64" s="2" t="str">
        <f>IF(Combined!M75&gt;0,Combined!M75," ")</f>
        <v xml:space="preserve"> </v>
      </c>
      <c r="N64" t="str">
        <f>IF(Combined!N75&gt;0,Combined!N75," ")</f>
        <v>SG</v>
      </c>
      <c r="O64" t="str">
        <f>IF(Combined!O75&gt;0,Combined!O75," ")</f>
        <v xml:space="preserve"> </v>
      </c>
      <c r="P64" s="2" t="str">
        <f>IF(Combined!P75&gt;0,Combined!P75," ")</f>
        <v xml:space="preserve"> </v>
      </c>
      <c r="Q64" t="str">
        <f>IF(Combined!Q75&gt;0,Combined!Q75," ")</f>
        <v xml:space="preserve"> </v>
      </c>
      <c r="R64" t="str">
        <f>IF(Combined!R75&gt;0,Combined!R75," ")</f>
        <v xml:space="preserve"> </v>
      </c>
      <c r="S64" s="2" t="str">
        <f>IF(Combined!S75&gt;0,Combined!S75," ")</f>
        <v xml:space="preserve"> </v>
      </c>
      <c r="T64" t="str">
        <f>IF(Combined!T75&gt;0,Combined!T75," ")</f>
        <v xml:space="preserve"> </v>
      </c>
      <c r="U64" t="str">
        <f>IF(Combined!U75&gt;0,Combined!U75," ")</f>
        <v xml:space="preserve"> </v>
      </c>
      <c r="V64" s="2" t="str">
        <f>IF(Combined!V75&gt;0,Combined!V75," ")</f>
        <v xml:space="preserve"> </v>
      </c>
      <c r="W64" t="str">
        <f>IF(Combined!W75&gt;0,Combined!W75," ")</f>
        <v xml:space="preserve"> </v>
      </c>
      <c r="X64" s="2">
        <f t="shared" si="0"/>
        <v>0</v>
      </c>
    </row>
    <row r="65" spans="1:24" x14ac:dyDescent="0.2">
      <c r="A65">
        <f>Combined!A76</f>
        <v>2018</v>
      </c>
      <c r="B65">
        <f>Combined!B76</f>
        <v>2018032</v>
      </c>
      <c r="C65" s="1" t="str">
        <f>IF(Combined!C76&gt;0,Combined!C76," ")</f>
        <v xml:space="preserve"> </v>
      </c>
      <c r="D65" t="s">
        <v>49</v>
      </c>
      <c r="E65" t="s">
        <v>38</v>
      </c>
      <c r="F65" t="str">
        <f>IF(Combined!F76&gt;0,Combined!F76," ")</f>
        <v xml:space="preserve"> </v>
      </c>
      <c r="G65" t="str">
        <f>IF(Combined!G76&gt;0,Combined!G76," ")</f>
        <v xml:space="preserve"> </v>
      </c>
      <c r="H65" t="str">
        <f>IF(Combined!H76&gt;0,Combined!H76," ")</f>
        <v xml:space="preserve"> </v>
      </c>
      <c r="I65" t="str">
        <f>IF(Combined!I76&gt;0,Combined!I76," ")</f>
        <v>right to swap 2023 2nd round picks</v>
      </c>
      <c r="J65" s="2" t="str">
        <f>IF(Combined!J76&gt;0,Combined!J76," ")</f>
        <v xml:space="preserve"> </v>
      </c>
      <c r="K65" t="str">
        <f>IF(Combined!K76&gt;0,Combined!K76," ")</f>
        <v xml:space="preserve"> </v>
      </c>
      <c r="L65" t="str">
        <f>IF(Combined!L76&gt;0,Combined!L76," ")</f>
        <v xml:space="preserve"> </v>
      </c>
      <c r="M65" s="2" t="str">
        <f>IF(Combined!M76&gt;0,Combined!M76," ")</f>
        <v xml:space="preserve"> </v>
      </c>
      <c r="N65" t="str">
        <f>IF(Combined!N76&gt;0,Combined!N76," ")</f>
        <v xml:space="preserve"> </v>
      </c>
      <c r="O65" t="str">
        <f>IF(Combined!O76&gt;0,Combined!O76," ")</f>
        <v xml:space="preserve"> </v>
      </c>
      <c r="P65" s="2" t="str">
        <f>IF(Combined!P76&gt;0,Combined!P76," ")</f>
        <v xml:space="preserve"> </v>
      </c>
      <c r="Q65" t="str">
        <f>IF(Combined!Q76&gt;0,Combined!Q76," ")</f>
        <v xml:space="preserve"> </v>
      </c>
      <c r="R65" t="str">
        <f>IF(Combined!R76&gt;0,Combined!R76," ")</f>
        <v xml:space="preserve"> </v>
      </c>
      <c r="S65" s="2" t="str">
        <f>IF(Combined!S76&gt;0,Combined!S76," ")</f>
        <v xml:space="preserve"> </v>
      </c>
      <c r="T65" t="str">
        <f>IF(Combined!T76&gt;0,Combined!T76," ")</f>
        <v xml:space="preserve"> </v>
      </c>
      <c r="U65" t="str">
        <f>IF(Combined!U76&gt;0,Combined!U76," ")</f>
        <v xml:space="preserve"> </v>
      </c>
      <c r="V65" s="2" t="str">
        <f>IF(Combined!V76&gt;0,Combined!V76," ")</f>
        <v xml:space="preserve"> </v>
      </c>
      <c r="W65" t="str">
        <f>IF(Combined!W76&gt;0,Combined!W76," ")</f>
        <v xml:space="preserve"> </v>
      </c>
      <c r="X65" s="2">
        <f t="shared" si="0"/>
        <v>0</v>
      </c>
    </row>
    <row r="66" spans="1:24" x14ac:dyDescent="0.2">
      <c r="A66">
        <f>Combined!A77</f>
        <v>2018</v>
      </c>
      <c r="B66">
        <f>Combined!B77</f>
        <v>2018033</v>
      </c>
      <c r="C66" s="1">
        <f>IF(Combined!C77&gt;0,Combined!C77," ")</f>
        <v>43294</v>
      </c>
      <c r="D66" t="str">
        <f>IF(Combined!D77&gt;0,Combined!D77," ")</f>
        <v>Nuggets</v>
      </c>
      <c r="E66" t="str">
        <f>IF(Combined!E77&gt;0,Combined!E77," ")</f>
        <v>Nets</v>
      </c>
      <c r="F66" t="str">
        <f>IF(Combined!F77&gt;0,Combined!F77," ")</f>
        <v xml:space="preserve"> </v>
      </c>
      <c r="G66" t="str">
        <f>IF(Combined!G77&gt;0,Combined!G77," ")</f>
        <v xml:space="preserve"> </v>
      </c>
      <c r="H66" t="str">
        <f>IF(Combined!H77&gt;0,Combined!H77," ")</f>
        <v xml:space="preserve"> </v>
      </c>
      <c r="I66" t="str">
        <f>IF(Combined!I77&gt;0,Combined!I77," ")</f>
        <v>Isaiah Whitehead</v>
      </c>
      <c r="J66" s="2">
        <f>IF(Combined!J77&gt;0,Combined!J77," ")</f>
        <v>1544951</v>
      </c>
      <c r="K66" t="str">
        <f>IF(Combined!K77&gt;0,Combined!K77," ")</f>
        <v>PG</v>
      </c>
      <c r="L66" t="str">
        <f>IF(Combined!L77&gt;0,Combined!L77," ")</f>
        <v>Kenneth Faired</v>
      </c>
      <c r="M66" s="2">
        <f>IF(Combined!M77&gt;0,Combined!M77," ")</f>
        <v>13764045</v>
      </c>
      <c r="N66" t="str">
        <f>IF(Combined!N77&gt;0,Combined!N77," ")</f>
        <v>PF</v>
      </c>
      <c r="O66" t="str">
        <f>IF(Combined!O77&gt;0,Combined!O77," ")</f>
        <v xml:space="preserve"> </v>
      </c>
      <c r="P66" s="2" t="str">
        <f>IF(Combined!P77&gt;0,Combined!P77," ")</f>
        <v xml:space="preserve"> </v>
      </c>
      <c r="Q66" t="str">
        <f>IF(Combined!Q77&gt;0,Combined!Q77," ")</f>
        <v xml:space="preserve"> </v>
      </c>
      <c r="R66" t="str">
        <f>IF(Combined!R77&gt;0,Combined!R77," ")</f>
        <v xml:space="preserve"> </v>
      </c>
      <c r="S66" s="2" t="str">
        <f>IF(Combined!S77&gt;0,Combined!S77," ")</f>
        <v xml:space="preserve"> </v>
      </c>
      <c r="T66" t="str">
        <f>IF(Combined!T77&gt;0,Combined!T77," ")</f>
        <v xml:space="preserve"> </v>
      </c>
      <c r="U66" t="str">
        <f>IF(Combined!U77&gt;0,Combined!U77," ")</f>
        <v xml:space="preserve"> </v>
      </c>
      <c r="V66" s="2" t="str">
        <f>IF(Combined!V77&gt;0,Combined!V77," ")</f>
        <v xml:space="preserve"> </v>
      </c>
      <c r="W66" t="str">
        <f>IF(Combined!W77&gt;0,Combined!W77," ")</f>
        <v xml:space="preserve"> </v>
      </c>
      <c r="X66" s="2">
        <f t="shared" si="0"/>
        <v>-12219094</v>
      </c>
    </row>
    <row r="67" spans="1:24" x14ac:dyDescent="0.2">
      <c r="A67">
        <f>Combined!A78</f>
        <v>2018</v>
      </c>
      <c r="B67">
        <f>Combined!B78</f>
        <v>2018033</v>
      </c>
      <c r="C67" s="1" t="str">
        <f>IF(Combined!C78&gt;0,Combined!C78," ")</f>
        <v xml:space="preserve"> </v>
      </c>
      <c r="D67" t="s">
        <v>92</v>
      </c>
      <c r="E67" t="s">
        <v>38</v>
      </c>
      <c r="F67" t="str">
        <f>IF(Combined!F78&gt;0,Combined!F78," ")</f>
        <v xml:space="preserve"> </v>
      </c>
      <c r="G67" t="str">
        <f>IF(Combined!G78&gt;0,Combined!G78," ")</f>
        <v xml:space="preserve"> </v>
      </c>
      <c r="H67" t="str">
        <f>IF(Combined!H78&gt;0,Combined!H78," ")</f>
        <v xml:space="preserve"> </v>
      </c>
      <c r="I67" t="str">
        <f>IF(Combined!I78&gt;0,Combined!I78," ")</f>
        <v xml:space="preserve"> </v>
      </c>
      <c r="J67" s="2" t="str">
        <f>IF(Combined!J78&gt;0,Combined!J78," ")</f>
        <v xml:space="preserve"> </v>
      </c>
      <c r="K67" t="str">
        <f>IF(Combined!K78&gt;0,Combined!K78," ")</f>
        <v xml:space="preserve"> </v>
      </c>
      <c r="L67" t="str">
        <f>IF(Combined!L78&gt;0,Combined!L78," ")</f>
        <v>Darell Arthur</v>
      </c>
      <c r="M67" s="2">
        <f>IF(Combined!M78&gt;0,Combined!M78," ")</f>
        <v>7464912</v>
      </c>
      <c r="N67" t="str">
        <f>IF(Combined!N78&gt;0,Combined!N78," ")</f>
        <v>PF</v>
      </c>
      <c r="O67" t="str">
        <f>IF(Combined!O78&gt;0,Combined!O78," ")</f>
        <v xml:space="preserve"> </v>
      </c>
      <c r="P67" s="2" t="str">
        <f>IF(Combined!P78&gt;0,Combined!P78," ")</f>
        <v xml:space="preserve"> </v>
      </c>
      <c r="Q67" t="str">
        <f>IF(Combined!Q78&gt;0,Combined!Q78," ")</f>
        <v xml:space="preserve"> </v>
      </c>
      <c r="R67" t="str">
        <f>IF(Combined!R78&gt;0,Combined!R78," ")</f>
        <v xml:space="preserve"> </v>
      </c>
      <c r="S67" s="2" t="str">
        <f>IF(Combined!S78&gt;0,Combined!S78," ")</f>
        <v xml:space="preserve"> </v>
      </c>
      <c r="T67" t="str">
        <f>IF(Combined!T78&gt;0,Combined!T78," ")</f>
        <v xml:space="preserve"> </v>
      </c>
      <c r="U67" t="str">
        <f>IF(Combined!U78&gt;0,Combined!U78," ")</f>
        <v xml:space="preserve"> </v>
      </c>
      <c r="V67" s="2" t="str">
        <f>IF(Combined!V78&gt;0,Combined!V78," ")</f>
        <v xml:space="preserve"> </v>
      </c>
      <c r="W67" t="str">
        <f>IF(Combined!W78&gt;0,Combined!W78," ")</f>
        <v xml:space="preserve"> </v>
      </c>
      <c r="X67" s="2">
        <f t="shared" si="0"/>
        <v>0</v>
      </c>
    </row>
    <row r="68" spans="1:24" x14ac:dyDescent="0.2">
      <c r="A68">
        <f>Combined!A79</f>
        <v>2018</v>
      </c>
      <c r="B68">
        <f>Combined!B79</f>
        <v>2018033</v>
      </c>
      <c r="C68" s="1" t="str">
        <f>IF(Combined!C79&gt;0,Combined!C79," ")</f>
        <v xml:space="preserve"> </v>
      </c>
      <c r="D68" t="s">
        <v>92</v>
      </c>
      <c r="E68" t="s">
        <v>38</v>
      </c>
      <c r="F68" t="str">
        <f>IF(Combined!F79&gt;0,Combined!F79," ")</f>
        <v xml:space="preserve"> </v>
      </c>
      <c r="G68" t="str">
        <f>IF(Combined!G79&gt;0,Combined!G79," ")</f>
        <v xml:space="preserve"> </v>
      </c>
      <c r="H68" t="str">
        <f>IF(Combined!H79&gt;0,Combined!H79," ")</f>
        <v xml:space="preserve"> </v>
      </c>
      <c r="I68" t="str">
        <f>IF(Combined!I79&gt;0,Combined!I79," ")</f>
        <v xml:space="preserve"> </v>
      </c>
      <c r="J68" s="2" t="str">
        <f>IF(Combined!J79&gt;0,Combined!J79," ")</f>
        <v xml:space="preserve"> </v>
      </c>
      <c r="K68" t="str">
        <f>IF(Combined!K79&gt;0,Combined!K79," ")</f>
        <v xml:space="preserve"> </v>
      </c>
      <c r="L68" t="str">
        <f>IF(Combined!L79&gt;0,Combined!L79," ")</f>
        <v>2020 2nd round pick</v>
      </c>
      <c r="M68" s="2" t="str">
        <f>IF(Combined!M79&gt;0,Combined!M79," ")</f>
        <v xml:space="preserve"> </v>
      </c>
      <c r="N68" t="str">
        <f>IF(Combined!N79&gt;0,Combined!N79," ")</f>
        <v xml:space="preserve"> </v>
      </c>
      <c r="O68" t="str">
        <f>IF(Combined!O79&gt;0,Combined!O79," ")</f>
        <v xml:space="preserve"> </v>
      </c>
      <c r="P68" s="2" t="str">
        <f>IF(Combined!P79&gt;0,Combined!P79," ")</f>
        <v xml:space="preserve"> </v>
      </c>
      <c r="Q68" t="str">
        <f>IF(Combined!Q79&gt;0,Combined!Q79," ")</f>
        <v xml:space="preserve"> </v>
      </c>
      <c r="R68" t="str">
        <f>IF(Combined!R79&gt;0,Combined!R79," ")</f>
        <v xml:space="preserve"> </v>
      </c>
      <c r="S68" s="2" t="str">
        <f>IF(Combined!S79&gt;0,Combined!S79," ")</f>
        <v xml:space="preserve"> </v>
      </c>
      <c r="T68" t="str">
        <f>IF(Combined!T79&gt;0,Combined!T79," ")</f>
        <v xml:space="preserve"> </v>
      </c>
      <c r="U68" t="str">
        <f>IF(Combined!U79&gt;0,Combined!U79," ")</f>
        <v xml:space="preserve"> </v>
      </c>
      <c r="V68" s="2" t="str">
        <f>IF(Combined!V79&gt;0,Combined!V79," ")</f>
        <v xml:space="preserve"> </v>
      </c>
      <c r="W68" t="str">
        <f>IF(Combined!W79&gt;0,Combined!W79," ")</f>
        <v xml:space="preserve"> </v>
      </c>
      <c r="X68" s="2">
        <f t="shared" ref="X68:X131" si="1">IFERROR(J68-M68,0)</f>
        <v>0</v>
      </c>
    </row>
    <row r="69" spans="1:24" x14ac:dyDescent="0.2">
      <c r="A69">
        <f>Combined!A80</f>
        <v>2018</v>
      </c>
      <c r="B69">
        <f>Combined!B80</f>
        <v>2018033</v>
      </c>
      <c r="C69" s="1" t="str">
        <f>IF(Combined!C80&gt;0,Combined!C80," ")</f>
        <v xml:space="preserve"> </v>
      </c>
      <c r="D69" t="s">
        <v>92</v>
      </c>
      <c r="E69" t="s">
        <v>38</v>
      </c>
      <c r="F69" t="str">
        <f>IF(Combined!F80&gt;0,Combined!F80," ")</f>
        <v xml:space="preserve"> </v>
      </c>
      <c r="G69" t="str">
        <f>IF(Combined!G80&gt;0,Combined!G80," ")</f>
        <v xml:space="preserve"> </v>
      </c>
      <c r="H69" t="str">
        <f>IF(Combined!H80&gt;0,Combined!H80," ")</f>
        <v xml:space="preserve"> </v>
      </c>
      <c r="I69" t="str">
        <f>IF(Combined!I80&gt;0,Combined!I80," ")</f>
        <v xml:space="preserve"> </v>
      </c>
      <c r="J69" s="2" t="str">
        <f>IF(Combined!J80&gt;0,Combined!J80," ")</f>
        <v xml:space="preserve"> </v>
      </c>
      <c r="K69" t="str">
        <f>IF(Combined!K80&gt;0,Combined!K80," ")</f>
        <v xml:space="preserve"> </v>
      </c>
      <c r="L69" t="str">
        <f>IF(Combined!L80&gt;0,Combined!L80," ")</f>
        <v xml:space="preserve">2019 1st round pick </v>
      </c>
      <c r="M69" s="2" t="str">
        <f>IF(Combined!M80&gt;0,Combined!M80," ")</f>
        <v xml:space="preserve"> </v>
      </c>
      <c r="N69" t="str">
        <f>IF(Combined!N80&gt;0,Combined!N80," ")</f>
        <v xml:space="preserve"> </v>
      </c>
      <c r="O69" t="str">
        <f>IF(Combined!O80&gt;0,Combined!O80," ")</f>
        <v xml:space="preserve"> </v>
      </c>
      <c r="P69" s="2" t="str">
        <f>IF(Combined!P80&gt;0,Combined!P80," ")</f>
        <v xml:space="preserve"> </v>
      </c>
      <c r="Q69" t="str">
        <f>IF(Combined!Q80&gt;0,Combined!Q80," ")</f>
        <v xml:space="preserve"> </v>
      </c>
      <c r="R69" t="str">
        <f>IF(Combined!R80&gt;0,Combined!R80," ")</f>
        <v xml:space="preserve"> </v>
      </c>
      <c r="S69" s="2" t="str">
        <f>IF(Combined!S80&gt;0,Combined!S80," ")</f>
        <v xml:space="preserve"> </v>
      </c>
      <c r="T69" t="str">
        <f>IF(Combined!T80&gt;0,Combined!T80," ")</f>
        <v xml:space="preserve"> </v>
      </c>
      <c r="U69" t="str">
        <f>IF(Combined!U80&gt;0,Combined!U80," ")</f>
        <v xml:space="preserve"> </v>
      </c>
      <c r="V69" s="2" t="str">
        <f>IF(Combined!V80&gt;0,Combined!V80," ")</f>
        <v xml:space="preserve"> </v>
      </c>
      <c r="W69" t="str">
        <f>IF(Combined!W80&gt;0,Combined!W80," ")</f>
        <v xml:space="preserve"> </v>
      </c>
      <c r="X69" s="2">
        <f t="shared" si="1"/>
        <v>0</v>
      </c>
    </row>
    <row r="70" spans="1:24" x14ac:dyDescent="0.2">
      <c r="A70">
        <f>Combined!A81</f>
        <v>2018</v>
      </c>
      <c r="B70">
        <f>Combined!B81</f>
        <v>2018034</v>
      </c>
      <c r="C70" s="1">
        <f>IF(Combined!C81&gt;0,Combined!C81," ")</f>
        <v>43298</v>
      </c>
      <c r="D70" t="str">
        <f>IF(Combined!D81&gt;0,Combined!D81," ")</f>
        <v>Grizzlies</v>
      </c>
      <c r="E70" t="str">
        <f>IF(Combined!E81&gt;0,Combined!E81," ")</f>
        <v>Kings</v>
      </c>
      <c r="F70" t="str">
        <f>IF(Combined!F81&gt;0,Combined!F81," ")</f>
        <v xml:space="preserve"> </v>
      </c>
      <c r="G70" t="str">
        <f>IF(Combined!G81&gt;0,Combined!G81," ")</f>
        <v xml:space="preserve"> </v>
      </c>
      <c r="H70" t="str">
        <f>IF(Combined!H81&gt;0,Combined!H81," ")</f>
        <v xml:space="preserve"> </v>
      </c>
      <c r="I70" t="str">
        <f>IF(Combined!I81&gt;0,Combined!I81," ")</f>
        <v>Garrett Temple</v>
      </c>
      <c r="J70" s="2">
        <f>IF(Combined!J81&gt;0,Combined!J81," ")</f>
        <v>8000000</v>
      </c>
      <c r="K70" t="str">
        <f>IF(Combined!K81&gt;0,Combined!K81," ")</f>
        <v>SG</v>
      </c>
      <c r="L70" t="str">
        <f>IF(Combined!L81&gt;0,Combined!L81," ")</f>
        <v>Deyonta Davis</v>
      </c>
      <c r="M70" s="2">
        <f>IF(Combined!M81&gt;0,Combined!M81," ")</f>
        <v>1544951</v>
      </c>
      <c r="N70" t="str">
        <f>IF(Combined!N81&gt;0,Combined!N81," ")</f>
        <v>C</v>
      </c>
      <c r="O70" t="str">
        <f>IF(Combined!O81&gt;0,Combined!O81," ")</f>
        <v xml:space="preserve"> </v>
      </c>
      <c r="P70" s="2" t="str">
        <f>IF(Combined!P81&gt;0,Combined!P81," ")</f>
        <v xml:space="preserve"> </v>
      </c>
      <c r="Q70" t="str">
        <f>IF(Combined!Q81&gt;0,Combined!Q81," ")</f>
        <v xml:space="preserve"> </v>
      </c>
      <c r="R70" t="str">
        <f>IF(Combined!R81&gt;0,Combined!R81," ")</f>
        <v xml:space="preserve"> </v>
      </c>
      <c r="S70" s="2" t="str">
        <f>IF(Combined!S81&gt;0,Combined!S81," ")</f>
        <v xml:space="preserve"> </v>
      </c>
      <c r="T70" t="str">
        <f>IF(Combined!T81&gt;0,Combined!T81," ")</f>
        <v xml:space="preserve"> </v>
      </c>
      <c r="U70" t="str">
        <f>IF(Combined!U81&gt;0,Combined!U81," ")</f>
        <v xml:space="preserve"> </v>
      </c>
      <c r="V70" s="2" t="str">
        <f>IF(Combined!V81&gt;0,Combined!V81," ")</f>
        <v xml:space="preserve"> </v>
      </c>
      <c r="W70" t="str">
        <f>IF(Combined!W81&gt;0,Combined!W81," ")</f>
        <v xml:space="preserve"> </v>
      </c>
      <c r="X70" s="2">
        <f t="shared" si="1"/>
        <v>6455049</v>
      </c>
    </row>
    <row r="71" spans="1:24" x14ac:dyDescent="0.2">
      <c r="A71">
        <f>Combined!A82</f>
        <v>2018</v>
      </c>
      <c r="B71">
        <f>Combined!B82</f>
        <v>2018034</v>
      </c>
      <c r="C71" s="1" t="str">
        <f>IF(Combined!C82&gt;0,Combined!C82," ")</f>
        <v xml:space="preserve"> </v>
      </c>
      <c r="D71" t="s">
        <v>66</v>
      </c>
      <c r="E71" t="s">
        <v>62</v>
      </c>
      <c r="F71" t="str">
        <f>IF(Combined!F82&gt;0,Combined!F82," ")</f>
        <v xml:space="preserve"> </v>
      </c>
      <c r="G71" t="str">
        <f>IF(Combined!G82&gt;0,Combined!G82," ")</f>
        <v xml:space="preserve"> </v>
      </c>
      <c r="H71" t="str">
        <f>IF(Combined!H82&gt;0,Combined!H82," ")</f>
        <v xml:space="preserve"> </v>
      </c>
      <c r="I71" t="str">
        <f>IF(Combined!I82&gt;0,Combined!I82," ")</f>
        <v xml:space="preserve"> </v>
      </c>
      <c r="J71" s="2" t="str">
        <f>IF(Combined!J82&gt;0,Combined!J82," ")</f>
        <v xml:space="preserve"> </v>
      </c>
      <c r="K71" t="str">
        <f>IF(Combined!K82&gt;0,Combined!K82," ")</f>
        <v xml:space="preserve"> </v>
      </c>
      <c r="L71" t="str">
        <f>IF(Combined!L82&gt;0,Combined!L82," ")</f>
        <v>Ben McLemore</v>
      </c>
      <c r="M71" s="2">
        <f>IF(Combined!M82&gt;0,Combined!M82," ")</f>
        <v>5460000</v>
      </c>
      <c r="N71" t="str">
        <f>IF(Combined!N82&gt;0,Combined!N82," ")</f>
        <v>SF</v>
      </c>
      <c r="O71" t="str">
        <f>IF(Combined!O82&gt;0,Combined!O82," ")</f>
        <v xml:space="preserve"> </v>
      </c>
      <c r="P71" s="2" t="str">
        <f>IF(Combined!P82&gt;0,Combined!P82," ")</f>
        <v xml:space="preserve"> </v>
      </c>
      <c r="Q71" t="str">
        <f>IF(Combined!Q82&gt;0,Combined!Q82," ")</f>
        <v xml:space="preserve"> </v>
      </c>
      <c r="R71" t="str">
        <f>IF(Combined!R82&gt;0,Combined!R82," ")</f>
        <v xml:space="preserve"> </v>
      </c>
      <c r="S71" s="2" t="str">
        <f>IF(Combined!S82&gt;0,Combined!S82," ")</f>
        <v xml:space="preserve"> </v>
      </c>
      <c r="T71" t="str">
        <f>IF(Combined!T82&gt;0,Combined!T82," ")</f>
        <v xml:space="preserve"> </v>
      </c>
      <c r="U71" t="str">
        <f>IF(Combined!U82&gt;0,Combined!U82," ")</f>
        <v xml:space="preserve"> </v>
      </c>
      <c r="V71" s="2" t="str">
        <f>IF(Combined!V82&gt;0,Combined!V82," ")</f>
        <v xml:space="preserve"> </v>
      </c>
      <c r="W71" t="str">
        <f>IF(Combined!W82&gt;0,Combined!W82," ")</f>
        <v xml:space="preserve"> </v>
      </c>
      <c r="X71" s="2">
        <f t="shared" si="1"/>
        <v>0</v>
      </c>
    </row>
    <row r="72" spans="1:24" x14ac:dyDescent="0.2">
      <c r="A72">
        <f>Combined!A83</f>
        <v>2018</v>
      </c>
      <c r="B72">
        <f>Combined!B83</f>
        <v>2018034</v>
      </c>
      <c r="C72" s="1" t="str">
        <f>IF(Combined!C83&gt;0,Combined!C83," ")</f>
        <v xml:space="preserve"> </v>
      </c>
      <c r="D72" t="s">
        <v>66</v>
      </c>
      <c r="E72" t="s">
        <v>62</v>
      </c>
      <c r="F72" t="str">
        <f>IF(Combined!F83&gt;0,Combined!F83," ")</f>
        <v xml:space="preserve"> </v>
      </c>
      <c r="G72" t="str">
        <f>IF(Combined!G83&gt;0,Combined!G83," ")</f>
        <v xml:space="preserve"> </v>
      </c>
      <c r="H72" t="str">
        <f>IF(Combined!H83&gt;0,Combined!H83," ")</f>
        <v xml:space="preserve"> </v>
      </c>
      <c r="I72" t="str">
        <f>IF(Combined!I83&gt;0,Combined!I83," ")</f>
        <v xml:space="preserve"> </v>
      </c>
      <c r="J72" s="2" t="str">
        <f>IF(Combined!J83&gt;0,Combined!J83," ")</f>
        <v xml:space="preserve"> </v>
      </c>
      <c r="K72" t="str">
        <f>IF(Combined!K83&gt;0,Combined!K83," ")</f>
        <v xml:space="preserve"> </v>
      </c>
      <c r="L72" t="str">
        <f>IF(Combined!L83&gt;0,Combined!L83," ")</f>
        <v>$1.54 million</v>
      </c>
      <c r="M72" s="2" t="str">
        <f>IF(Combined!M83&gt;0,Combined!M83," ")</f>
        <v xml:space="preserve"> </v>
      </c>
      <c r="N72" t="str">
        <f>IF(Combined!N83&gt;0,Combined!N83," ")</f>
        <v xml:space="preserve"> </v>
      </c>
      <c r="O72" t="str">
        <f>IF(Combined!O83&gt;0,Combined!O83," ")</f>
        <v xml:space="preserve"> </v>
      </c>
      <c r="P72" s="2" t="str">
        <f>IF(Combined!P83&gt;0,Combined!P83," ")</f>
        <v xml:space="preserve"> </v>
      </c>
      <c r="Q72" t="str">
        <f>IF(Combined!Q83&gt;0,Combined!Q83," ")</f>
        <v xml:space="preserve"> </v>
      </c>
      <c r="R72" t="str">
        <f>IF(Combined!R83&gt;0,Combined!R83," ")</f>
        <v xml:space="preserve"> </v>
      </c>
      <c r="S72" s="2" t="str">
        <f>IF(Combined!S83&gt;0,Combined!S83," ")</f>
        <v xml:space="preserve"> </v>
      </c>
      <c r="T72" t="str">
        <f>IF(Combined!T83&gt;0,Combined!T83," ")</f>
        <v xml:space="preserve"> </v>
      </c>
      <c r="U72" t="str">
        <f>IF(Combined!U83&gt;0,Combined!U83," ")</f>
        <v xml:space="preserve"> </v>
      </c>
      <c r="V72" s="2" t="str">
        <f>IF(Combined!V83&gt;0,Combined!V83," ")</f>
        <v xml:space="preserve"> </v>
      </c>
      <c r="W72" t="str">
        <f>IF(Combined!W83&gt;0,Combined!W83," ")</f>
        <v xml:space="preserve"> </v>
      </c>
      <c r="X72" s="2">
        <f t="shared" si="1"/>
        <v>0</v>
      </c>
    </row>
    <row r="73" spans="1:24" x14ac:dyDescent="0.2">
      <c r="A73">
        <f>Combined!A84</f>
        <v>2018</v>
      </c>
      <c r="B73">
        <f>Combined!B84</f>
        <v>2018034</v>
      </c>
      <c r="C73" s="1" t="str">
        <f>IF(Combined!C84&gt;0,Combined!C84," ")</f>
        <v xml:space="preserve"> </v>
      </c>
      <c r="D73" t="s">
        <v>66</v>
      </c>
      <c r="E73" t="s">
        <v>62</v>
      </c>
      <c r="F73" t="str">
        <f>IF(Combined!F84&gt;0,Combined!F84," ")</f>
        <v xml:space="preserve"> </v>
      </c>
      <c r="G73" t="str">
        <f>IF(Combined!G84&gt;0,Combined!G84," ")</f>
        <v xml:space="preserve"> </v>
      </c>
      <c r="H73" t="str">
        <f>IF(Combined!H84&gt;0,Combined!H84," ")</f>
        <v xml:space="preserve"> </v>
      </c>
      <c r="I73" t="str">
        <f>IF(Combined!I84&gt;0,Combined!I84," ")</f>
        <v xml:space="preserve"> </v>
      </c>
      <c r="J73" s="2" t="str">
        <f>IF(Combined!J84&gt;0,Combined!J84," ")</f>
        <v xml:space="preserve"> </v>
      </c>
      <c r="K73" t="str">
        <f>IF(Combined!K84&gt;0,Combined!K84," ")</f>
        <v xml:space="preserve"> </v>
      </c>
      <c r="L73" t="str">
        <f>IF(Combined!L84&gt;0,Combined!L84," ")</f>
        <v>2021 2nd round pick</v>
      </c>
      <c r="M73" s="2" t="str">
        <f>IF(Combined!M84&gt;0,Combined!M84," ")</f>
        <v xml:space="preserve"> </v>
      </c>
      <c r="N73" t="str">
        <f>IF(Combined!N84&gt;0,Combined!N84," ")</f>
        <v xml:space="preserve"> </v>
      </c>
      <c r="O73" t="str">
        <f>IF(Combined!O84&gt;0,Combined!O84," ")</f>
        <v xml:space="preserve"> </v>
      </c>
      <c r="P73" s="2" t="str">
        <f>IF(Combined!P84&gt;0,Combined!P84," ")</f>
        <v xml:space="preserve"> </v>
      </c>
      <c r="Q73" t="str">
        <f>IF(Combined!Q84&gt;0,Combined!Q84," ")</f>
        <v xml:space="preserve"> </v>
      </c>
      <c r="R73" t="str">
        <f>IF(Combined!R84&gt;0,Combined!R84," ")</f>
        <v xml:space="preserve"> </v>
      </c>
      <c r="S73" s="2" t="str">
        <f>IF(Combined!S84&gt;0,Combined!S84," ")</f>
        <v xml:space="preserve"> </v>
      </c>
      <c r="T73" t="str">
        <f>IF(Combined!T84&gt;0,Combined!T84," ")</f>
        <v xml:space="preserve"> </v>
      </c>
      <c r="U73" t="str">
        <f>IF(Combined!U84&gt;0,Combined!U84," ")</f>
        <v xml:space="preserve"> </v>
      </c>
      <c r="V73" s="2" t="str">
        <f>IF(Combined!V84&gt;0,Combined!V84," ")</f>
        <v xml:space="preserve"> </v>
      </c>
      <c r="W73" t="str">
        <f>IF(Combined!W84&gt;0,Combined!W84," ")</f>
        <v xml:space="preserve"> </v>
      </c>
      <c r="X73" s="2">
        <f t="shared" si="1"/>
        <v>0</v>
      </c>
    </row>
    <row r="74" spans="1:24" x14ac:dyDescent="0.2">
      <c r="A74">
        <f>Combined!A85</f>
        <v>2018</v>
      </c>
      <c r="B74">
        <f>Combined!B85</f>
        <v>2018035</v>
      </c>
      <c r="C74" s="1">
        <f>IF(Combined!C85&gt;0,Combined!C85," ")</f>
        <v>43301</v>
      </c>
      <c r="D74" t="str">
        <f>IF(Combined!D85&gt;0,Combined!D85," ")</f>
        <v>Magic</v>
      </c>
      <c r="E74" t="str">
        <f>IF(Combined!E85&gt;0,Combined!E85," ")</f>
        <v>Thunder</v>
      </c>
      <c r="F74" t="str">
        <f>IF(Combined!F85&gt;0,Combined!F85," ")</f>
        <v xml:space="preserve"> </v>
      </c>
      <c r="G74" t="str">
        <f>IF(Combined!G85&gt;0,Combined!G85," ")</f>
        <v xml:space="preserve"> </v>
      </c>
      <c r="H74" t="str">
        <f>IF(Combined!H85&gt;0,Combined!H85," ")</f>
        <v xml:space="preserve"> </v>
      </c>
      <c r="I74" t="str">
        <f>IF(Combined!I85&gt;0,Combined!I85," ")</f>
        <v>Dakari Johnson</v>
      </c>
      <c r="J74" s="2">
        <f>IF(Combined!J85&gt;0,Combined!J85," ")</f>
        <v>1378242</v>
      </c>
      <c r="K74" t="str">
        <f>IF(Combined!K85&gt;0,Combined!K85," ")</f>
        <v>C</v>
      </c>
      <c r="L74" t="str">
        <f>IF(Combined!L85&gt;0,Combined!L85," ")</f>
        <v>Rodney Purvis</v>
      </c>
      <c r="M74" s="2">
        <f>IF(Combined!M85&gt;0,Combined!M85," ")</f>
        <v>1378242</v>
      </c>
      <c r="N74" t="str">
        <f>IF(Combined!N85&gt;0,Combined!N85," ")</f>
        <v>G</v>
      </c>
      <c r="O74" t="str">
        <f>IF(Combined!O85&gt;0,Combined!O85," ")</f>
        <v xml:space="preserve"> </v>
      </c>
      <c r="P74" s="2" t="str">
        <f>IF(Combined!P85&gt;0,Combined!P85," ")</f>
        <v xml:space="preserve"> </v>
      </c>
      <c r="Q74" t="str">
        <f>IF(Combined!Q85&gt;0,Combined!Q85," ")</f>
        <v xml:space="preserve"> </v>
      </c>
      <c r="R74" t="str">
        <f>IF(Combined!R85&gt;0,Combined!R85," ")</f>
        <v xml:space="preserve"> </v>
      </c>
      <c r="S74" s="2" t="str">
        <f>IF(Combined!S85&gt;0,Combined!S85," ")</f>
        <v xml:space="preserve"> </v>
      </c>
      <c r="T74" t="str">
        <f>IF(Combined!T85&gt;0,Combined!T85," ")</f>
        <v xml:space="preserve"> </v>
      </c>
      <c r="U74" t="str">
        <f>IF(Combined!U85&gt;0,Combined!U85," ")</f>
        <v xml:space="preserve"> </v>
      </c>
      <c r="V74" s="2" t="str">
        <f>IF(Combined!V85&gt;0,Combined!V85," ")</f>
        <v xml:space="preserve"> </v>
      </c>
      <c r="W74" t="str">
        <f>IF(Combined!W85&gt;0,Combined!W85," ")</f>
        <v xml:space="preserve"> </v>
      </c>
      <c r="X74" s="2">
        <f t="shared" si="1"/>
        <v>0</v>
      </c>
    </row>
    <row r="75" spans="1:24" x14ac:dyDescent="0.2">
      <c r="A75">
        <f>Combined!A86</f>
        <v>2018</v>
      </c>
      <c r="B75">
        <f>Combined!B86</f>
        <v>2018035</v>
      </c>
      <c r="C75" s="1" t="str">
        <f>IF(Combined!C86&gt;0,Combined!C86," ")</f>
        <v xml:space="preserve"> </v>
      </c>
      <c r="D75" t="s">
        <v>87</v>
      </c>
      <c r="E75" t="s">
        <v>126</v>
      </c>
      <c r="F75" t="str">
        <f>IF(Combined!F86&gt;0,Combined!F86," ")</f>
        <v xml:space="preserve"> </v>
      </c>
      <c r="G75" t="str">
        <f>IF(Combined!G86&gt;0,Combined!G86," ")</f>
        <v xml:space="preserve"> </v>
      </c>
      <c r="H75" t="str">
        <f>IF(Combined!H86&gt;0,Combined!H86," ")</f>
        <v xml:space="preserve"> </v>
      </c>
      <c r="I75" t="str">
        <f>IF(Combined!I86&gt;0,Combined!I86," ")</f>
        <v xml:space="preserve"> </v>
      </c>
      <c r="J75" s="2">
        <f>IF(Combined!J86&gt;0,Combined!J86," ")</f>
        <v>1978242</v>
      </c>
      <c r="K75" t="str">
        <f>IF(Combined!K86&gt;0,Combined!K86," ")</f>
        <v xml:space="preserve"> </v>
      </c>
      <c r="L75" t="str">
        <f>IF(Combined!L86&gt;0,Combined!L86," ")</f>
        <v xml:space="preserve"> </v>
      </c>
      <c r="M75" s="2" t="str">
        <f>IF(Combined!M86&gt;0,Combined!M86," ")</f>
        <v xml:space="preserve"> </v>
      </c>
      <c r="N75" t="str">
        <f>IF(Combined!N86&gt;0,Combined!N86," ")</f>
        <v xml:space="preserve"> </v>
      </c>
      <c r="O75" t="str">
        <f>IF(Combined!O86&gt;0,Combined!O86," ")</f>
        <v xml:space="preserve"> </v>
      </c>
      <c r="P75" s="2" t="str">
        <f>IF(Combined!P86&gt;0,Combined!P86," ")</f>
        <v xml:space="preserve"> </v>
      </c>
      <c r="Q75" t="str">
        <f>IF(Combined!Q86&gt;0,Combined!Q86," ")</f>
        <v xml:space="preserve"> </v>
      </c>
      <c r="R75" t="str">
        <f>IF(Combined!R86&gt;0,Combined!R86," ")</f>
        <v xml:space="preserve"> </v>
      </c>
      <c r="S75" s="2" t="str">
        <f>IF(Combined!S86&gt;0,Combined!S86," ")</f>
        <v xml:space="preserve"> </v>
      </c>
      <c r="T75" t="str">
        <f>IF(Combined!T86&gt;0,Combined!T86," ")</f>
        <v xml:space="preserve"> </v>
      </c>
      <c r="U75" t="str">
        <f>IF(Combined!U86&gt;0,Combined!U86," ")</f>
        <v xml:space="preserve"> </v>
      </c>
      <c r="V75" s="2" t="str">
        <f>IF(Combined!V86&gt;0,Combined!V86," ")</f>
        <v xml:space="preserve"> </v>
      </c>
      <c r="W75" t="str">
        <f>IF(Combined!W86&gt;0,Combined!W86," ")</f>
        <v xml:space="preserve"> </v>
      </c>
      <c r="X75" s="2">
        <f t="shared" si="1"/>
        <v>0</v>
      </c>
    </row>
    <row r="76" spans="1:24" x14ac:dyDescent="0.2">
      <c r="A76">
        <f>Combined!A87</f>
        <v>2018</v>
      </c>
      <c r="B76">
        <f>Combined!B87</f>
        <v>2018036</v>
      </c>
      <c r="C76" s="1">
        <f>IF(Combined!C87&gt;0,Combined!C87," ")</f>
        <v>43301</v>
      </c>
      <c r="D76" t="str">
        <f>IF(Combined!D87&gt;0,Combined!D87," ")</f>
        <v>Suns</v>
      </c>
      <c r="E76" t="str">
        <f>IF(Combined!E87&gt;0,Combined!E87," ")</f>
        <v>Nets</v>
      </c>
      <c r="F76" t="str">
        <f>IF(Combined!F87&gt;0,Combined!F87," ")</f>
        <v xml:space="preserve"> </v>
      </c>
      <c r="G76" t="str">
        <f>IF(Combined!G87&gt;0,Combined!G87," ")</f>
        <v xml:space="preserve"> </v>
      </c>
      <c r="H76" t="str">
        <f>IF(Combined!H87&gt;0,Combined!H87," ")</f>
        <v xml:space="preserve"> </v>
      </c>
      <c r="I76" t="str">
        <f>IF(Combined!I87&gt;0,Combined!I87," ")</f>
        <v>Darrell Arthur</v>
      </c>
      <c r="J76" s="2">
        <f>IF(Combined!J87&gt;0,Combined!J87," ")</f>
        <v>7464912</v>
      </c>
      <c r="K76" t="str">
        <f>IF(Combined!K87&gt;0,Combined!K87," ")</f>
        <v>PF</v>
      </c>
      <c r="L76" t="str">
        <f>IF(Combined!L87&gt;0,Combined!L87," ")</f>
        <v>Jared Dudley</v>
      </c>
      <c r="M76" s="2">
        <f>IF(Combined!M87&gt;0,Combined!M87," ")</f>
        <v>9350000</v>
      </c>
      <c r="N76" t="str">
        <f>IF(Combined!N87&gt;0,Combined!N87," ")</f>
        <v>SF</v>
      </c>
      <c r="O76" t="str">
        <f>IF(Combined!O87&gt;0,Combined!O87," ")</f>
        <v xml:space="preserve"> </v>
      </c>
      <c r="P76" s="2" t="str">
        <f>IF(Combined!P87&gt;0,Combined!P87," ")</f>
        <v xml:space="preserve"> </v>
      </c>
      <c r="Q76" t="str">
        <f>IF(Combined!Q87&gt;0,Combined!Q87," ")</f>
        <v xml:space="preserve"> </v>
      </c>
      <c r="R76" t="str">
        <f>IF(Combined!R87&gt;0,Combined!R87," ")</f>
        <v xml:space="preserve"> </v>
      </c>
      <c r="S76" s="2" t="str">
        <f>IF(Combined!S87&gt;0,Combined!S87," ")</f>
        <v xml:space="preserve"> </v>
      </c>
      <c r="T76" t="str">
        <f>IF(Combined!T87&gt;0,Combined!T87," ")</f>
        <v xml:space="preserve"> </v>
      </c>
      <c r="U76" t="str">
        <f>IF(Combined!U87&gt;0,Combined!U87," ")</f>
        <v xml:space="preserve"> </v>
      </c>
      <c r="V76" s="2" t="str">
        <f>IF(Combined!V87&gt;0,Combined!V87," ")</f>
        <v xml:space="preserve"> </v>
      </c>
      <c r="W76" t="str">
        <f>IF(Combined!W87&gt;0,Combined!W87," ")</f>
        <v xml:space="preserve"> </v>
      </c>
      <c r="X76" s="2">
        <f t="shared" si="1"/>
        <v>-1885088</v>
      </c>
    </row>
    <row r="77" spans="1:24" x14ac:dyDescent="0.2">
      <c r="A77">
        <f>Combined!A88</f>
        <v>2018</v>
      </c>
      <c r="B77">
        <f>Combined!B88</f>
        <v>2018036</v>
      </c>
      <c r="C77" s="1" t="str">
        <f>IF(Combined!C88&gt;0,Combined!C88," ")</f>
        <v xml:space="preserve"> </v>
      </c>
      <c r="D77" t="s">
        <v>88</v>
      </c>
      <c r="E77" t="s">
        <v>38</v>
      </c>
      <c r="F77" t="str">
        <f>IF(Combined!F88&gt;0,Combined!F88," ")</f>
        <v xml:space="preserve"> </v>
      </c>
      <c r="G77" t="str">
        <f>IF(Combined!G88&gt;0,Combined!G88," ")</f>
        <v xml:space="preserve"> </v>
      </c>
      <c r="H77" t="str">
        <f>IF(Combined!H88&gt;0,Combined!H88," ")</f>
        <v xml:space="preserve"> </v>
      </c>
      <c r="I77" t="str">
        <f>IF(Combined!I88&gt;0,Combined!I88," ")</f>
        <v xml:space="preserve"> </v>
      </c>
      <c r="J77" s="2" t="str">
        <f>IF(Combined!J88&gt;0,Combined!J88," ")</f>
        <v xml:space="preserve"> </v>
      </c>
      <c r="K77" t="str">
        <f>IF(Combined!K88&gt;0,Combined!K88," ")</f>
        <v xml:space="preserve"> </v>
      </c>
      <c r="L77" t="str">
        <f>IF(Combined!L88&gt;0,Combined!L88," ")</f>
        <v xml:space="preserve">2021 2nd round pick </v>
      </c>
      <c r="M77" s="2" t="str">
        <f>IF(Combined!M88&gt;0,Combined!M88," ")</f>
        <v xml:space="preserve"> </v>
      </c>
      <c r="N77" t="str">
        <f>IF(Combined!N88&gt;0,Combined!N88," ")</f>
        <v xml:space="preserve"> </v>
      </c>
      <c r="O77" t="str">
        <f>IF(Combined!O88&gt;0,Combined!O88," ")</f>
        <v xml:space="preserve"> </v>
      </c>
      <c r="P77" s="2" t="str">
        <f>IF(Combined!P88&gt;0,Combined!P88," ")</f>
        <v xml:space="preserve"> </v>
      </c>
      <c r="Q77" t="str">
        <f>IF(Combined!Q88&gt;0,Combined!Q88," ")</f>
        <v xml:space="preserve"> </v>
      </c>
      <c r="R77" t="str">
        <f>IF(Combined!R88&gt;0,Combined!R88," ")</f>
        <v xml:space="preserve"> </v>
      </c>
      <c r="S77" s="2" t="str">
        <f>IF(Combined!S88&gt;0,Combined!S88," ")</f>
        <v xml:space="preserve"> </v>
      </c>
      <c r="T77" t="str">
        <f>IF(Combined!T88&gt;0,Combined!T88," ")</f>
        <v xml:space="preserve"> </v>
      </c>
      <c r="U77" t="str">
        <f>IF(Combined!U88&gt;0,Combined!U88," ")</f>
        <v xml:space="preserve"> </v>
      </c>
      <c r="V77" s="2" t="str">
        <f>IF(Combined!V88&gt;0,Combined!V88," ")</f>
        <v xml:space="preserve"> </v>
      </c>
      <c r="W77" t="str">
        <f>IF(Combined!W88&gt;0,Combined!W88," ")</f>
        <v xml:space="preserve"> </v>
      </c>
      <c r="X77" s="2">
        <f t="shared" si="1"/>
        <v>0</v>
      </c>
    </row>
    <row r="78" spans="1:24" x14ac:dyDescent="0.2">
      <c r="A78">
        <f>Combined!A89</f>
        <v>2018</v>
      </c>
      <c r="B78">
        <f>Combined!B89</f>
        <v>2018037</v>
      </c>
      <c r="C78" s="1">
        <f>IF(Combined!C89&gt;0,Combined!C89," ")</f>
        <v>43301</v>
      </c>
      <c r="D78" t="str">
        <f>IF(Combined!D89&gt;0,Combined!D89," ")</f>
        <v>76ers</v>
      </c>
      <c r="E78" t="str">
        <f>IF(Combined!E89&gt;0,Combined!E89," ")</f>
        <v>Suns</v>
      </c>
      <c r="F78" t="str">
        <f>IF(Combined!F89&gt;0,Combined!F89," ")</f>
        <v xml:space="preserve"> </v>
      </c>
      <c r="G78" t="str">
        <f>IF(Combined!G89&gt;0,Combined!G89," ")</f>
        <v xml:space="preserve"> </v>
      </c>
      <c r="H78" t="str">
        <f>IF(Combined!H89&gt;0,Combined!H89," ")</f>
        <v xml:space="preserve"> </v>
      </c>
      <c r="I78" t="str">
        <f>IF(Combined!I89&gt;0,Combined!I89," ")</f>
        <v>$1 million</v>
      </c>
      <c r="J78" s="2" t="str">
        <f>IF(Combined!J89&gt;0,Combined!J89," ")</f>
        <v xml:space="preserve"> </v>
      </c>
      <c r="K78" t="str">
        <f>IF(Combined!K89&gt;0,Combined!K89," ")</f>
        <v xml:space="preserve"> </v>
      </c>
      <c r="L78" t="str">
        <f>IF(Combined!L89&gt;0,Combined!L89," ")</f>
        <v>Richuan Holdmes</v>
      </c>
      <c r="M78" s="2">
        <f>IF(Combined!M89&gt;0,Combined!M89," ")</f>
        <v>1600520</v>
      </c>
      <c r="N78" t="str">
        <f>IF(Combined!N89&gt;0,Combined!N89," ")</f>
        <v>C</v>
      </c>
      <c r="O78" t="str">
        <f>IF(Combined!O89&gt;0,Combined!O89," ")</f>
        <v xml:space="preserve"> </v>
      </c>
      <c r="P78" s="2" t="str">
        <f>IF(Combined!P89&gt;0,Combined!P89," ")</f>
        <v xml:space="preserve"> </v>
      </c>
      <c r="Q78" t="str">
        <f>IF(Combined!Q89&gt;0,Combined!Q89," ")</f>
        <v xml:space="preserve"> </v>
      </c>
      <c r="R78" t="str">
        <f>IF(Combined!R89&gt;0,Combined!R89," ")</f>
        <v xml:space="preserve"> </v>
      </c>
      <c r="S78" s="2" t="str">
        <f>IF(Combined!S89&gt;0,Combined!S89," ")</f>
        <v xml:space="preserve"> </v>
      </c>
      <c r="T78" t="str">
        <f>IF(Combined!T89&gt;0,Combined!T89," ")</f>
        <v xml:space="preserve"> </v>
      </c>
      <c r="U78" t="str">
        <f>IF(Combined!U89&gt;0,Combined!U89," ")</f>
        <v xml:space="preserve"> </v>
      </c>
      <c r="V78" s="2" t="str">
        <f>IF(Combined!V89&gt;0,Combined!V89," ")</f>
        <v xml:space="preserve"> </v>
      </c>
      <c r="W78" t="str">
        <f>IF(Combined!W89&gt;0,Combined!W89," ")</f>
        <v xml:space="preserve"> </v>
      </c>
      <c r="X78" s="2">
        <f t="shared" si="1"/>
        <v>0</v>
      </c>
    </row>
    <row r="79" spans="1:24" x14ac:dyDescent="0.2">
      <c r="A79">
        <f>Combined!A90</f>
        <v>2018</v>
      </c>
      <c r="B79">
        <f>Combined!B90</f>
        <v>2018038</v>
      </c>
      <c r="C79" s="1">
        <f>IF(Combined!C90&gt;0,Combined!C90," ")</f>
        <v>43304</v>
      </c>
      <c r="D79" t="str">
        <f>IF(Combined!D90&gt;0,Combined!D90," ")</f>
        <v>Grizzlies</v>
      </c>
      <c r="E79" t="str">
        <f>IF(Combined!E90&gt;0,Combined!E90," ")</f>
        <v>Magic</v>
      </c>
      <c r="F79" t="str">
        <f>IF(Combined!F90&gt;0,Combined!F90," ")</f>
        <v xml:space="preserve"> </v>
      </c>
      <c r="G79" t="str">
        <f>IF(Combined!G90&gt;0,Combined!G90," ")</f>
        <v xml:space="preserve"> </v>
      </c>
      <c r="H79" t="str">
        <f>IF(Combined!H90&gt;0,Combined!H90," ")</f>
        <v xml:space="preserve"> </v>
      </c>
      <c r="I79" t="str">
        <f>IF(Combined!I90&gt;0,Combined!I90," ")</f>
        <v>Dakari Johnson</v>
      </c>
      <c r="J79" s="2">
        <f>IF(Combined!J90&gt;0,Combined!J90," ")</f>
        <v>1378242</v>
      </c>
      <c r="K79" t="str">
        <f>IF(Combined!K90&gt;0,Combined!K90," ")</f>
        <v>C</v>
      </c>
      <c r="L79" t="str">
        <f>IF(Combined!L90&gt;0,Combined!L90," ")</f>
        <v>Jarell Martin</v>
      </c>
      <c r="M79" s="2">
        <f>IF(Combined!M90&gt;0,Combined!M90," ")</f>
        <v>2416222</v>
      </c>
      <c r="N79" t="str">
        <f>IF(Combined!N90&gt;0,Combined!N90," ")</f>
        <v>PF</v>
      </c>
      <c r="O79" t="str">
        <f>IF(Combined!O90&gt;0,Combined!O90," ")</f>
        <v xml:space="preserve"> </v>
      </c>
      <c r="P79" s="2" t="str">
        <f>IF(Combined!P90&gt;0,Combined!P90," ")</f>
        <v xml:space="preserve"> </v>
      </c>
      <c r="Q79" t="str">
        <f>IF(Combined!Q90&gt;0,Combined!Q90," ")</f>
        <v xml:space="preserve"> </v>
      </c>
      <c r="R79" t="str">
        <f>IF(Combined!R90&gt;0,Combined!R90," ")</f>
        <v xml:space="preserve"> </v>
      </c>
      <c r="S79" s="2" t="str">
        <f>IF(Combined!S90&gt;0,Combined!S90," ")</f>
        <v xml:space="preserve"> </v>
      </c>
      <c r="T79" t="str">
        <f>IF(Combined!T90&gt;0,Combined!T90," ")</f>
        <v xml:space="preserve"> </v>
      </c>
      <c r="U79" t="str">
        <f>IF(Combined!U90&gt;0,Combined!U90," ")</f>
        <v xml:space="preserve"> </v>
      </c>
      <c r="V79" s="2" t="str">
        <f>IF(Combined!V90&gt;0,Combined!V90," ")</f>
        <v xml:space="preserve"> </v>
      </c>
      <c r="W79" t="str">
        <f>IF(Combined!W90&gt;0,Combined!W90," ")</f>
        <v xml:space="preserve"> </v>
      </c>
      <c r="X79" s="2">
        <f t="shared" si="1"/>
        <v>-1037980</v>
      </c>
    </row>
    <row r="80" spans="1:24" x14ac:dyDescent="0.2">
      <c r="A80">
        <f>Combined!A91</f>
        <v>2018</v>
      </c>
      <c r="B80">
        <f>Combined!B91</f>
        <v>2018038</v>
      </c>
      <c r="C80" s="1" t="str">
        <f>IF(Combined!C91&gt;0,Combined!C91," ")</f>
        <v xml:space="preserve"> </v>
      </c>
      <c r="D80" t="s">
        <v>66</v>
      </c>
      <c r="E80" t="s">
        <v>87</v>
      </c>
      <c r="F80" t="str">
        <f>IF(Combined!F91&gt;0,Combined!F91," ")</f>
        <v xml:space="preserve"> </v>
      </c>
      <c r="G80" t="str">
        <f>IF(Combined!G91&gt;0,Combined!G91," ")</f>
        <v xml:space="preserve"> </v>
      </c>
      <c r="H80" t="str">
        <f>IF(Combined!H91&gt;0,Combined!H91," ")</f>
        <v xml:space="preserve"> </v>
      </c>
      <c r="I80" t="str">
        <f>IF(Combined!I91&gt;0,Combined!I91," ")</f>
        <v>Tyler Harvey</v>
      </c>
      <c r="J80" s="2" t="str">
        <f>IF(Combined!J91&gt;0,Combined!J91," ")</f>
        <v xml:space="preserve"> </v>
      </c>
      <c r="K80" t="str">
        <f>IF(Combined!K91&gt;0,Combined!K91," ")</f>
        <v>SG</v>
      </c>
      <c r="L80" t="str">
        <f>IF(Combined!L91&gt;0,Combined!L91," ")</f>
        <v xml:space="preserve"> </v>
      </c>
      <c r="M80" s="2" t="str">
        <f>IF(Combined!M91&gt;0,Combined!M91," ")</f>
        <v xml:space="preserve"> </v>
      </c>
      <c r="N80" t="str">
        <f>IF(Combined!N91&gt;0,Combined!N91," ")</f>
        <v xml:space="preserve"> </v>
      </c>
      <c r="O80" t="str">
        <f>IF(Combined!O91&gt;0,Combined!O91," ")</f>
        <v xml:space="preserve"> </v>
      </c>
      <c r="P80" s="2" t="str">
        <f>IF(Combined!P91&gt;0,Combined!P91," ")</f>
        <v xml:space="preserve"> </v>
      </c>
      <c r="Q80" t="str">
        <f>IF(Combined!Q91&gt;0,Combined!Q91," ")</f>
        <v xml:space="preserve"> </v>
      </c>
      <c r="R80" t="str">
        <f>IF(Combined!R91&gt;0,Combined!R91," ")</f>
        <v xml:space="preserve"> </v>
      </c>
      <c r="S80" s="2" t="str">
        <f>IF(Combined!S91&gt;0,Combined!S91," ")</f>
        <v xml:space="preserve"> </v>
      </c>
      <c r="T80" t="str">
        <f>IF(Combined!T91&gt;0,Combined!T91," ")</f>
        <v xml:space="preserve"> </v>
      </c>
      <c r="U80" t="str">
        <f>IF(Combined!U91&gt;0,Combined!U91," ")</f>
        <v xml:space="preserve"> </v>
      </c>
      <c r="V80" s="2" t="str">
        <f>IF(Combined!V91&gt;0,Combined!V91," ")</f>
        <v xml:space="preserve"> </v>
      </c>
      <c r="W80" t="str">
        <f>IF(Combined!W91&gt;0,Combined!W91," ")</f>
        <v xml:space="preserve"> </v>
      </c>
      <c r="X80" s="2">
        <f t="shared" si="1"/>
        <v>0</v>
      </c>
    </row>
    <row r="81" spans="1:24" x14ac:dyDescent="0.2">
      <c r="A81">
        <f>Combined!A92</f>
        <v>2018</v>
      </c>
      <c r="B81">
        <f>Combined!B92</f>
        <v>2018039</v>
      </c>
      <c r="C81" s="1">
        <f>IF(Combined!C92&gt;0,Combined!C92," ")</f>
        <v>43304</v>
      </c>
      <c r="D81" t="str">
        <f>IF(Combined!D92&gt;0,Combined!D92," ")</f>
        <v>Celtics</v>
      </c>
      <c r="E81" t="str">
        <f>IF(Combined!E92&gt;0,Combined!E92," ")</f>
        <v>Thunder</v>
      </c>
      <c r="F81" t="str">
        <f>IF(Combined!F92&gt;0,Combined!F92," ")</f>
        <v xml:space="preserve"> </v>
      </c>
      <c r="G81" t="str">
        <f>IF(Combined!G92&gt;0,Combined!G92," ")</f>
        <v xml:space="preserve"> </v>
      </c>
      <c r="H81" t="str">
        <f>IF(Combined!H92&gt;0,Combined!H92," ")</f>
        <v xml:space="preserve"> </v>
      </c>
      <c r="I81" t="str">
        <f>IF(Combined!I92&gt;0,Combined!I92," ")</f>
        <v>Rodney Purvis</v>
      </c>
      <c r="J81" s="2">
        <f>IF(Combined!J92&gt;0,Combined!J92," ")</f>
        <v>1378242</v>
      </c>
      <c r="K81" t="str">
        <f>IF(Combined!K92&gt;0,Combined!K92," ")</f>
        <v>G</v>
      </c>
      <c r="L81" t="str">
        <f>IF(Combined!L92&gt;0,Combined!L92," ")</f>
        <v>Abdel Nader</v>
      </c>
      <c r="M81" s="2">
        <f>IF(Combined!M92&gt;0,Combined!M92," ")</f>
        <v>1378242</v>
      </c>
      <c r="N81" t="str">
        <f>IF(Combined!N92&gt;0,Combined!N92," ")</f>
        <v>SF</v>
      </c>
      <c r="O81" t="str">
        <f>IF(Combined!O92&gt;0,Combined!O92," ")</f>
        <v xml:space="preserve"> </v>
      </c>
      <c r="P81" s="2" t="str">
        <f>IF(Combined!P92&gt;0,Combined!P92," ")</f>
        <v xml:space="preserve"> </v>
      </c>
      <c r="Q81" t="str">
        <f>IF(Combined!Q92&gt;0,Combined!Q92," ")</f>
        <v xml:space="preserve"> </v>
      </c>
      <c r="R81" t="str">
        <f>IF(Combined!R92&gt;0,Combined!R92," ")</f>
        <v xml:space="preserve"> </v>
      </c>
      <c r="S81" s="2" t="str">
        <f>IF(Combined!S92&gt;0,Combined!S92," ")</f>
        <v xml:space="preserve"> </v>
      </c>
      <c r="T81" t="str">
        <f>IF(Combined!T92&gt;0,Combined!T92," ")</f>
        <v xml:space="preserve"> </v>
      </c>
      <c r="U81" t="str">
        <f>IF(Combined!U92&gt;0,Combined!U92," ")</f>
        <v xml:space="preserve"> </v>
      </c>
      <c r="V81" s="2" t="str">
        <f>IF(Combined!V92&gt;0,Combined!V92," ")</f>
        <v xml:space="preserve"> </v>
      </c>
      <c r="W81" t="str">
        <f>IF(Combined!W92&gt;0,Combined!W92," ")</f>
        <v xml:space="preserve"> </v>
      </c>
      <c r="X81" s="2">
        <f t="shared" si="1"/>
        <v>0</v>
      </c>
    </row>
    <row r="82" spans="1:24" x14ac:dyDescent="0.2">
      <c r="A82">
        <f>Combined!A93</f>
        <v>2018</v>
      </c>
      <c r="B82">
        <f>Combined!B93</f>
        <v>2018039</v>
      </c>
      <c r="C82" s="1" t="str">
        <f>IF(Combined!C93&gt;0,Combined!C93," ")</f>
        <v xml:space="preserve"> </v>
      </c>
      <c r="D82" t="s">
        <v>158</v>
      </c>
      <c r="E82" t="s">
        <v>126</v>
      </c>
      <c r="F82" t="str">
        <f>IF(Combined!F93&gt;0,Combined!F93," ")</f>
        <v xml:space="preserve"> </v>
      </c>
      <c r="G82" t="str">
        <f>IF(Combined!G93&gt;0,Combined!G93," ")</f>
        <v xml:space="preserve"> </v>
      </c>
      <c r="H82" t="str">
        <f>IF(Combined!H93&gt;0,Combined!H93," ")</f>
        <v xml:space="preserve"> </v>
      </c>
      <c r="I82" t="str">
        <f>IF(Combined!I93&gt;0,Combined!I93," ")</f>
        <v xml:space="preserve"> </v>
      </c>
      <c r="J82" s="2" t="str">
        <f>IF(Combined!J93&gt;0,Combined!J93," ")</f>
        <v xml:space="preserve"> </v>
      </c>
      <c r="K82" t="str">
        <f>IF(Combined!K93&gt;0,Combined!K93," ")</f>
        <v xml:space="preserve"> </v>
      </c>
      <c r="L82">
        <f>IF(Combined!L93&gt;0,Combined!L93," ")</f>
        <v>450000</v>
      </c>
      <c r="M82" s="2" t="str">
        <f>IF(Combined!M93&gt;0,Combined!M93," ")</f>
        <v xml:space="preserve"> </v>
      </c>
      <c r="N82" t="str">
        <f>IF(Combined!N93&gt;0,Combined!N93," ")</f>
        <v xml:space="preserve"> </v>
      </c>
      <c r="O82" t="str">
        <f>IF(Combined!O93&gt;0,Combined!O93," ")</f>
        <v xml:space="preserve"> </v>
      </c>
      <c r="P82" s="2" t="str">
        <f>IF(Combined!P93&gt;0,Combined!P93," ")</f>
        <v xml:space="preserve"> </v>
      </c>
      <c r="Q82" t="str">
        <f>IF(Combined!Q93&gt;0,Combined!Q93," ")</f>
        <v xml:space="preserve"> </v>
      </c>
      <c r="R82" t="str">
        <f>IF(Combined!R93&gt;0,Combined!R93," ")</f>
        <v xml:space="preserve"> </v>
      </c>
      <c r="S82" s="2" t="str">
        <f>IF(Combined!S93&gt;0,Combined!S93," ")</f>
        <v xml:space="preserve"> </v>
      </c>
      <c r="T82" t="str">
        <f>IF(Combined!T93&gt;0,Combined!T93," ")</f>
        <v xml:space="preserve"> </v>
      </c>
      <c r="U82" t="str">
        <f>IF(Combined!U93&gt;0,Combined!U93," ")</f>
        <v xml:space="preserve"> </v>
      </c>
      <c r="V82" s="2" t="str">
        <f>IF(Combined!V93&gt;0,Combined!V93," ")</f>
        <v xml:space="preserve"> </v>
      </c>
      <c r="W82" t="str">
        <f>IF(Combined!W93&gt;0,Combined!W93," ")</f>
        <v xml:space="preserve"> </v>
      </c>
      <c r="X82" s="2">
        <f t="shared" si="1"/>
        <v>0</v>
      </c>
    </row>
    <row r="83" spans="1:24" x14ac:dyDescent="0.2">
      <c r="A83">
        <f>Combined!A94</f>
        <v>2018</v>
      </c>
      <c r="B83">
        <f>Combined!B94</f>
        <v>2018040</v>
      </c>
      <c r="C83" s="1">
        <f>IF(Combined!C94&gt;0,Combined!C94," ")</f>
        <v>43304</v>
      </c>
      <c r="D83" t="str">
        <f>IF(Combined!D94&gt;0,Combined!D94," ")</f>
        <v>Mavericks</v>
      </c>
      <c r="E83" t="str">
        <f>IF(Combined!E94&gt;0,Combined!E94," ")</f>
        <v>Clippers</v>
      </c>
      <c r="F83" t="str">
        <f>IF(Combined!F94&gt;0,Combined!F94," ")</f>
        <v xml:space="preserve"> </v>
      </c>
      <c r="G83" t="str">
        <f>IF(Combined!G94&gt;0,Combined!G94," ")</f>
        <v xml:space="preserve"> </v>
      </c>
      <c r="H83" t="str">
        <f>IF(Combined!H94&gt;0,Combined!H94," ")</f>
        <v xml:space="preserve"> </v>
      </c>
      <c r="I83" t="str">
        <f>IF(Combined!I94&gt;0,Combined!I94," ")</f>
        <v>Maaty Leunen</v>
      </c>
      <c r="J83" s="2" t="str">
        <f>IF(Combined!J94&gt;0,Combined!J94," ")</f>
        <v xml:space="preserve"> </v>
      </c>
      <c r="K83" t="str">
        <f>IF(Combined!K94&gt;0,Combined!K94," ")</f>
        <v>PF</v>
      </c>
      <c r="L83" t="str">
        <f>IF(Combined!L94&gt;0,Combined!L94," ")</f>
        <v>Jonathan Motley</v>
      </c>
      <c r="M83" s="2" t="str">
        <f>IF(Combined!M94&gt;0,Combined!M94," ")</f>
        <v xml:space="preserve"> </v>
      </c>
      <c r="N83" t="str">
        <f>IF(Combined!N94&gt;0,Combined!N94," ")</f>
        <v>PF</v>
      </c>
      <c r="O83" t="str">
        <f>IF(Combined!O94&gt;0,Combined!O94," ")</f>
        <v xml:space="preserve"> </v>
      </c>
      <c r="P83" s="2" t="str">
        <f>IF(Combined!P94&gt;0,Combined!P94," ")</f>
        <v xml:space="preserve"> </v>
      </c>
      <c r="Q83" t="str">
        <f>IF(Combined!Q94&gt;0,Combined!Q94," ")</f>
        <v xml:space="preserve"> </v>
      </c>
      <c r="R83" t="str">
        <f>IF(Combined!R94&gt;0,Combined!R94," ")</f>
        <v xml:space="preserve"> </v>
      </c>
      <c r="S83" s="2" t="str">
        <f>IF(Combined!S94&gt;0,Combined!S94," ")</f>
        <v xml:space="preserve"> </v>
      </c>
      <c r="T83" t="str">
        <f>IF(Combined!T94&gt;0,Combined!T94," ")</f>
        <v xml:space="preserve"> </v>
      </c>
      <c r="U83" t="str">
        <f>IF(Combined!U94&gt;0,Combined!U94," ")</f>
        <v xml:space="preserve"> </v>
      </c>
      <c r="V83" s="2" t="str">
        <f>IF(Combined!V94&gt;0,Combined!V94," ")</f>
        <v xml:space="preserve"> </v>
      </c>
      <c r="W83" t="str">
        <f>IF(Combined!W94&gt;0,Combined!W94," ")</f>
        <v xml:space="preserve"> </v>
      </c>
      <c r="X83" s="2">
        <f t="shared" si="1"/>
        <v>0</v>
      </c>
    </row>
    <row r="84" spans="1:24" x14ac:dyDescent="0.2">
      <c r="A84">
        <f>Combined!A95</f>
        <v>2018</v>
      </c>
      <c r="B84">
        <f>Combined!B95</f>
        <v>2018040</v>
      </c>
      <c r="C84" s="1" t="str">
        <f>IF(Combined!C95&gt;0,Combined!C95," ")</f>
        <v xml:space="preserve"> </v>
      </c>
      <c r="D84" t="s">
        <v>91</v>
      </c>
      <c r="E84" t="s">
        <v>17</v>
      </c>
      <c r="F84" t="str">
        <f>IF(Combined!F95&gt;0,Combined!F95," ")</f>
        <v xml:space="preserve"> </v>
      </c>
      <c r="G84" t="str">
        <f>IF(Combined!G95&gt;0,Combined!G95," ")</f>
        <v xml:space="preserve"> </v>
      </c>
      <c r="H84" t="str">
        <f>IF(Combined!H95&gt;0,Combined!H95," ")</f>
        <v xml:space="preserve"> </v>
      </c>
      <c r="I84">
        <f>IF(Combined!I95&gt;0,Combined!I95," ")</f>
        <v>50000</v>
      </c>
      <c r="J84" s="2" t="str">
        <f>IF(Combined!J95&gt;0,Combined!J95," ")</f>
        <v xml:space="preserve"> </v>
      </c>
      <c r="K84" t="str">
        <f>IF(Combined!K95&gt;0,Combined!K95," ")</f>
        <v xml:space="preserve"> </v>
      </c>
      <c r="L84" t="str">
        <f>IF(Combined!L95&gt;0,Combined!L95," ")</f>
        <v>Renaldas Seibutis|82242</v>
      </c>
      <c r="M84" s="2" t="str">
        <f>IF(Combined!M95&gt;0,Combined!M95," ")</f>
        <v xml:space="preserve"> </v>
      </c>
      <c r="N84" t="str">
        <f>IF(Combined!N95&gt;0,Combined!N95," ")</f>
        <v xml:space="preserve"> </v>
      </c>
      <c r="O84" t="str">
        <f>IF(Combined!O95&gt;0,Combined!O95," ")</f>
        <v xml:space="preserve"> </v>
      </c>
      <c r="P84" s="2" t="str">
        <f>IF(Combined!P95&gt;0,Combined!P95," ")</f>
        <v xml:space="preserve"> </v>
      </c>
      <c r="Q84" t="str">
        <f>IF(Combined!Q95&gt;0,Combined!Q95," ")</f>
        <v xml:space="preserve"> </v>
      </c>
      <c r="R84" t="str">
        <f>IF(Combined!R95&gt;0,Combined!R95," ")</f>
        <v xml:space="preserve"> </v>
      </c>
      <c r="S84" s="2" t="str">
        <f>IF(Combined!S95&gt;0,Combined!S95," ")</f>
        <v xml:space="preserve"> </v>
      </c>
      <c r="T84" t="str">
        <f>IF(Combined!T95&gt;0,Combined!T95," ")</f>
        <v xml:space="preserve"> </v>
      </c>
      <c r="U84" t="str">
        <f>IF(Combined!U95&gt;0,Combined!U95," ")</f>
        <v xml:space="preserve"> </v>
      </c>
      <c r="V84" s="2" t="str">
        <f>IF(Combined!V95&gt;0,Combined!V95," ")</f>
        <v xml:space="preserve"> </v>
      </c>
      <c r="W84" t="str">
        <f>IF(Combined!W95&gt;0,Combined!W95," ")</f>
        <v xml:space="preserve"> </v>
      </c>
      <c r="X84" s="2">
        <f t="shared" si="1"/>
        <v>0</v>
      </c>
    </row>
    <row r="85" spans="1:24" x14ac:dyDescent="0.2">
      <c r="A85">
        <f>Combined!A96</f>
        <v>2018</v>
      </c>
      <c r="B85">
        <f>Combined!B96</f>
        <v>2018041</v>
      </c>
      <c r="C85" s="1">
        <f>IF(Combined!C96&gt;0,Combined!C96," ")</f>
        <v>43306</v>
      </c>
      <c r="D85" t="str">
        <f>IF(Combined!D96&gt;0,Combined!D96," ")</f>
        <v>Spurs</v>
      </c>
      <c r="E85" t="str">
        <f>IF(Combined!E96&gt;0,Combined!E96," ")</f>
        <v>Raptors</v>
      </c>
      <c r="F85" t="str">
        <f>IF(Combined!F96&gt;0,Combined!F96," ")</f>
        <v xml:space="preserve"> </v>
      </c>
      <c r="G85" t="str">
        <f>IF(Combined!G96&gt;0,Combined!G96," ")</f>
        <v xml:space="preserve"> </v>
      </c>
      <c r="H85" t="str">
        <f>IF(Combined!H96&gt;0,Combined!H96," ")</f>
        <v xml:space="preserve"> </v>
      </c>
      <c r="I85" t="str">
        <f>IF(Combined!I96&gt;0,Combined!I96," ")</f>
        <v>DeMar DeRozan</v>
      </c>
      <c r="J85" s="2">
        <f>IF(Combined!J96&gt;0,Combined!J96," ")</f>
        <v>27739975</v>
      </c>
      <c r="K85" t="str">
        <f>IF(Combined!K96&gt;0,Combined!K96," ")</f>
        <v>SF</v>
      </c>
      <c r="L85" t="str">
        <f>IF(Combined!L96&gt;0,Combined!L96," ")</f>
        <v>Kawhi Leonard</v>
      </c>
      <c r="M85" s="2">
        <f>IF(Combined!M96&gt;0,Combined!M96," ")</f>
        <v>23114066</v>
      </c>
      <c r="N85" t="str">
        <f>IF(Combined!N96&gt;0,Combined!N96," ")</f>
        <v>SF</v>
      </c>
      <c r="O85" t="str">
        <f>IF(Combined!O96&gt;0,Combined!O96," ")</f>
        <v xml:space="preserve"> </v>
      </c>
      <c r="P85" s="2" t="str">
        <f>IF(Combined!P96&gt;0,Combined!P96," ")</f>
        <v xml:space="preserve"> </v>
      </c>
      <c r="Q85" t="str">
        <f>IF(Combined!Q96&gt;0,Combined!Q96," ")</f>
        <v xml:space="preserve"> </v>
      </c>
      <c r="R85" t="str">
        <f>IF(Combined!R96&gt;0,Combined!R96," ")</f>
        <v xml:space="preserve"> </v>
      </c>
      <c r="S85" s="2" t="str">
        <f>IF(Combined!S96&gt;0,Combined!S96," ")</f>
        <v xml:space="preserve"> </v>
      </c>
      <c r="T85" t="str">
        <f>IF(Combined!T96&gt;0,Combined!T96," ")</f>
        <v xml:space="preserve"> </v>
      </c>
      <c r="U85" t="str">
        <f>IF(Combined!U96&gt;0,Combined!U96," ")</f>
        <v xml:space="preserve"> </v>
      </c>
      <c r="V85" s="2" t="str">
        <f>IF(Combined!V96&gt;0,Combined!V96," ")</f>
        <v xml:space="preserve"> </v>
      </c>
      <c r="W85" t="str">
        <f>IF(Combined!W96&gt;0,Combined!W96," ")</f>
        <v xml:space="preserve"> </v>
      </c>
      <c r="X85" s="2">
        <f t="shared" si="1"/>
        <v>4625909</v>
      </c>
    </row>
    <row r="86" spans="1:24" x14ac:dyDescent="0.2">
      <c r="A86">
        <f>Combined!A97</f>
        <v>2018</v>
      </c>
      <c r="B86">
        <f>Combined!B97</f>
        <v>2018041</v>
      </c>
      <c r="C86" s="1" t="str">
        <f>IF(Combined!C97&gt;0,Combined!C97," ")</f>
        <v xml:space="preserve"> </v>
      </c>
      <c r="D86" t="s">
        <v>163</v>
      </c>
      <c r="E86" t="s">
        <v>63</v>
      </c>
      <c r="F86" t="str">
        <f>IF(Combined!F97&gt;0,Combined!F97," ")</f>
        <v xml:space="preserve"> </v>
      </c>
      <c r="G86" t="str">
        <f>IF(Combined!G97&gt;0,Combined!G97," ")</f>
        <v xml:space="preserve"> </v>
      </c>
      <c r="H86" t="str">
        <f>IF(Combined!H97&gt;0,Combined!H97," ")</f>
        <v xml:space="preserve"> </v>
      </c>
      <c r="I86" t="str">
        <f>IF(Combined!I97&gt;0,Combined!I97," ")</f>
        <v>Jakob Poeltl</v>
      </c>
      <c r="J86" s="2">
        <f>IF(Combined!J97&gt;0,Combined!J97," ")</f>
        <v>2947320</v>
      </c>
      <c r="K86" t="str">
        <f>IF(Combined!K97&gt;0,Combined!K97," ")</f>
        <v>C</v>
      </c>
      <c r="L86" t="str">
        <f>IF(Combined!L97&gt;0,Combined!L97," ")</f>
        <v>Danny Green</v>
      </c>
      <c r="M86" s="2">
        <f>IF(Combined!M97&gt;0,Combined!M97," ")</f>
        <v>10000000</v>
      </c>
      <c r="N86" t="str">
        <f>IF(Combined!N97&gt;0,Combined!N97," ")</f>
        <v>SF</v>
      </c>
      <c r="O86" t="str">
        <f>IF(Combined!O97&gt;0,Combined!O97," ")</f>
        <v xml:space="preserve"> </v>
      </c>
      <c r="P86" s="2" t="str">
        <f>IF(Combined!P97&gt;0,Combined!P97," ")</f>
        <v xml:space="preserve"> </v>
      </c>
      <c r="Q86" t="str">
        <f>IF(Combined!Q97&gt;0,Combined!Q97," ")</f>
        <v xml:space="preserve"> </v>
      </c>
      <c r="R86" t="str">
        <f>IF(Combined!R97&gt;0,Combined!R97," ")</f>
        <v xml:space="preserve"> </v>
      </c>
      <c r="S86" s="2" t="str">
        <f>IF(Combined!S97&gt;0,Combined!S97," ")</f>
        <v xml:space="preserve"> </v>
      </c>
      <c r="T86" t="str">
        <f>IF(Combined!T97&gt;0,Combined!T97," ")</f>
        <v xml:space="preserve"> </v>
      </c>
      <c r="U86" t="str">
        <f>IF(Combined!U97&gt;0,Combined!U97," ")</f>
        <v xml:space="preserve"> </v>
      </c>
      <c r="V86" s="2" t="str">
        <f>IF(Combined!V97&gt;0,Combined!V97," ")</f>
        <v xml:space="preserve"> </v>
      </c>
      <c r="W86" t="str">
        <f>IF(Combined!W97&gt;0,Combined!W97," ")</f>
        <v xml:space="preserve"> </v>
      </c>
      <c r="X86" s="2">
        <f t="shared" si="1"/>
        <v>-7052680</v>
      </c>
    </row>
    <row r="87" spans="1:24" x14ac:dyDescent="0.2">
      <c r="A87">
        <f>Combined!A98</f>
        <v>2018</v>
      </c>
      <c r="B87">
        <f>Combined!B98</f>
        <v>2018041</v>
      </c>
      <c r="C87" s="1" t="str">
        <f>IF(Combined!C98&gt;0,Combined!C98," ")</f>
        <v xml:space="preserve"> </v>
      </c>
      <c r="D87" t="s">
        <v>163</v>
      </c>
      <c r="E87" t="s">
        <v>63</v>
      </c>
      <c r="F87" t="str">
        <f>IF(Combined!F98&gt;0,Combined!F98," ")</f>
        <v xml:space="preserve"> </v>
      </c>
      <c r="G87" t="str">
        <f>IF(Combined!G98&gt;0,Combined!G98," ")</f>
        <v xml:space="preserve"> </v>
      </c>
      <c r="H87" t="str">
        <f>IF(Combined!H98&gt;0,Combined!H98," ")</f>
        <v xml:space="preserve"> </v>
      </c>
      <c r="I87" t="str">
        <f>IF(Combined!I98&gt;0,Combined!I98," ")</f>
        <v>2019 1st round pick</v>
      </c>
      <c r="J87" s="2" t="str">
        <f>IF(Combined!J98&gt;0,Combined!J98," ")</f>
        <v xml:space="preserve"> </v>
      </c>
      <c r="K87" t="str">
        <f>IF(Combined!K98&gt;0,Combined!K98," ")</f>
        <v xml:space="preserve"> </v>
      </c>
      <c r="L87" t="str">
        <f>IF(Combined!L98&gt;0,Combined!L98," ")</f>
        <v>$5 million</v>
      </c>
      <c r="M87" s="2" t="str">
        <f>IF(Combined!M98&gt;0,Combined!M98," ")</f>
        <v xml:space="preserve"> </v>
      </c>
      <c r="N87" t="str">
        <f>IF(Combined!N98&gt;0,Combined!N98," ")</f>
        <v xml:space="preserve"> </v>
      </c>
      <c r="O87" t="str">
        <f>IF(Combined!O98&gt;0,Combined!O98," ")</f>
        <v xml:space="preserve"> </v>
      </c>
      <c r="P87" s="2" t="str">
        <f>IF(Combined!P98&gt;0,Combined!P98," ")</f>
        <v xml:space="preserve"> </v>
      </c>
      <c r="Q87" t="str">
        <f>IF(Combined!Q98&gt;0,Combined!Q98," ")</f>
        <v xml:space="preserve"> </v>
      </c>
      <c r="R87" t="str">
        <f>IF(Combined!R98&gt;0,Combined!R98," ")</f>
        <v xml:space="preserve"> </v>
      </c>
      <c r="S87" s="2" t="str">
        <f>IF(Combined!S98&gt;0,Combined!S98," ")</f>
        <v xml:space="preserve"> </v>
      </c>
      <c r="T87" t="str">
        <f>IF(Combined!T98&gt;0,Combined!T98," ")</f>
        <v xml:space="preserve"> </v>
      </c>
      <c r="U87" t="str">
        <f>IF(Combined!U98&gt;0,Combined!U98," ")</f>
        <v xml:space="preserve"> </v>
      </c>
      <c r="V87" s="2" t="str">
        <f>IF(Combined!V98&gt;0,Combined!V98," ")</f>
        <v xml:space="preserve"> </v>
      </c>
      <c r="W87" t="str">
        <f>IF(Combined!W98&gt;0,Combined!W98," ")</f>
        <v xml:space="preserve"> </v>
      </c>
      <c r="X87" s="2">
        <f t="shared" si="1"/>
        <v>0</v>
      </c>
    </row>
    <row r="88" spans="1:24" x14ac:dyDescent="0.2">
      <c r="A88">
        <f>Combined!A102</f>
        <v>2018</v>
      </c>
      <c r="B88">
        <f>Combined!B102</f>
        <v>2018043</v>
      </c>
      <c r="C88" s="1">
        <f>IF(Combined!C102&gt;0,Combined!C102," ")</f>
        <v>43313</v>
      </c>
      <c r="D88" t="str">
        <f>IF(Combined!D102&gt;0,Combined!D102," ")</f>
        <v>Mavericks</v>
      </c>
      <c r="E88" t="str">
        <f>IF(Combined!E102&gt;0,Combined!E102," ")</f>
        <v>Rockets</v>
      </c>
      <c r="F88" t="str">
        <f>IF(Combined!F102&gt;0,Combined!F102," ")</f>
        <v xml:space="preserve"> </v>
      </c>
      <c r="G88" t="str">
        <f>IF(Combined!G102&gt;0,Combined!G102," ")</f>
        <v xml:space="preserve"> </v>
      </c>
      <c r="H88" t="str">
        <f>IF(Combined!H102&gt;0,Combined!H102," ")</f>
        <v xml:space="preserve"> </v>
      </c>
      <c r="I88" t="str">
        <f>IF(Combined!I102&gt;0,Combined!I102," ")</f>
        <v>Chinanu Onuaku</v>
      </c>
      <c r="J88" s="2">
        <f>IF(Combined!J102&gt;0,Combined!J102," ")</f>
        <v>1544951</v>
      </c>
      <c r="K88" t="str">
        <f>IF(Combined!K102&gt;0,Combined!K102," ")</f>
        <v>C</v>
      </c>
      <c r="L88" t="str">
        <f>IF(Combined!L102&gt;0,Combined!L102," ")</f>
        <v>2020 2nd round pick</v>
      </c>
      <c r="M88" s="2" t="str">
        <f>IF(Combined!M102&gt;0,Combined!M102," ")</f>
        <v xml:space="preserve"> </v>
      </c>
      <c r="N88" t="str">
        <f>IF(Combined!N102&gt;0,Combined!N102," ")</f>
        <v xml:space="preserve"> </v>
      </c>
      <c r="O88" t="str">
        <f>IF(Combined!O102&gt;0,Combined!O102," ")</f>
        <v xml:space="preserve"> </v>
      </c>
      <c r="P88" s="2" t="str">
        <f>IF(Combined!P102&gt;0,Combined!P102," ")</f>
        <v xml:space="preserve"> </v>
      </c>
      <c r="Q88" t="str">
        <f>IF(Combined!Q102&gt;0,Combined!Q102," ")</f>
        <v xml:space="preserve"> </v>
      </c>
      <c r="R88" t="str">
        <f>IF(Combined!R102&gt;0,Combined!R102," ")</f>
        <v xml:space="preserve"> </v>
      </c>
      <c r="S88" s="2" t="str">
        <f>IF(Combined!S102&gt;0,Combined!S102," ")</f>
        <v xml:space="preserve"> </v>
      </c>
      <c r="T88" t="str">
        <f>IF(Combined!T102&gt;0,Combined!T102," ")</f>
        <v xml:space="preserve"> </v>
      </c>
      <c r="U88" t="str">
        <f>IF(Combined!U102&gt;0,Combined!U102," ")</f>
        <v xml:space="preserve"> </v>
      </c>
      <c r="V88" s="2" t="str">
        <f>IF(Combined!V102&gt;0,Combined!V102," ")</f>
        <v xml:space="preserve"> </v>
      </c>
      <c r="W88" t="str">
        <f>IF(Combined!W102&gt;0,Combined!W102," ")</f>
        <v xml:space="preserve"> </v>
      </c>
      <c r="X88" s="2">
        <f t="shared" si="1"/>
        <v>0</v>
      </c>
    </row>
    <row r="89" spans="1:24" x14ac:dyDescent="0.2">
      <c r="A89">
        <f>Combined!A103</f>
        <v>2018</v>
      </c>
      <c r="B89">
        <f>Combined!B103</f>
        <v>2018043</v>
      </c>
      <c r="C89" s="1" t="str">
        <f>IF(Combined!C103&gt;0,Combined!C103," ")</f>
        <v xml:space="preserve"> </v>
      </c>
      <c r="D89" t="s">
        <v>91</v>
      </c>
      <c r="E89" t="s">
        <v>96</v>
      </c>
      <c r="F89" t="str">
        <f>IF(Combined!F103&gt;0,Combined!F103," ")</f>
        <v xml:space="preserve"> </v>
      </c>
      <c r="G89" t="str">
        <f>IF(Combined!G103&gt;0,Combined!G103," ")</f>
        <v xml:space="preserve"> </v>
      </c>
      <c r="H89" t="str">
        <f>IF(Combined!H103&gt;0,Combined!H103," ")</f>
        <v xml:space="preserve"> </v>
      </c>
      <c r="I89">
        <f>IF(Combined!I103&gt;0,Combined!I103," ")</f>
        <v>2044951</v>
      </c>
      <c r="J89" s="2" t="str">
        <f>IF(Combined!J103&gt;0,Combined!J103," ")</f>
        <v xml:space="preserve"> </v>
      </c>
      <c r="K89" t="str">
        <f>IF(Combined!K103&gt;0,Combined!K103," ")</f>
        <v xml:space="preserve"> </v>
      </c>
      <c r="L89" t="str">
        <f>IF(Combined!L103&gt;0,Combined!L103," ")</f>
        <v>Maaty Leunan</v>
      </c>
      <c r="M89" s="2" t="str">
        <f>IF(Combined!M103&gt;0,Combined!M103," ")</f>
        <v xml:space="preserve"> </v>
      </c>
      <c r="N89" t="str">
        <f>IF(Combined!N103&gt;0,Combined!N103," ")</f>
        <v>PF</v>
      </c>
      <c r="O89" t="str">
        <f>IF(Combined!O103&gt;0,Combined!O103," ")</f>
        <v xml:space="preserve"> </v>
      </c>
      <c r="P89" s="2" t="str">
        <f>IF(Combined!P103&gt;0,Combined!P103," ")</f>
        <v xml:space="preserve"> </v>
      </c>
      <c r="Q89" t="str">
        <f>IF(Combined!Q103&gt;0,Combined!Q103," ")</f>
        <v xml:space="preserve"> </v>
      </c>
      <c r="R89" t="str">
        <f>IF(Combined!R103&gt;0,Combined!R103," ")</f>
        <v xml:space="preserve"> </v>
      </c>
      <c r="S89" s="2" t="str">
        <f>IF(Combined!S103&gt;0,Combined!S103," ")</f>
        <v xml:space="preserve"> </v>
      </c>
      <c r="T89" t="str">
        <f>IF(Combined!T103&gt;0,Combined!T103," ")</f>
        <v xml:space="preserve"> </v>
      </c>
      <c r="U89" t="str">
        <f>IF(Combined!U103&gt;0,Combined!U103," ")</f>
        <v xml:space="preserve"> </v>
      </c>
      <c r="V89" s="2" t="str">
        <f>IF(Combined!V103&gt;0,Combined!V103," ")</f>
        <v xml:space="preserve"> </v>
      </c>
      <c r="W89" t="str">
        <f>IF(Combined!W103&gt;0,Combined!W103," ")</f>
        <v xml:space="preserve"> </v>
      </c>
      <c r="X89" s="2">
        <f t="shared" si="1"/>
        <v>0</v>
      </c>
    </row>
    <row r="90" spans="1:24" x14ac:dyDescent="0.2">
      <c r="A90">
        <f>Combined!A104</f>
        <v>2018</v>
      </c>
      <c r="B90">
        <f>Combined!B104</f>
        <v>2018043</v>
      </c>
      <c r="C90" s="1" t="str">
        <f>IF(Combined!C104&gt;0,Combined!C104," ")</f>
        <v xml:space="preserve"> </v>
      </c>
      <c r="D90" t="s">
        <v>91</v>
      </c>
      <c r="E90" t="s">
        <v>96</v>
      </c>
      <c r="F90" t="str">
        <f>IF(Combined!F104&gt;0,Combined!F104," ")</f>
        <v xml:space="preserve"> </v>
      </c>
      <c r="G90" t="str">
        <f>IF(Combined!G104&gt;0,Combined!G104," ")</f>
        <v xml:space="preserve"> </v>
      </c>
      <c r="H90" t="str">
        <f>IF(Combined!H104&gt;0,Combined!H104," ")</f>
        <v xml:space="preserve"> </v>
      </c>
      <c r="I90" t="str">
        <f>IF(Combined!I104&gt;0,Combined!I104," ")</f>
        <v xml:space="preserve">2020 2nd round pick </v>
      </c>
      <c r="J90" s="2" t="str">
        <f>IF(Combined!J104&gt;0,Combined!J104," ")</f>
        <v xml:space="preserve"> </v>
      </c>
      <c r="K90" t="str">
        <f>IF(Combined!K104&gt;0,Combined!K104," ")</f>
        <v xml:space="preserve"> </v>
      </c>
      <c r="L90" t="str">
        <f>IF(Combined!L104&gt;0,Combined!L104," ")</f>
        <v xml:space="preserve"> </v>
      </c>
      <c r="M90" s="2" t="str">
        <f>IF(Combined!M104&gt;0,Combined!M104," ")</f>
        <v xml:space="preserve"> </v>
      </c>
      <c r="N90" t="str">
        <f>IF(Combined!N104&gt;0,Combined!N104," ")</f>
        <v xml:space="preserve"> </v>
      </c>
      <c r="O90" t="str">
        <f>IF(Combined!O104&gt;0,Combined!O104," ")</f>
        <v xml:space="preserve"> </v>
      </c>
      <c r="P90" s="2" t="str">
        <f>IF(Combined!P104&gt;0,Combined!P104," ")</f>
        <v xml:space="preserve"> </v>
      </c>
      <c r="Q90" t="str">
        <f>IF(Combined!Q104&gt;0,Combined!Q104," ")</f>
        <v xml:space="preserve"> </v>
      </c>
      <c r="R90" t="str">
        <f>IF(Combined!R104&gt;0,Combined!R104," ")</f>
        <v xml:space="preserve"> </v>
      </c>
      <c r="S90" s="2" t="str">
        <f>IF(Combined!S104&gt;0,Combined!S104," ")</f>
        <v xml:space="preserve"> </v>
      </c>
      <c r="T90" t="str">
        <f>IF(Combined!T104&gt;0,Combined!T104," ")</f>
        <v xml:space="preserve"> </v>
      </c>
      <c r="U90" t="str">
        <f>IF(Combined!U104&gt;0,Combined!U104," ")</f>
        <v xml:space="preserve"> </v>
      </c>
      <c r="V90" s="2" t="str">
        <f>IF(Combined!V104&gt;0,Combined!V104," ")</f>
        <v xml:space="preserve"> </v>
      </c>
      <c r="W90" t="str">
        <f>IF(Combined!W104&gt;0,Combined!W104," ")</f>
        <v xml:space="preserve"> </v>
      </c>
      <c r="X90" s="2">
        <f t="shared" si="1"/>
        <v>0</v>
      </c>
    </row>
    <row r="91" spans="1:24" x14ac:dyDescent="0.2">
      <c r="A91">
        <f>Combined!A105</f>
        <v>2018</v>
      </c>
      <c r="B91">
        <f>Combined!B105</f>
        <v>2018044</v>
      </c>
      <c r="C91" s="1">
        <f>IF(Combined!C105&gt;0,Combined!C105," ")</f>
        <v>43319</v>
      </c>
      <c r="D91" t="str">
        <f>IF(Combined!D105&gt;0,Combined!D105," ")</f>
        <v>Cavaliers</v>
      </c>
      <c r="E91" t="str">
        <f>IF(Combined!E105&gt;0,Combined!E105," ")</f>
        <v>Clippers</v>
      </c>
      <c r="F91" t="str">
        <f>IF(Combined!F105&gt;0,Combined!F105," ")</f>
        <v xml:space="preserve"> </v>
      </c>
      <c r="G91" t="str">
        <f>IF(Combined!G105&gt;0,Combined!G105," ")</f>
        <v xml:space="preserve"> </v>
      </c>
      <c r="H91" t="str">
        <f>IF(Combined!H105&gt;0,Combined!H105," ")</f>
        <v xml:space="preserve"> </v>
      </c>
      <c r="I91" t="str">
        <f>IF(Combined!I105&gt;0,Combined!I105," ")</f>
        <v>Sam Dekker</v>
      </c>
      <c r="J91" s="2" t="str">
        <f>IF(Combined!J105&gt;0,Combined!J105," ")</f>
        <v xml:space="preserve"> </v>
      </c>
      <c r="K91" t="str">
        <f>IF(Combined!K105&gt;0,Combined!K105," ")</f>
        <v>SF</v>
      </c>
      <c r="L91" t="str">
        <f>IF(Combined!L105&gt;0,Combined!L105," ")</f>
        <v>Vladimir Veremeenko</v>
      </c>
      <c r="M91" s="2" t="str">
        <f>IF(Combined!M105&gt;0,Combined!M105," ")</f>
        <v xml:space="preserve"> </v>
      </c>
      <c r="N91" t="str">
        <f>IF(Combined!N105&gt;0,Combined!N105," ")</f>
        <v>PF</v>
      </c>
      <c r="O91" t="str">
        <f>IF(Combined!O105&gt;0,Combined!O105," ")</f>
        <v xml:space="preserve"> </v>
      </c>
      <c r="P91" s="2" t="str">
        <f>IF(Combined!P105&gt;0,Combined!P105," ")</f>
        <v xml:space="preserve"> </v>
      </c>
      <c r="Q91" t="str">
        <f>IF(Combined!Q105&gt;0,Combined!Q105," ")</f>
        <v xml:space="preserve"> </v>
      </c>
      <c r="R91" t="str">
        <f>IF(Combined!R105&gt;0,Combined!R105," ")</f>
        <v xml:space="preserve"> </v>
      </c>
      <c r="S91" s="2" t="str">
        <f>IF(Combined!S105&gt;0,Combined!S105," ")</f>
        <v xml:space="preserve"> </v>
      </c>
      <c r="T91" t="str">
        <f>IF(Combined!T105&gt;0,Combined!T105," ")</f>
        <v xml:space="preserve"> </v>
      </c>
      <c r="U91" t="str">
        <f>IF(Combined!U105&gt;0,Combined!U105," ")</f>
        <v xml:space="preserve"> </v>
      </c>
      <c r="V91" s="2" t="str">
        <f>IF(Combined!V105&gt;0,Combined!V105," ")</f>
        <v xml:space="preserve"> </v>
      </c>
      <c r="W91" t="str">
        <f>IF(Combined!W105&gt;0,Combined!W105," ")</f>
        <v xml:space="preserve"> </v>
      </c>
      <c r="X91" s="2">
        <f t="shared" si="1"/>
        <v>0</v>
      </c>
    </row>
    <row r="92" spans="1:24" x14ac:dyDescent="0.2">
      <c r="A92">
        <f>Combined!A106</f>
        <v>2018</v>
      </c>
      <c r="B92">
        <f>Combined!B106</f>
        <v>2018044</v>
      </c>
      <c r="C92" s="1" t="str">
        <f>IF(Combined!C106&gt;0,Combined!C106," ")</f>
        <v xml:space="preserve"> </v>
      </c>
      <c r="D92" t="s">
        <v>68</v>
      </c>
      <c r="E92" t="s">
        <v>17</v>
      </c>
      <c r="F92" t="str">
        <f>IF(Combined!F106&gt;0,Combined!F106," ")</f>
        <v xml:space="preserve"> </v>
      </c>
      <c r="G92" t="str">
        <f>IF(Combined!G106&gt;0,Combined!G106," ")</f>
        <v xml:space="preserve"> </v>
      </c>
      <c r="H92" t="str">
        <f>IF(Combined!H106&gt;0,Combined!H106," ")</f>
        <v xml:space="preserve"> </v>
      </c>
      <c r="I92" t="str">
        <f>IF(Combined!I106&gt;0,Combined!I106," ")</f>
        <v>Renaldas Seibutis</v>
      </c>
      <c r="J92" s="2" t="str">
        <f>IF(Combined!J106&gt;0,Combined!J106," ")</f>
        <v xml:space="preserve"> </v>
      </c>
      <c r="K92" t="str">
        <f>IF(Combined!K106&gt;0,Combined!K106," ")</f>
        <v>SG</v>
      </c>
      <c r="L92" t="str">
        <f>IF(Combined!L106&gt;0,Combined!L106," ")</f>
        <v xml:space="preserve"> </v>
      </c>
      <c r="M92" s="2" t="str">
        <f>IF(Combined!M106&gt;0,Combined!M106," ")</f>
        <v xml:space="preserve"> </v>
      </c>
      <c r="N92" t="str">
        <f>IF(Combined!N106&gt;0,Combined!N106," ")</f>
        <v xml:space="preserve"> </v>
      </c>
      <c r="O92" t="str">
        <f>IF(Combined!O106&gt;0,Combined!O106," ")</f>
        <v xml:space="preserve"> </v>
      </c>
      <c r="P92" s="2" t="str">
        <f>IF(Combined!P106&gt;0,Combined!P106," ")</f>
        <v xml:space="preserve"> </v>
      </c>
      <c r="Q92" t="str">
        <f>IF(Combined!Q106&gt;0,Combined!Q106," ")</f>
        <v xml:space="preserve"> </v>
      </c>
      <c r="R92" t="str">
        <f>IF(Combined!R106&gt;0,Combined!R106," ")</f>
        <v xml:space="preserve"> </v>
      </c>
      <c r="S92" s="2" t="str">
        <f>IF(Combined!S106&gt;0,Combined!S106," ")</f>
        <v xml:space="preserve"> </v>
      </c>
      <c r="T92" t="str">
        <f>IF(Combined!T106&gt;0,Combined!T106," ")</f>
        <v xml:space="preserve"> </v>
      </c>
      <c r="U92" t="str">
        <f>IF(Combined!U106&gt;0,Combined!U106," ")</f>
        <v xml:space="preserve"> </v>
      </c>
      <c r="V92" s="2" t="str">
        <f>IF(Combined!V106&gt;0,Combined!V106," ")</f>
        <v xml:space="preserve"> </v>
      </c>
      <c r="W92" t="str">
        <f>IF(Combined!W106&gt;0,Combined!W106," ")</f>
        <v xml:space="preserve"> </v>
      </c>
      <c r="X92" s="2">
        <f t="shared" si="1"/>
        <v>0</v>
      </c>
    </row>
    <row r="93" spans="1:24" x14ac:dyDescent="0.2">
      <c r="A93">
        <f>Combined!A107</f>
        <v>2018</v>
      </c>
      <c r="B93">
        <f>Combined!B107</f>
        <v>2018044</v>
      </c>
      <c r="C93" s="1" t="str">
        <f>IF(Combined!C107&gt;0,Combined!C107," ")</f>
        <v xml:space="preserve"> </v>
      </c>
      <c r="D93" t="s">
        <v>68</v>
      </c>
      <c r="E93" t="s">
        <v>17</v>
      </c>
      <c r="F93" t="str">
        <f>IF(Combined!F107&gt;0,Combined!F107," ")</f>
        <v xml:space="preserve"> </v>
      </c>
      <c r="G93" t="str">
        <f>IF(Combined!G107&gt;0,Combined!G107," ")</f>
        <v xml:space="preserve"> </v>
      </c>
      <c r="H93" t="str">
        <f>IF(Combined!H107&gt;0,Combined!H107," ")</f>
        <v xml:space="preserve"> </v>
      </c>
      <c r="I93" t="str">
        <f>IF(Combined!I107&gt;0,Combined!I107," ")</f>
        <v>cash</v>
      </c>
      <c r="J93" s="2" t="str">
        <f>IF(Combined!J107&gt;0,Combined!J107," ")</f>
        <v xml:space="preserve"> </v>
      </c>
      <c r="K93" t="str">
        <f>IF(Combined!K107&gt;0,Combined!K107," ")</f>
        <v xml:space="preserve"> </v>
      </c>
      <c r="L93" t="str">
        <f>IF(Combined!L107&gt;0,Combined!L107," ")</f>
        <v xml:space="preserve"> </v>
      </c>
      <c r="M93" s="2" t="str">
        <f>IF(Combined!M107&gt;0,Combined!M107," ")</f>
        <v xml:space="preserve"> </v>
      </c>
      <c r="N93" t="str">
        <f>IF(Combined!N107&gt;0,Combined!N107," ")</f>
        <v xml:space="preserve"> </v>
      </c>
      <c r="O93" t="str">
        <f>IF(Combined!O107&gt;0,Combined!O107," ")</f>
        <v xml:space="preserve"> </v>
      </c>
      <c r="P93" s="2" t="str">
        <f>IF(Combined!P107&gt;0,Combined!P107," ")</f>
        <v xml:space="preserve"> </v>
      </c>
      <c r="Q93" t="str">
        <f>IF(Combined!Q107&gt;0,Combined!Q107," ")</f>
        <v xml:space="preserve"> </v>
      </c>
      <c r="R93" t="str">
        <f>IF(Combined!R107&gt;0,Combined!R107," ")</f>
        <v xml:space="preserve"> </v>
      </c>
      <c r="S93" s="2" t="str">
        <f>IF(Combined!S107&gt;0,Combined!S107," ")</f>
        <v xml:space="preserve"> </v>
      </c>
      <c r="T93" t="str">
        <f>IF(Combined!T107&gt;0,Combined!T107," ")</f>
        <v xml:space="preserve"> </v>
      </c>
      <c r="U93" t="str">
        <f>IF(Combined!U107&gt;0,Combined!U107," ")</f>
        <v xml:space="preserve"> </v>
      </c>
      <c r="V93" s="2" t="str">
        <f>IF(Combined!V107&gt;0,Combined!V107," ")</f>
        <v xml:space="preserve"> </v>
      </c>
      <c r="W93" t="str">
        <f>IF(Combined!W107&gt;0,Combined!W107," ")</f>
        <v xml:space="preserve"> </v>
      </c>
      <c r="X93" s="2">
        <f t="shared" si="1"/>
        <v>0</v>
      </c>
    </row>
    <row r="94" spans="1:24" x14ac:dyDescent="0.2">
      <c r="A94">
        <f>Combined!A108</f>
        <v>2018</v>
      </c>
      <c r="B94">
        <f>Combined!B108</f>
        <v>2018045</v>
      </c>
      <c r="C94" s="1">
        <f>IF(Combined!C108&gt;0,Combined!C108," ")</f>
        <v>43343</v>
      </c>
      <c r="D94" t="str">
        <f>IF(Combined!D108&gt;0,Combined!D108," ")</f>
        <v>Rockets</v>
      </c>
      <c r="E94" t="str">
        <f>IF(Combined!E108&gt;0,Combined!E108," ")</f>
        <v>Suns</v>
      </c>
      <c r="F94" t="str">
        <f>IF(Combined!F108&gt;0,Combined!F108," ")</f>
        <v xml:space="preserve"> </v>
      </c>
      <c r="G94" t="str">
        <f>IF(Combined!G108&gt;0,Combined!G108," ")</f>
        <v xml:space="preserve"> </v>
      </c>
      <c r="H94" t="str">
        <f>IF(Combined!H108&gt;0,Combined!H108," ")</f>
        <v xml:space="preserve"> </v>
      </c>
      <c r="I94" t="str">
        <f>IF(Combined!I108&gt;0,Combined!I108," ")</f>
        <v>Marquesse Chriss</v>
      </c>
      <c r="J94" s="2">
        <f>IF(Combined!J108&gt;0,Combined!J108," ")</f>
        <v>3206150</v>
      </c>
      <c r="K94" t="str">
        <f>IF(Combined!K108&gt;0,Combined!K108," ")</f>
        <v>SF</v>
      </c>
      <c r="L94" t="str">
        <f>IF(Combined!L108&gt;0,Combined!L108," ")</f>
        <v>Ryan Anderson</v>
      </c>
      <c r="M94" s="2">
        <f>IF(Combined!M108&gt;0,Combined!M108," ")</f>
        <v>20421546</v>
      </c>
      <c r="N94" t="str">
        <f>IF(Combined!N108&gt;0,Combined!N108," ")</f>
        <v>PF</v>
      </c>
      <c r="O94" t="str">
        <f>IF(Combined!O108&gt;0,Combined!O108," ")</f>
        <v xml:space="preserve"> </v>
      </c>
      <c r="P94" s="2" t="str">
        <f>IF(Combined!P108&gt;0,Combined!P108," ")</f>
        <v xml:space="preserve"> </v>
      </c>
      <c r="Q94" t="str">
        <f>IF(Combined!Q108&gt;0,Combined!Q108," ")</f>
        <v xml:space="preserve"> </v>
      </c>
      <c r="R94" t="str">
        <f>IF(Combined!R108&gt;0,Combined!R108," ")</f>
        <v xml:space="preserve"> </v>
      </c>
      <c r="S94" s="2" t="str">
        <f>IF(Combined!S108&gt;0,Combined!S108," ")</f>
        <v xml:space="preserve"> </v>
      </c>
      <c r="T94" t="str">
        <f>IF(Combined!T108&gt;0,Combined!T108," ")</f>
        <v xml:space="preserve"> </v>
      </c>
      <c r="U94" t="str">
        <f>IF(Combined!U108&gt;0,Combined!U108," ")</f>
        <v xml:space="preserve"> </v>
      </c>
      <c r="V94" s="2" t="str">
        <f>IF(Combined!V108&gt;0,Combined!V108," ")</f>
        <v xml:space="preserve"> </v>
      </c>
      <c r="W94" t="str">
        <f>IF(Combined!W108&gt;0,Combined!W108," ")</f>
        <v xml:space="preserve"> </v>
      </c>
      <c r="X94" s="2">
        <f t="shared" si="1"/>
        <v>-17215396</v>
      </c>
    </row>
    <row r="95" spans="1:24" x14ac:dyDescent="0.2">
      <c r="A95">
        <f>Combined!A109</f>
        <v>2018</v>
      </c>
      <c r="B95">
        <f>Combined!B109</f>
        <v>2018045</v>
      </c>
      <c r="C95" s="1" t="str">
        <f>IF(Combined!C109&gt;0,Combined!C109," ")</f>
        <v xml:space="preserve"> </v>
      </c>
      <c r="D95" t="s">
        <v>96</v>
      </c>
      <c r="E95" t="s">
        <v>88</v>
      </c>
      <c r="F95" t="str">
        <f>IF(Combined!F109&gt;0,Combined!F109," ")</f>
        <v xml:space="preserve"> </v>
      </c>
      <c r="G95" t="str">
        <f>IF(Combined!G109&gt;0,Combined!G109," ")</f>
        <v xml:space="preserve"> </v>
      </c>
      <c r="H95" t="str">
        <f>IF(Combined!H109&gt;0,Combined!H109," ")</f>
        <v xml:space="preserve"> </v>
      </c>
      <c r="I95" t="str">
        <f>IF(Combined!I109&gt;0,Combined!I109," ")</f>
        <v>Brandon Knight</v>
      </c>
      <c r="J95" s="2">
        <f>IF(Combined!J109&gt;0,Combined!J109," ")</f>
        <v>14631250</v>
      </c>
      <c r="K95" t="str">
        <f>IF(Combined!K109&gt;0,Combined!K109," ")</f>
        <v>PG</v>
      </c>
      <c r="L95" t="str">
        <f>IF(Combined!L109&gt;0,Combined!L109," ")</f>
        <v>De'Anthony Melton</v>
      </c>
      <c r="M95" s="2" t="str">
        <f>IF(Combined!M109&gt;0,Combined!M109," ")</f>
        <v xml:space="preserve"> </v>
      </c>
      <c r="N95" t="str">
        <f>IF(Combined!N109&gt;0,Combined!N109," ")</f>
        <v>SG</v>
      </c>
      <c r="O95" t="str">
        <f>IF(Combined!O109&gt;0,Combined!O109," ")</f>
        <v xml:space="preserve"> </v>
      </c>
      <c r="P95" s="2" t="str">
        <f>IF(Combined!P109&gt;0,Combined!P109," ")</f>
        <v xml:space="preserve"> </v>
      </c>
      <c r="Q95" t="str">
        <f>IF(Combined!Q109&gt;0,Combined!Q109," ")</f>
        <v xml:space="preserve"> </v>
      </c>
      <c r="R95" t="str">
        <f>IF(Combined!R109&gt;0,Combined!R109," ")</f>
        <v xml:space="preserve"> </v>
      </c>
      <c r="S95" s="2" t="str">
        <f>IF(Combined!S109&gt;0,Combined!S109," ")</f>
        <v xml:space="preserve"> </v>
      </c>
      <c r="T95" t="str">
        <f>IF(Combined!T109&gt;0,Combined!T109," ")</f>
        <v xml:space="preserve"> </v>
      </c>
      <c r="U95" t="str">
        <f>IF(Combined!U109&gt;0,Combined!U109," ")</f>
        <v xml:space="preserve"> </v>
      </c>
      <c r="V95" s="2" t="str">
        <f>IF(Combined!V109&gt;0,Combined!V109," ")</f>
        <v xml:space="preserve"> </v>
      </c>
      <c r="W95" t="str">
        <f>IF(Combined!W109&gt;0,Combined!W109," ")</f>
        <v xml:space="preserve"> </v>
      </c>
      <c r="X95" s="2">
        <f t="shared" si="1"/>
        <v>0</v>
      </c>
    </row>
    <row r="96" spans="1:24" x14ac:dyDescent="0.2">
      <c r="A96">
        <f>Combined!A110</f>
        <v>2018</v>
      </c>
      <c r="B96">
        <f>Combined!B110</f>
        <v>2018046</v>
      </c>
      <c r="C96" s="1">
        <f>IF(Combined!C110&gt;0,Combined!C110," ")</f>
        <v>43388</v>
      </c>
      <c r="D96" t="str">
        <f>IF(Combined!D110&gt;0,Combined!D110," ")</f>
        <v>Bucks</v>
      </c>
      <c r="E96" t="str">
        <f>IF(Combined!E110&gt;0,Combined!E110," ")</f>
        <v>Wizards</v>
      </c>
      <c r="F96" t="str">
        <f>IF(Combined!F110&gt;0,Combined!F110," ")</f>
        <v xml:space="preserve"> </v>
      </c>
      <c r="G96" t="str">
        <f>IF(Combined!G110&gt;0,Combined!G110," ")</f>
        <v xml:space="preserve"> </v>
      </c>
      <c r="H96" t="str">
        <f>IF(Combined!H110&gt;0,Combined!H110," ")</f>
        <v xml:space="preserve"> </v>
      </c>
      <c r="I96" t="str">
        <f>IF(Combined!I110&gt;0,Combined!I110," ")</f>
        <v>Jodie Meeks</v>
      </c>
      <c r="J96" s="2">
        <f>IF(Combined!J110&gt;0,Combined!J110," ")</f>
        <v>3454500</v>
      </c>
      <c r="K96" t="str">
        <f>IF(Combined!K110&gt;0,Combined!K110," ")</f>
        <v>SG</v>
      </c>
      <c r="L96" t="str">
        <f>IF(Combined!L110&gt;0,Combined!L110," ")</f>
        <v>draft considerations</v>
      </c>
      <c r="M96" s="2" t="str">
        <f>IF(Combined!M110&gt;0,Combined!M110," ")</f>
        <v xml:space="preserve"> </v>
      </c>
      <c r="N96" t="str">
        <f>IF(Combined!N110&gt;0,Combined!N110," ")</f>
        <v xml:space="preserve"> </v>
      </c>
      <c r="O96" t="str">
        <f>IF(Combined!O110&gt;0,Combined!O110," ")</f>
        <v xml:space="preserve"> </v>
      </c>
      <c r="P96" s="2" t="str">
        <f>IF(Combined!P110&gt;0,Combined!P110," ")</f>
        <v xml:space="preserve"> </v>
      </c>
      <c r="Q96" t="str">
        <f>IF(Combined!Q110&gt;0,Combined!Q110," ")</f>
        <v xml:space="preserve"> </v>
      </c>
      <c r="R96" t="str">
        <f>IF(Combined!R110&gt;0,Combined!R110," ")</f>
        <v xml:space="preserve"> </v>
      </c>
      <c r="S96" s="2" t="str">
        <f>IF(Combined!S110&gt;0,Combined!S110," ")</f>
        <v xml:space="preserve"> </v>
      </c>
      <c r="T96" t="str">
        <f>IF(Combined!T110&gt;0,Combined!T110," ")</f>
        <v xml:space="preserve"> </v>
      </c>
      <c r="U96" t="str">
        <f>IF(Combined!U110&gt;0,Combined!U110," ")</f>
        <v xml:space="preserve"> </v>
      </c>
      <c r="V96" s="2" t="str">
        <f>IF(Combined!V110&gt;0,Combined!V110," ")</f>
        <v xml:space="preserve"> </v>
      </c>
      <c r="W96" t="str">
        <f>IF(Combined!W110&gt;0,Combined!W110," ")</f>
        <v xml:space="preserve"> </v>
      </c>
      <c r="X96" s="2">
        <f t="shared" si="1"/>
        <v>0</v>
      </c>
    </row>
    <row r="97" spans="1:24" x14ac:dyDescent="0.2">
      <c r="A97">
        <f>Combined!A111</f>
        <v>2018</v>
      </c>
      <c r="B97">
        <f>Combined!B111</f>
        <v>2018046</v>
      </c>
      <c r="C97" s="1" t="str">
        <f>IF(Combined!C111&gt;0,Combined!C111," ")</f>
        <v xml:space="preserve"> </v>
      </c>
      <c r="D97" t="s">
        <v>37</v>
      </c>
      <c r="E97" t="s">
        <v>54</v>
      </c>
      <c r="F97" t="str">
        <f>IF(Combined!F111&gt;0,Combined!F111," ")</f>
        <v xml:space="preserve"> </v>
      </c>
      <c r="G97" t="str">
        <f>IF(Combined!G111&gt;0,Combined!G111," ")</f>
        <v xml:space="preserve"> </v>
      </c>
      <c r="H97" t="str">
        <f>IF(Combined!H111&gt;0,Combined!H111," ")</f>
        <v xml:space="preserve"> </v>
      </c>
      <c r="I97" t="str">
        <f>IF(Combined!I111&gt;0,Combined!I111," ")</f>
        <v>cash</v>
      </c>
      <c r="J97" s="2" t="str">
        <f>IF(Combined!J111&gt;0,Combined!J111," ")</f>
        <v xml:space="preserve"> </v>
      </c>
      <c r="K97" t="str">
        <f>IF(Combined!K111&gt;0,Combined!K111," ")</f>
        <v xml:space="preserve"> </v>
      </c>
      <c r="L97" t="str">
        <f>IF(Combined!L111&gt;0,Combined!L111," ")</f>
        <v xml:space="preserve"> </v>
      </c>
      <c r="M97" s="2" t="str">
        <f>IF(Combined!M111&gt;0,Combined!M111," ")</f>
        <v xml:space="preserve"> </v>
      </c>
      <c r="N97" t="str">
        <f>IF(Combined!N111&gt;0,Combined!N111," ")</f>
        <v xml:space="preserve"> </v>
      </c>
      <c r="O97" t="str">
        <f>IF(Combined!O111&gt;0,Combined!O111," ")</f>
        <v xml:space="preserve"> </v>
      </c>
      <c r="P97" s="2" t="str">
        <f>IF(Combined!P111&gt;0,Combined!P111," ")</f>
        <v xml:space="preserve"> </v>
      </c>
      <c r="Q97" t="str">
        <f>IF(Combined!Q111&gt;0,Combined!Q111," ")</f>
        <v xml:space="preserve"> </v>
      </c>
      <c r="R97" t="str">
        <f>IF(Combined!R111&gt;0,Combined!R111," ")</f>
        <v xml:space="preserve"> </v>
      </c>
      <c r="S97" s="2" t="str">
        <f>IF(Combined!S111&gt;0,Combined!S111," ")</f>
        <v xml:space="preserve"> </v>
      </c>
      <c r="T97" t="str">
        <f>IF(Combined!T111&gt;0,Combined!T111," ")</f>
        <v xml:space="preserve"> </v>
      </c>
      <c r="U97" t="str">
        <f>IF(Combined!U111&gt;0,Combined!U111," ")</f>
        <v xml:space="preserve"> </v>
      </c>
      <c r="V97" s="2" t="str">
        <f>IF(Combined!V111&gt;0,Combined!V111," ")</f>
        <v xml:space="preserve"> </v>
      </c>
      <c r="W97" t="str">
        <f>IF(Combined!W111&gt;0,Combined!W111," ")</f>
        <v xml:space="preserve"> </v>
      </c>
      <c r="X97" s="2">
        <f t="shared" si="1"/>
        <v>0</v>
      </c>
    </row>
    <row r="98" spans="1:24" x14ac:dyDescent="0.2">
      <c r="A98">
        <f>Combined!A112</f>
        <v>2018</v>
      </c>
      <c r="B98">
        <f>Combined!B112</f>
        <v>2018046</v>
      </c>
      <c r="C98" s="1" t="str">
        <f>IF(Combined!C112&gt;0,Combined!C112," ")</f>
        <v xml:space="preserve"> </v>
      </c>
      <c r="D98" t="s">
        <v>37</v>
      </c>
      <c r="E98" t="s">
        <v>54</v>
      </c>
      <c r="F98" t="str">
        <f>IF(Combined!F112&gt;0,Combined!F112," ")</f>
        <v xml:space="preserve"> </v>
      </c>
      <c r="G98" t="str">
        <f>IF(Combined!G112&gt;0,Combined!G112," ")</f>
        <v xml:space="preserve"> </v>
      </c>
      <c r="H98" t="str">
        <f>IF(Combined!H112&gt;0,Combined!H112," ")</f>
        <v xml:space="preserve"> </v>
      </c>
      <c r="I98" t="str">
        <f>IF(Combined!I112&gt;0,Combined!I112," ")</f>
        <v>2nd round pick</v>
      </c>
      <c r="J98" s="2" t="str">
        <f>IF(Combined!J112&gt;0,Combined!J112," ")</f>
        <v xml:space="preserve"> </v>
      </c>
      <c r="K98" t="str">
        <f>IF(Combined!K112&gt;0,Combined!K112," ")</f>
        <v xml:space="preserve"> </v>
      </c>
      <c r="L98" t="str">
        <f>IF(Combined!L112&gt;0,Combined!L112," ")</f>
        <v xml:space="preserve"> </v>
      </c>
      <c r="M98" s="2" t="str">
        <f>IF(Combined!M112&gt;0,Combined!M112," ")</f>
        <v xml:space="preserve"> </v>
      </c>
      <c r="N98" t="str">
        <f>IF(Combined!N112&gt;0,Combined!N112," ")</f>
        <v xml:space="preserve"> </v>
      </c>
      <c r="O98" t="str">
        <f>IF(Combined!O112&gt;0,Combined!O112," ")</f>
        <v xml:space="preserve"> </v>
      </c>
      <c r="P98" s="2" t="str">
        <f>IF(Combined!P112&gt;0,Combined!P112," ")</f>
        <v xml:space="preserve"> </v>
      </c>
      <c r="Q98" t="str">
        <f>IF(Combined!Q112&gt;0,Combined!Q112," ")</f>
        <v xml:space="preserve"> </v>
      </c>
      <c r="R98" t="str">
        <f>IF(Combined!R112&gt;0,Combined!R112," ")</f>
        <v xml:space="preserve"> </v>
      </c>
      <c r="S98" s="2" t="str">
        <f>IF(Combined!S112&gt;0,Combined!S112," ")</f>
        <v xml:space="preserve"> </v>
      </c>
      <c r="T98" t="str">
        <f>IF(Combined!T112&gt;0,Combined!T112," ")</f>
        <v xml:space="preserve"> </v>
      </c>
      <c r="U98" t="str">
        <f>IF(Combined!U112&gt;0,Combined!U112," ")</f>
        <v xml:space="preserve"> </v>
      </c>
      <c r="V98" s="2" t="str">
        <f>IF(Combined!V112&gt;0,Combined!V112," ")</f>
        <v xml:space="preserve"> </v>
      </c>
      <c r="W98" t="str">
        <f>IF(Combined!W112&gt;0,Combined!W112," ")</f>
        <v xml:space="preserve"> </v>
      </c>
      <c r="X98" s="2">
        <f t="shared" si="1"/>
        <v>0</v>
      </c>
    </row>
    <row r="99" spans="1:24" x14ac:dyDescent="0.2">
      <c r="A99">
        <f>Combined!A113</f>
        <v>2018</v>
      </c>
      <c r="B99">
        <f>Combined!B113</f>
        <v>2018047</v>
      </c>
      <c r="C99" s="1">
        <f>IF(Combined!C113&gt;0,Combined!C113," ")</f>
        <v>43388</v>
      </c>
      <c r="D99" t="str">
        <f>IF(Combined!D113&gt;0,Combined!D113," ")</f>
        <v>Clippers</v>
      </c>
      <c r="E99" t="str">
        <f>IF(Combined!E113&gt;0,Combined!E113," ")</f>
        <v>Pelicans</v>
      </c>
      <c r="F99" t="str">
        <f>IF(Combined!F113&gt;0,Combined!F113," ")</f>
        <v xml:space="preserve"> </v>
      </c>
      <c r="G99" t="str">
        <f>IF(Combined!G113&gt;0,Combined!G113," ")</f>
        <v xml:space="preserve"> </v>
      </c>
      <c r="H99" t="str">
        <f>IF(Combined!H113&gt;0,Combined!H113," ")</f>
        <v xml:space="preserve"> </v>
      </c>
      <c r="I99" t="str">
        <f>IF(Combined!I113&gt;0,Combined!I113," ")</f>
        <v>Alexis Ajinca</v>
      </c>
      <c r="J99" s="2">
        <f>IF(Combined!J113&gt;0,Combined!J113," ")</f>
        <v>5285394</v>
      </c>
      <c r="K99" t="str">
        <f>IF(Combined!K113&gt;0,Combined!K113," ")</f>
        <v>C</v>
      </c>
      <c r="L99" t="str">
        <f>IF(Combined!L113&gt;0,Combined!L113," ")</f>
        <v>Wesley Johnson</v>
      </c>
      <c r="M99" s="2">
        <f>IF(Combined!M113&gt;0,Combined!M113," ")</f>
        <v>6134520</v>
      </c>
      <c r="N99" t="str">
        <f>IF(Combined!N113&gt;0,Combined!N113," ")</f>
        <v>SF</v>
      </c>
      <c r="O99" t="str">
        <f>IF(Combined!O113&gt;0,Combined!O113," ")</f>
        <v xml:space="preserve"> </v>
      </c>
      <c r="P99" s="2" t="str">
        <f>IF(Combined!P113&gt;0,Combined!P113," ")</f>
        <v xml:space="preserve"> </v>
      </c>
      <c r="Q99" t="str">
        <f>IF(Combined!Q113&gt;0,Combined!Q113," ")</f>
        <v xml:space="preserve"> </v>
      </c>
      <c r="R99" t="str">
        <f>IF(Combined!R113&gt;0,Combined!R113," ")</f>
        <v xml:space="preserve"> </v>
      </c>
      <c r="S99" s="2" t="str">
        <f>IF(Combined!S113&gt;0,Combined!S113," ")</f>
        <v xml:space="preserve"> </v>
      </c>
      <c r="T99" t="str">
        <f>IF(Combined!T113&gt;0,Combined!T113," ")</f>
        <v xml:space="preserve"> </v>
      </c>
      <c r="U99" t="str">
        <f>IF(Combined!U113&gt;0,Combined!U113," ")</f>
        <v xml:space="preserve"> </v>
      </c>
      <c r="V99" s="2" t="str">
        <f>IF(Combined!V113&gt;0,Combined!V113," ")</f>
        <v xml:space="preserve"> </v>
      </c>
      <c r="W99" t="str">
        <f>IF(Combined!W113&gt;0,Combined!W113," ")</f>
        <v xml:space="preserve"> </v>
      </c>
      <c r="X99" s="2">
        <f t="shared" si="1"/>
        <v>-849126</v>
      </c>
    </row>
    <row r="100" spans="1:24" x14ac:dyDescent="0.2">
      <c r="A100">
        <f>Combined!A114</f>
        <v>2018</v>
      </c>
      <c r="B100">
        <f>Combined!B114</f>
        <v>2018048</v>
      </c>
      <c r="C100" s="1">
        <f>IF(Combined!C114&gt;0,Combined!C114," ")</f>
        <v>43416</v>
      </c>
      <c r="D100" t="str">
        <f>IF(Combined!D114&gt;0,Combined!D114," ")</f>
        <v>Timberwolves</v>
      </c>
      <c r="E100" t="str">
        <f>IF(Combined!E114&gt;0,Combined!E114," ")</f>
        <v>76ers</v>
      </c>
      <c r="F100" t="str">
        <f>IF(Combined!F114&gt;0,Combined!F114," ")</f>
        <v xml:space="preserve"> </v>
      </c>
      <c r="G100" t="str">
        <f>IF(Combined!G114&gt;0,Combined!G114," ")</f>
        <v xml:space="preserve"> </v>
      </c>
      <c r="H100" t="str">
        <f>IF(Combined!H114&gt;0,Combined!H114," ")</f>
        <v xml:space="preserve"> </v>
      </c>
      <c r="I100" t="str">
        <f>IF(Combined!I114&gt;0,Combined!I114," ")</f>
        <v>Robert Covington</v>
      </c>
      <c r="J100" s="2">
        <f>IF(Combined!J114&gt;0,Combined!J114," ")</f>
        <v>10464092</v>
      </c>
      <c r="K100" t="str">
        <f>IF(Combined!K114&gt;0,Combined!K114," ")</f>
        <v>PF</v>
      </c>
      <c r="L100" t="str">
        <f>IF(Combined!L114&gt;0,Combined!L114," ")</f>
        <v>Jimmy Butler</v>
      </c>
      <c r="M100" s="2">
        <f>IF(Combined!M114&gt;0,Combined!M114," ")</f>
        <v>20445779</v>
      </c>
      <c r="N100" t="str">
        <f>IF(Combined!N114&gt;0,Combined!N114," ")</f>
        <v>SF</v>
      </c>
      <c r="O100" t="str">
        <f>IF(Combined!O114&gt;0,Combined!O114," ")</f>
        <v xml:space="preserve"> </v>
      </c>
      <c r="P100" s="2" t="str">
        <f>IF(Combined!P114&gt;0,Combined!P114," ")</f>
        <v xml:space="preserve"> </v>
      </c>
      <c r="Q100" t="str">
        <f>IF(Combined!Q114&gt;0,Combined!Q114," ")</f>
        <v xml:space="preserve"> </v>
      </c>
      <c r="R100" t="str">
        <f>IF(Combined!R114&gt;0,Combined!R114," ")</f>
        <v xml:space="preserve"> </v>
      </c>
      <c r="S100" s="2" t="str">
        <f>IF(Combined!S114&gt;0,Combined!S114," ")</f>
        <v xml:space="preserve"> </v>
      </c>
      <c r="T100" t="str">
        <f>IF(Combined!T114&gt;0,Combined!T114," ")</f>
        <v xml:space="preserve"> </v>
      </c>
      <c r="U100" t="str">
        <f>IF(Combined!U114&gt;0,Combined!U114," ")</f>
        <v xml:space="preserve"> </v>
      </c>
      <c r="V100" s="2" t="str">
        <f>IF(Combined!V114&gt;0,Combined!V114," ")</f>
        <v xml:space="preserve"> </v>
      </c>
      <c r="W100" t="str">
        <f>IF(Combined!W114&gt;0,Combined!W114," ")</f>
        <v xml:space="preserve"> </v>
      </c>
      <c r="X100" s="2">
        <f t="shared" si="1"/>
        <v>-9981687</v>
      </c>
    </row>
    <row r="101" spans="1:24" x14ac:dyDescent="0.2">
      <c r="A101">
        <f>Combined!A115</f>
        <v>2018</v>
      </c>
      <c r="B101">
        <f>Combined!B115</f>
        <v>2018048</v>
      </c>
      <c r="C101" s="1" t="str">
        <f>IF(Combined!C115&gt;0,Combined!C115," ")</f>
        <v xml:space="preserve"> </v>
      </c>
      <c r="D101" t="s">
        <v>189</v>
      </c>
      <c r="E101" t="s">
        <v>99</v>
      </c>
      <c r="F101" t="str">
        <f>IF(Combined!F115&gt;0,Combined!F115," ")</f>
        <v xml:space="preserve"> </v>
      </c>
      <c r="G101" t="str">
        <f>IF(Combined!G115&gt;0,Combined!G115," ")</f>
        <v xml:space="preserve"> </v>
      </c>
      <c r="H101" t="str">
        <f>IF(Combined!H115&gt;0,Combined!H115," ")</f>
        <v xml:space="preserve"> </v>
      </c>
      <c r="I101" t="str">
        <f>IF(Combined!I115&gt;0,Combined!I115," ")</f>
        <v>Dario Saric</v>
      </c>
      <c r="J101" s="2">
        <f>IF(Combined!J115&gt;0,Combined!J115," ")</f>
        <v>2526840</v>
      </c>
      <c r="K101" t="str">
        <f>IF(Combined!K115&gt;0,Combined!K115," ")</f>
        <v>PF</v>
      </c>
      <c r="L101" t="str">
        <f>IF(Combined!L115&gt;0,Combined!L115," ")</f>
        <v>Justin Patton</v>
      </c>
      <c r="M101" s="2" t="str">
        <f>IF(Combined!M115&gt;0,Combined!M115," ")</f>
        <v xml:space="preserve"> </v>
      </c>
      <c r="N101" t="str">
        <f>IF(Combined!N115&gt;0,Combined!N115," ")</f>
        <v>C</v>
      </c>
      <c r="O101" t="str">
        <f>IF(Combined!O115&gt;0,Combined!O115," ")</f>
        <v xml:space="preserve"> </v>
      </c>
      <c r="P101" s="2" t="str">
        <f>IF(Combined!P115&gt;0,Combined!P115," ")</f>
        <v xml:space="preserve"> </v>
      </c>
      <c r="Q101" t="str">
        <f>IF(Combined!Q115&gt;0,Combined!Q115," ")</f>
        <v xml:space="preserve"> </v>
      </c>
      <c r="R101" t="str">
        <f>IF(Combined!R115&gt;0,Combined!R115," ")</f>
        <v xml:space="preserve"> </v>
      </c>
      <c r="S101" s="2" t="str">
        <f>IF(Combined!S115&gt;0,Combined!S115," ")</f>
        <v xml:space="preserve"> </v>
      </c>
      <c r="T101" t="str">
        <f>IF(Combined!T115&gt;0,Combined!T115," ")</f>
        <v xml:space="preserve"> </v>
      </c>
      <c r="U101" t="str">
        <f>IF(Combined!U115&gt;0,Combined!U115," ")</f>
        <v xml:space="preserve"> </v>
      </c>
      <c r="V101" s="2" t="str">
        <f>IF(Combined!V115&gt;0,Combined!V115," ")</f>
        <v xml:space="preserve"> </v>
      </c>
      <c r="W101" t="str">
        <f>IF(Combined!W115&gt;0,Combined!W115," ")</f>
        <v xml:space="preserve"> </v>
      </c>
      <c r="X101" s="2">
        <f t="shared" si="1"/>
        <v>0</v>
      </c>
    </row>
    <row r="102" spans="1:24" x14ac:dyDescent="0.2">
      <c r="A102">
        <f>Combined!A116</f>
        <v>2018</v>
      </c>
      <c r="B102">
        <f>Combined!B116</f>
        <v>2018048</v>
      </c>
      <c r="C102" s="1" t="str">
        <f>IF(Combined!C116&gt;0,Combined!C116," ")</f>
        <v xml:space="preserve"> </v>
      </c>
      <c r="D102" t="s">
        <v>189</v>
      </c>
      <c r="E102" t="s">
        <v>99</v>
      </c>
      <c r="F102" t="str">
        <f>IF(Combined!F116&gt;0,Combined!F116," ")</f>
        <v xml:space="preserve"> </v>
      </c>
      <c r="G102" t="str">
        <f>IF(Combined!G116&gt;0,Combined!G116," ")</f>
        <v xml:space="preserve"> </v>
      </c>
      <c r="H102" t="str">
        <f>IF(Combined!H116&gt;0,Combined!H116," ")</f>
        <v xml:space="preserve"> </v>
      </c>
      <c r="I102" t="str">
        <f>IF(Combined!I116&gt;0,Combined!I116," ")</f>
        <v>2022 2nd round pick</v>
      </c>
      <c r="J102" s="2" t="str">
        <f>IF(Combined!J116&gt;0,Combined!J116," ")</f>
        <v xml:space="preserve"> </v>
      </c>
      <c r="K102" t="str">
        <f>IF(Combined!K116&gt;0,Combined!K116," ")</f>
        <v xml:space="preserve"> </v>
      </c>
      <c r="L102" t="str">
        <f>IF(Combined!L116&gt;0,Combined!L116," ")</f>
        <v xml:space="preserve"> </v>
      </c>
      <c r="M102" s="2" t="str">
        <f>IF(Combined!M116&gt;0,Combined!M116," ")</f>
        <v xml:space="preserve"> </v>
      </c>
      <c r="N102" t="str">
        <f>IF(Combined!N116&gt;0,Combined!N116," ")</f>
        <v xml:space="preserve"> </v>
      </c>
      <c r="O102" t="str">
        <f>IF(Combined!O116&gt;0,Combined!O116," ")</f>
        <v xml:space="preserve"> </v>
      </c>
      <c r="P102" s="2" t="str">
        <f>IF(Combined!P116&gt;0,Combined!P116," ")</f>
        <v xml:space="preserve"> </v>
      </c>
      <c r="Q102" t="str">
        <f>IF(Combined!Q116&gt;0,Combined!Q116," ")</f>
        <v xml:space="preserve"> </v>
      </c>
      <c r="R102" t="str">
        <f>IF(Combined!R116&gt;0,Combined!R116," ")</f>
        <v xml:space="preserve"> </v>
      </c>
      <c r="S102" s="2" t="str">
        <f>IF(Combined!S116&gt;0,Combined!S116," ")</f>
        <v xml:space="preserve"> </v>
      </c>
      <c r="T102" t="str">
        <f>IF(Combined!T116&gt;0,Combined!T116," ")</f>
        <v xml:space="preserve"> </v>
      </c>
      <c r="U102" t="str">
        <f>IF(Combined!U116&gt;0,Combined!U116," ")</f>
        <v xml:space="preserve"> </v>
      </c>
      <c r="V102" s="2" t="str">
        <f>IF(Combined!V116&gt;0,Combined!V116," ")</f>
        <v xml:space="preserve"> </v>
      </c>
      <c r="W102" t="str">
        <f>IF(Combined!W116&gt;0,Combined!W116," ")</f>
        <v xml:space="preserve"> </v>
      </c>
      <c r="X102" s="2">
        <f t="shared" si="1"/>
        <v>0</v>
      </c>
    </row>
    <row r="103" spans="1:24" x14ac:dyDescent="0.2">
      <c r="A103">
        <f>Combined!A117</f>
        <v>2018</v>
      </c>
      <c r="B103">
        <f>Combined!B117</f>
        <v>2018048</v>
      </c>
      <c r="C103" s="1" t="str">
        <f>IF(Combined!C117&gt;0,Combined!C117," ")</f>
        <v xml:space="preserve"> </v>
      </c>
      <c r="D103" t="s">
        <v>189</v>
      </c>
      <c r="E103" t="s">
        <v>99</v>
      </c>
      <c r="F103" t="str">
        <f>IF(Combined!F117&gt;0,Combined!F117," ")</f>
        <v xml:space="preserve"> </v>
      </c>
      <c r="G103" t="str">
        <f>IF(Combined!G117&gt;0,Combined!G117," ")</f>
        <v xml:space="preserve"> </v>
      </c>
      <c r="H103" t="str">
        <f>IF(Combined!H117&gt;0,Combined!H117," ")</f>
        <v xml:space="preserve"> </v>
      </c>
      <c r="I103" t="str">
        <f>IF(Combined!I117&gt;0,Combined!I117," ")</f>
        <v>Jerryd Bayless</v>
      </c>
      <c r="J103" s="2">
        <f>IF(Combined!J117&gt;0,Combined!J117," ")</f>
        <v>8575916</v>
      </c>
      <c r="K103" t="str">
        <f>IF(Combined!K117&gt;0,Combined!K117," ")</f>
        <v>PG</v>
      </c>
      <c r="L103" t="str">
        <f>IF(Combined!L117&gt;0,Combined!L117," ")</f>
        <v xml:space="preserve"> </v>
      </c>
      <c r="M103" s="2" t="str">
        <f>IF(Combined!M117&gt;0,Combined!M117," ")</f>
        <v xml:space="preserve"> </v>
      </c>
      <c r="N103" t="str">
        <f>IF(Combined!N117&gt;0,Combined!N117," ")</f>
        <v xml:space="preserve"> </v>
      </c>
      <c r="O103" t="str">
        <f>IF(Combined!O117&gt;0,Combined!O117," ")</f>
        <v xml:space="preserve"> </v>
      </c>
      <c r="P103" s="2" t="str">
        <f>IF(Combined!P117&gt;0,Combined!P117," ")</f>
        <v xml:space="preserve"> </v>
      </c>
      <c r="Q103" t="str">
        <f>IF(Combined!Q117&gt;0,Combined!Q117," ")</f>
        <v xml:space="preserve"> </v>
      </c>
      <c r="R103" t="str">
        <f>IF(Combined!R117&gt;0,Combined!R117," ")</f>
        <v xml:space="preserve"> </v>
      </c>
      <c r="S103" s="2" t="str">
        <f>IF(Combined!S117&gt;0,Combined!S117," ")</f>
        <v xml:space="preserve"> </v>
      </c>
      <c r="T103" t="str">
        <f>IF(Combined!T117&gt;0,Combined!T117," ")</f>
        <v xml:space="preserve"> </v>
      </c>
      <c r="U103" t="str">
        <f>IF(Combined!U117&gt;0,Combined!U117," ")</f>
        <v xml:space="preserve"> </v>
      </c>
      <c r="V103" s="2" t="str">
        <f>IF(Combined!V117&gt;0,Combined!V117," ")</f>
        <v xml:space="preserve"> </v>
      </c>
      <c r="W103" t="str">
        <f>IF(Combined!W117&gt;0,Combined!W117," ")</f>
        <v xml:space="preserve"> </v>
      </c>
      <c r="X103" s="2">
        <f t="shared" si="1"/>
        <v>0</v>
      </c>
    </row>
    <row r="104" spans="1:24" x14ac:dyDescent="0.2">
      <c r="A104">
        <f>Combined!A118</f>
        <v>2018</v>
      </c>
      <c r="B104">
        <f>Combined!B118</f>
        <v>2018049</v>
      </c>
      <c r="C104" s="1">
        <f>IF(Combined!C118&gt;0,Combined!C118," ")</f>
        <v>43433</v>
      </c>
      <c r="D104" t="str">
        <f>IF(Combined!D118&gt;0,Combined!D118," ")</f>
        <v>Cavaliers</v>
      </c>
      <c r="E104" t="str">
        <f>IF(Combined!E118&gt;0,Combined!E118," ")</f>
        <v>Jazz</v>
      </c>
      <c r="F104" t="str">
        <f>IF(Combined!F118&gt;0,Combined!F118," ")</f>
        <v xml:space="preserve"> </v>
      </c>
      <c r="G104" t="str">
        <f>IF(Combined!G118&gt;0,Combined!G118," ")</f>
        <v xml:space="preserve"> </v>
      </c>
      <c r="H104" t="str">
        <f>IF(Combined!H118&gt;0,Combined!H118," ")</f>
        <v xml:space="preserve"> </v>
      </c>
      <c r="I104" t="str">
        <f>IF(Combined!I118&gt;0,Combined!I118," ")</f>
        <v>Alec Burks</v>
      </c>
      <c r="J104" s="2">
        <f>IF(Combined!J118&gt;0,Combined!J118," ")</f>
        <v>11286515</v>
      </c>
      <c r="K104" t="str">
        <f>IF(Combined!K118&gt;0,Combined!K118," ")</f>
        <v>SG</v>
      </c>
      <c r="L104" t="str">
        <f>IF(Combined!L118&gt;0,Combined!L118," ")</f>
        <v>Kyle Korver</v>
      </c>
      <c r="M104" s="2">
        <f>IF(Combined!M118&gt;0,Combined!M118," ")</f>
        <v>7560000</v>
      </c>
      <c r="N104" t="str">
        <f>IF(Combined!N118&gt;0,Combined!N118," ")</f>
        <v>SG</v>
      </c>
      <c r="O104" t="str">
        <f>IF(Combined!O118&gt;0,Combined!O118," ")</f>
        <v xml:space="preserve"> </v>
      </c>
      <c r="P104" s="2" t="str">
        <f>IF(Combined!P118&gt;0,Combined!P118," ")</f>
        <v xml:space="preserve"> </v>
      </c>
      <c r="Q104" t="str">
        <f>IF(Combined!Q118&gt;0,Combined!Q118," ")</f>
        <v xml:space="preserve"> </v>
      </c>
      <c r="R104" t="str">
        <f>IF(Combined!R118&gt;0,Combined!R118," ")</f>
        <v xml:space="preserve"> </v>
      </c>
      <c r="S104" s="2" t="str">
        <f>IF(Combined!S118&gt;0,Combined!S118," ")</f>
        <v xml:space="preserve"> </v>
      </c>
      <c r="T104" t="str">
        <f>IF(Combined!T118&gt;0,Combined!T118," ")</f>
        <v xml:space="preserve"> </v>
      </c>
      <c r="U104" t="str">
        <f>IF(Combined!U118&gt;0,Combined!U118," ")</f>
        <v xml:space="preserve"> </v>
      </c>
      <c r="V104" s="2" t="str">
        <f>IF(Combined!V118&gt;0,Combined!V118," ")</f>
        <v xml:space="preserve"> </v>
      </c>
      <c r="W104" t="str">
        <f>IF(Combined!W118&gt;0,Combined!W118," ")</f>
        <v xml:space="preserve"> </v>
      </c>
      <c r="X104" s="2">
        <f t="shared" si="1"/>
        <v>3726515</v>
      </c>
    </row>
    <row r="105" spans="1:24" x14ac:dyDescent="0.2">
      <c r="A105">
        <f>Combined!A119</f>
        <v>2018</v>
      </c>
      <c r="B105">
        <f>Combined!B119</f>
        <v>2018049</v>
      </c>
      <c r="C105" s="1" t="str">
        <f>IF(Combined!C119&gt;0,Combined!C119," ")</f>
        <v xml:space="preserve"> </v>
      </c>
      <c r="D105" t="s">
        <v>68</v>
      </c>
      <c r="E105" t="s">
        <v>74</v>
      </c>
      <c r="F105" t="str">
        <f>IF(Combined!F119&gt;0,Combined!F119," ")</f>
        <v xml:space="preserve"> </v>
      </c>
      <c r="G105" t="str">
        <f>IF(Combined!G119&gt;0,Combined!G119," ")</f>
        <v xml:space="preserve"> </v>
      </c>
      <c r="H105" t="str">
        <f>IF(Combined!H119&gt;0,Combined!H119," ")</f>
        <v xml:space="preserve"> </v>
      </c>
      <c r="I105" t="str">
        <f>IF(Combined!I119&gt;0,Combined!I119," ")</f>
        <v>2020 2nd round pick</v>
      </c>
      <c r="J105" s="2" t="str">
        <f>IF(Combined!J119&gt;0,Combined!J119," ")</f>
        <v xml:space="preserve"> </v>
      </c>
      <c r="K105" t="str">
        <f>IF(Combined!K119&gt;0,Combined!K119," ")</f>
        <v xml:space="preserve"> </v>
      </c>
      <c r="L105" t="str">
        <f>IF(Combined!L119&gt;0,Combined!L119," ")</f>
        <v xml:space="preserve"> </v>
      </c>
      <c r="M105" s="2" t="str">
        <f>IF(Combined!M119&gt;0,Combined!M119," ")</f>
        <v xml:space="preserve"> </v>
      </c>
      <c r="N105" t="str">
        <f>IF(Combined!N119&gt;0,Combined!N119," ")</f>
        <v xml:space="preserve"> </v>
      </c>
      <c r="O105" t="str">
        <f>IF(Combined!O119&gt;0,Combined!O119," ")</f>
        <v xml:space="preserve"> </v>
      </c>
      <c r="P105" s="2" t="str">
        <f>IF(Combined!P119&gt;0,Combined!P119," ")</f>
        <v xml:space="preserve"> </v>
      </c>
      <c r="Q105" t="str">
        <f>IF(Combined!Q119&gt;0,Combined!Q119," ")</f>
        <v xml:space="preserve"> </v>
      </c>
      <c r="R105" t="str">
        <f>IF(Combined!R119&gt;0,Combined!R119," ")</f>
        <v xml:space="preserve"> </v>
      </c>
      <c r="S105" s="2" t="str">
        <f>IF(Combined!S119&gt;0,Combined!S119," ")</f>
        <v xml:space="preserve"> </v>
      </c>
      <c r="T105" t="str">
        <f>IF(Combined!T119&gt;0,Combined!T119," ")</f>
        <v xml:space="preserve"> </v>
      </c>
      <c r="U105" t="str">
        <f>IF(Combined!U119&gt;0,Combined!U119," ")</f>
        <v xml:space="preserve"> </v>
      </c>
      <c r="V105" s="2" t="str">
        <f>IF(Combined!V119&gt;0,Combined!V119," ")</f>
        <v xml:space="preserve"> </v>
      </c>
      <c r="W105" t="str">
        <f>IF(Combined!W119&gt;0,Combined!W119," ")</f>
        <v xml:space="preserve"> </v>
      </c>
      <c r="X105" s="2">
        <f t="shared" si="1"/>
        <v>0</v>
      </c>
    </row>
    <row r="106" spans="1:24" x14ac:dyDescent="0.2">
      <c r="A106">
        <f>Combined!A120</f>
        <v>2018</v>
      </c>
      <c r="B106">
        <f>Combined!B120</f>
        <v>2018049</v>
      </c>
      <c r="C106" s="1" t="str">
        <f>IF(Combined!C120&gt;0,Combined!C120," ")</f>
        <v xml:space="preserve"> </v>
      </c>
      <c r="D106" t="s">
        <v>68</v>
      </c>
      <c r="E106" t="s">
        <v>74</v>
      </c>
      <c r="F106" t="str">
        <f>IF(Combined!F120&gt;0,Combined!F120," ")</f>
        <v xml:space="preserve"> </v>
      </c>
      <c r="G106" t="str">
        <f>IF(Combined!G120&gt;0,Combined!G120," ")</f>
        <v xml:space="preserve"> </v>
      </c>
      <c r="H106" t="str">
        <f>IF(Combined!H120&gt;0,Combined!H120," ")</f>
        <v xml:space="preserve"> </v>
      </c>
      <c r="I106" t="str">
        <f>IF(Combined!I120&gt;0,Combined!I120," ")</f>
        <v>2021 2nd rounc pick</v>
      </c>
      <c r="J106" s="2" t="str">
        <f>IF(Combined!J120&gt;0,Combined!J120," ")</f>
        <v xml:space="preserve"> </v>
      </c>
      <c r="K106" t="str">
        <f>IF(Combined!K120&gt;0,Combined!K120," ")</f>
        <v xml:space="preserve"> </v>
      </c>
      <c r="L106" t="str">
        <f>IF(Combined!L120&gt;0,Combined!L120," ")</f>
        <v xml:space="preserve"> </v>
      </c>
      <c r="M106" s="2" t="str">
        <f>IF(Combined!M120&gt;0,Combined!M120," ")</f>
        <v xml:space="preserve"> </v>
      </c>
      <c r="N106" t="str">
        <f>IF(Combined!N120&gt;0,Combined!N120," ")</f>
        <v xml:space="preserve"> </v>
      </c>
      <c r="O106" t="str">
        <f>IF(Combined!O120&gt;0,Combined!O120," ")</f>
        <v xml:space="preserve"> </v>
      </c>
      <c r="P106" s="2" t="str">
        <f>IF(Combined!P120&gt;0,Combined!P120," ")</f>
        <v xml:space="preserve"> </v>
      </c>
      <c r="Q106" t="str">
        <f>IF(Combined!Q120&gt;0,Combined!Q120," ")</f>
        <v xml:space="preserve"> </v>
      </c>
      <c r="R106" t="str">
        <f>IF(Combined!R120&gt;0,Combined!R120," ")</f>
        <v xml:space="preserve"> </v>
      </c>
      <c r="S106" s="2" t="str">
        <f>IF(Combined!S120&gt;0,Combined!S120," ")</f>
        <v xml:space="preserve"> </v>
      </c>
      <c r="T106" t="str">
        <f>IF(Combined!T120&gt;0,Combined!T120," ")</f>
        <v xml:space="preserve"> </v>
      </c>
      <c r="U106" t="str">
        <f>IF(Combined!U120&gt;0,Combined!U120," ")</f>
        <v xml:space="preserve"> </v>
      </c>
      <c r="V106" s="2" t="str">
        <f>IF(Combined!V120&gt;0,Combined!V120," ")</f>
        <v xml:space="preserve"> </v>
      </c>
      <c r="W106" t="str">
        <f>IF(Combined!W120&gt;0,Combined!W120," ")</f>
        <v xml:space="preserve"> </v>
      </c>
      <c r="X106" s="2">
        <f t="shared" si="1"/>
        <v>0</v>
      </c>
    </row>
    <row r="107" spans="1:24" x14ac:dyDescent="0.2">
      <c r="A107">
        <f>Combined!A127</f>
        <v>2018</v>
      </c>
      <c r="B107">
        <f>Combined!B127</f>
        <v>2018051</v>
      </c>
      <c r="C107" s="1">
        <f>IF(Combined!C127&gt;0,Combined!C127," ")</f>
        <v>43451</v>
      </c>
      <c r="D107" t="str">
        <f>IF(Combined!D127&gt;0,Combined!D127," ")</f>
        <v>Suns</v>
      </c>
      <c r="E107" t="str">
        <f>IF(Combined!E127&gt;0,Combined!E127," ")</f>
        <v>Wizards</v>
      </c>
      <c r="F107" t="str">
        <f>IF(Combined!F127&gt;0,Combined!F127," ")</f>
        <v xml:space="preserve"> </v>
      </c>
      <c r="G107" t="str">
        <f>IF(Combined!G127&gt;0,Combined!G127," ")</f>
        <v xml:space="preserve"> </v>
      </c>
      <c r="H107" t="str">
        <f>IF(Combined!H127&gt;0,Combined!H127," ")</f>
        <v xml:space="preserve"> </v>
      </c>
      <c r="I107" t="str">
        <f>IF(Combined!I127&gt;0,Combined!I127," ")</f>
        <v>Kelly Oubre</v>
      </c>
      <c r="J107" s="2">
        <f>IF(Combined!J127&gt;0,Combined!J127," ")</f>
        <v>3208630</v>
      </c>
      <c r="K107" t="str">
        <f>IF(Combined!K127&gt;0,Combined!K127," ")</f>
        <v>SF</v>
      </c>
      <c r="L107" t="str">
        <f>IF(Combined!L127&gt;0,Combined!L127," ")</f>
        <v>Trevor Ariza</v>
      </c>
      <c r="M107" s="2">
        <f>IF(Combined!M127&gt;0,Combined!M127," ")</f>
        <v>15000000</v>
      </c>
      <c r="N107" t="str">
        <f>IF(Combined!N127&gt;0,Combined!N127," ")</f>
        <v>SF</v>
      </c>
      <c r="O107" t="str">
        <f>IF(Combined!O127&gt;0,Combined!O127," ")</f>
        <v xml:space="preserve"> </v>
      </c>
      <c r="P107" s="2" t="str">
        <f>IF(Combined!P127&gt;0,Combined!P127," ")</f>
        <v xml:space="preserve"> </v>
      </c>
      <c r="Q107" t="str">
        <f>IF(Combined!Q127&gt;0,Combined!Q127," ")</f>
        <v xml:space="preserve"> </v>
      </c>
      <c r="R107" t="str">
        <f>IF(Combined!R127&gt;0,Combined!R127," ")</f>
        <v xml:space="preserve"> </v>
      </c>
      <c r="S107" s="2" t="str">
        <f>IF(Combined!S127&gt;0,Combined!S127," ")</f>
        <v xml:space="preserve"> </v>
      </c>
      <c r="T107" t="str">
        <f>IF(Combined!T127&gt;0,Combined!T127," ")</f>
        <v xml:space="preserve"> </v>
      </c>
      <c r="U107" t="str">
        <f>IF(Combined!U127&gt;0,Combined!U127," ")</f>
        <v xml:space="preserve"> </v>
      </c>
      <c r="V107" s="2" t="str">
        <f>IF(Combined!V127&gt;0,Combined!V127," ")</f>
        <v xml:space="preserve"> </v>
      </c>
      <c r="W107" t="str">
        <f>IF(Combined!W127&gt;0,Combined!W127," ")</f>
        <v xml:space="preserve"> </v>
      </c>
      <c r="X107" s="2">
        <f t="shared" si="1"/>
        <v>-11791370</v>
      </c>
    </row>
    <row r="108" spans="1:24" x14ac:dyDescent="0.2">
      <c r="A108">
        <f>Combined!A128</f>
        <v>2018</v>
      </c>
      <c r="B108">
        <f>Combined!B128</f>
        <v>2018051</v>
      </c>
      <c r="C108" s="1" t="str">
        <f>IF(Combined!C128&gt;0,Combined!C128," ")</f>
        <v xml:space="preserve"> </v>
      </c>
      <c r="D108" t="s">
        <v>88</v>
      </c>
      <c r="E108" t="s">
        <v>54</v>
      </c>
      <c r="F108" t="str">
        <f>IF(Combined!F128&gt;0,Combined!F128," ")</f>
        <v xml:space="preserve"> </v>
      </c>
      <c r="G108" t="str">
        <f>IF(Combined!G128&gt;0,Combined!G128," ")</f>
        <v xml:space="preserve"> </v>
      </c>
      <c r="H108" t="str">
        <f>IF(Combined!H128&gt;0,Combined!H128," ")</f>
        <v xml:space="preserve"> </v>
      </c>
      <c r="I108" t="str">
        <f>IF(Combined!I128&gt;0,Combined!I128," ")</f>
        <v>Austin Rivers</v>
      </c>
      <c r="J108" s="2">
        <f>IF(Combined!J128&gt;0,Combined!J128," ")</f>
        <v>12650000</v>
      </c>
      <c r="K108" t="str">
        <f>IF(Combined!K128&gt;0,Combined!K128," ")</f>
        <v>SG</v>
      </c>
      <c r="L108" t="str">
        <f>IF(Combined!L128&gt;0,Combined!L128," ")</f>
        <v xml:space="preserve"> </v>
      </c>
      <c r="M108" s="2" t="str">
        <f>IF(Combined!M128&gt;0,Combined!M128," ")</f>
        <v xml:space="preserve"> </v>
      </c>
      <c r="N108" t="str">
        <f>IF(Combined!N128&gt;0,Combined!N128," ")</f>
        <v xml:space="preserve"> </v>
      </c>
      <c r="O108" t="str">
        <f>IF(Combined!O128&gt;0,Combined!O128," ")</f>
        <v xml:space="preserve"> </v>
      </c>
      <c r="P108" s="2" t="str">
        <f>IF(Combined!P128&gt;0,Combined!P128," ")</f>
        <v xml:space="preserve"> </v>
      </c>
      <c r="Q108" t="str">
        <f>IF(Combined!Q128&gt;0,Combined!Q128," ")</f>
        <v xml:space="preserve"> </v>
      </c>
      <c r="R108" t="str">
        <f>IF(Combined!R128&gt;0,Combined!R128," ")</f>
        <v xml:space="preserve"> </v>
      </c>
      <c r="S108" s="2" t="str">
        <f>IF(Combined!S128&gt;0,Combined!S128," ")</f>
        <v xml:space="preserve"> </v>
      </c>
      <c r="T108" t="str">
        <f>IF(Combined!T128&gt;0,Combined!T128," ")</f>
        <v xml:space="preserve"> </v>
      </c>
      <c r="U108" t="str">
        <f>IF(Combined!U128&gt;0,Combined!U128," ")</f>
        <v xml:space="preserve"> </v>
      </c>
      <c r="V108" s="2" t="str">
        <f>IF(Combined!V128&gt;0,Combined!V128," ")</f>
        <v xml:space="preserve"> </v>
      </c>
      <c r="W108" t="str">
        <f>IF(Combined!W128&gt;0,Combined!W128," ")</f>
        <v xml:space="preserve"> </v>
      </c>
      <c r="X108" s="2">
        <f t="shared" si="1"/>
        <v>0</v>
      </c>
    </row>
    <row r="109" spans="1:24" x14ac:dyDescent="0.2">
      <c r="A109">
        <f>Combined!A129</f>
        <v>2019</v>
      </c>
      <c r="B109">
        <f>Combined!B129</f>
        <v>2019001</v>
      </c>
      <c r="C109" s="1">
        <f>IF(Combined!C129&gt;0,Combined!C129," ")</f>
        <v>43468</v>
      </c>
      <c r="D109" t="str">
        <f>IF(Combined!D129&gt;0,Combined!D129," ")</f>
        <v>Bulls</v>
      </c>
      <c r="E109" t="str">
        <f>IF(Combined!E129&gt;0,Combined!E129," ")</f>
        <v>Grizzlies</v>
      </c>
      <c r="F109" t="str">
        <f>IF(Combined!F129&gt;0,Combined!F129," ")</f>
        <v xml:space="preserve"> </v>
      </c>
      <c r="G109" t="str">
        <f>IF(Combined!G129&gt;0,Combined!G129," ")</f>
        <v xml:space="preserve"> </v>
      </c>
      <c r="H109" t="str">
        <f>IF(Combined!H129&gt;0,Combined!H129," ")</f>
        <v xml:space="preserve"> </v>
      </c>
      <c r="I109" t="str">
        <f>IF(Combined!I129&gt;0,Combined!I129," ")</f>
        <v>MarShon Brooks</v>
      </c>
      <c r="J109" s="2">
        <f>IF(Combined!J129&gt;0,Combined!J129," ")</f>
        <v>1656092</v>
      </c>
      <c r="K109" t="str">
        <f>IF(Combined!K129&gt;0,Combined!K129," ")</f>
        <v>SG</v>
      </c>
      <c r="L109" t="str">
        <f>IF(Combined!L129&gt;0,Combined!L129," ")</f>
        <v>Justin Holiday</v>
      </c>
      <c r="M109" s="2">
        <f>IF(Combined!M129&gt;0,Combined!M129," ")</f>
        <v>2402868</v>
      </c>
      <c r="N109" t="str">
        <f>IF(Combined!N129&gt;0,Combined!N129," ")</f>
        <v>SG</v>
      </c>
      <c r="O109" t="str">
        <f>IF(Combined!O129&gt;0,Combined!O129," ")</f>
        <v xml:space="preserve"> </v>
      </c>
      <c r="P109" s="2" t="str">
        <f>IF(Combined!P129&gt;0,Combined!P129," ")</f>
        <v xml:space="preserve"> </v>
      </c>
      <c r="Q109" t="str">
        <f>IF(Combined!Q129&gt;0,Combined!Q129," ")</f>
        <v xml:space="preserve"> </v>
      </c>
      <c r="R109" t="str">
        <f>IF(Combined!R129&gt;0,Combined!R129," ")</f>
        <v xml:space="preserve"> </v>
      </c>
      <c r="S109" s="2" t="str">
        <f>IF(Combined!S129&gt;0,Combined!S129," ")</f>
        <v xml:space="preserve"> </v>
      </c>
      <c r="T109" t="str">
        <f>IF(Combined!T129&gt;0,Combined!T129," ")</f>
        <v xml:space="preserve"> </v>
      </c>
      <c r="U109" t="str">
        <f>IF(Combined!U129&gt;0,Combined!U129," ")</f>
        <v xml:space="preserve"> </v>
      </c>
      <c r="V109" s="2" t="str">
        <f>IF(Combined!V129&gt;0,Combined!V129," ")</f>
        <v xml:space="preserve"> </v>
      </c>
      <c r="W109" t="str">
        <f>IF(Combined!W129&gt;0,Combined!W129," ")</f>
        <v xml:space="preserve"> </v>
      </c>
      <c r="X109" s="2">
        <f t="shared" si="1"/>
        <v>-746776</v>
      </c>
    </row>
    <row r="110" spans="1:24" x14ac:dyDescent="0.2">
      <c r="A110">
        <f>Combined!A130</f>
        <v>2019</v>
      </c>
      <c r="B110">
        <f>Combined!B130</f>
        <v>2019001</v>
      </c>
      <c r="C110" s="1" t="str">
        <f>IF(Combined!C130&gt;0,Combined!C130," ")</f>
        <v xml:space="preserve"> </v>
      </c>
      <c r="D110" t="s">
        <v>29</v>
      </c>
      <c r="E110" t="s">
        <v>66</v>
      </c>
      <c r="F110" t="str">
        <f>IF(Combined!F130&gt;0,Combined!F130," ")</f>
        <v xml:space="preserve"> </v>
      </c>
      <c r="G110" t="str">
        <f>IF(Combined!G130&gt;0,Combined!G130," ")</f>
        <v xml:space="preserve"> </v>
      </c>
      <c r="H110" t="str">
        <f>IF(Combined!H130&gt;0,Combined!H130," ")</f>
        <v xml:space="preserve"> </v>
      </c>
      <c r="I110" t="str">
        <f>IF(Combined!I130&gt;0,Combined!I130," ")</f>
        <v>Wayne Selden</v>
      </c>
      <c r="J110" s="2">
        <f>IF(Combined!J130&gt;0,Combined!J130," ")</f>
        <v>1544951</v>
      </c>
      <c r="K110" t="str">
        <f>IF(Combined!K130&gt;0,Combined!K130," ")</f>
        <v>SG</v>
      </c>
      <c r="L110" t="str">
        <f>IF(Combined!L130&gt;0,Combined!L130," ")</f>
        <v xml:space="preserve"> </v>
      </c>
      <c r="M110" s="2" t="str">
        <f>IF(Combined!M130&gt;0,Combined!M130," ")</f>
        <v xml:space="preserve"> </v>
      </c>
      <c r="N110" t="str">
        <f>IF(Combined!N130&gt;0,Combined!N130," ")</f>
        <v xml:space="preserve"> </v>
      </c>
      <c r="O110" t="str">
        <f>IF(Combined!O130&gt;0,Combined!O130," ")</f>
        <v xml:space="preserve"> </v>
      </c>
      <c r="P110" s="2" t="str">
        <f>IF(Combined!P130&gt;0,Combined!P130," ")</f>
        <v xml:space="preserve"> </v>
      </c>
      <c r="Q110" t="str">
        <f>IF(Combined!Q130&gt;0,Combined!Q130," ")</f>
        <v xml:space="preserve"> </v>
      </c>
      <c r="R110" t="str">
        <f>IF(Combined!R130&gt;0,Combined!R130," ")</f>
        <v xml:space="preserve"> </v>
      </c>
      <c r="S110" s="2" t="str">
        <f>IF(Combined!S130&gt;0,Combined!S130," ")</f>
        <v xml:space="preserve"> </v>
      </c>
      <c r="T110" t="str">
        <f>IF(Combined!T130&gt;0,Combined!T130," ")</f>
        <v xml:space="preserve"> </v>
      </c>
      <c r="U110" t="str">
        <f>IF(Combined!U130&gt;0,Combined!U130," ")</f>
        <v xml:space="preserve"> </v>
      </c>
      <c r="V110" s="2" t="str">
        <f>IF(Combined!V130&gt;0,Combined!V130," ")</f>
        <v xml:space="preserve"> </v>
      </c>
      <c r="W110" t="str">
        <f>IF(Combined!W130&gt;0,Combined!W130," ")</f>
        <v xml:space="preserve"> </v>
      </c>
      <c r="X110" s="2">
        <f t="shared" si="1"/>
        <v>0</v>
      </c>
    </row>
    <row r="111" spans="1:24" x14ac:dyDescent="0.2">
      <c r="A111">
        <f>Combined!A131</f>
        <v>2019</v>
      </c>
      <c r="B111">
        <f>Combined!B131</f>
        <v>2019001</v>
      </c>
      <c r="C111" s="1" t="str">
        <f>IF(Combined!C131&gt;0,Combined!C131," ")</f>
        <v xml:space="preserve"> </v>
      </c>
      <c r="D111" t="s">
        <v>29</v>
      </c>
      <c r="E111" t="s">
        <v>66</v>
      </c>
      <c r="F111" t="str">
        <f>IF(Combined!F131&gt;0,Combined!F131," ")</f>
        <v xml:space="preserve"> </v>
      </c>
      <c r="G111" t="str">
        <f>IF(Combined!G131&gt;0,Combined!G131," ")</f>
        <v xml:space="preserve"> </v>
      </c>
      <c r="H111" t="str">
        <f>IF(Combined!H131&gt;0,Combined!H131," ")</f>
        <v xml:space="preserve"> </v>
      </c>
      <c r="I111" t="str">
        <f>IF(Combined!I131&gt;0,Combined!I131," ")</f>
        <v>2020 2nd round pick</v>
      </c>
      <c r="J111" s="2" t="str">
        <f>IF(Combined!J131&gt;0,Combined!J131," ")</f>
        <v xml:space="preserve"> </v>
      </c>
      <c r="K111" t="str">
        <f>IF(Combined!K131&gt;0,Combined!K131," ")</f>
        <v xml:space="preserve"> </v>
      </c>
      <c r="L111" t="str">
        <f>IF(Combined!L131&gt;0,Combined!L131," ")</f>
        <v xml:space="preserve"> </v>
      </c>
      <c r="M111" s="2" t="str">
        <f>IF(Combined!M131&gt;0,Combined!M131," ")</f>
        <v xml:space="preserve"> </v>
      </c>
      <c r="N111" t="str">
        <f>IF(Combined!N131&gt;0,Combined!N131," ")</f>
        <v xml:space="preserve"> </v>
      </c>
      <c r="O111" t="str">
        <f>IF(Combined!O131&gt;0,Combined!O131," ")</f>
        <v xml:space="preserve"> </v>
      </c>
      <c r="P111" s="2" t="str">
        <f>IF(Combined!P131&gt;0,Combined!P131," ")</f>
        <v xml:space="preserve"> </v>
      </c>
      <c r="Q111" t="str">
        <f>IF(Combined!Q131&gt;0,Combined!Q131," ")</f>
        <v xml:space="preserve"> </v>
      </c>
      <c r="R111" t="str">
        <f>IF(Combined!R131&gt;0,Combined!R131," ")</f>
        <v xml:space="preserve"> </v>
      </c>
      <c r="S111" s="2" t="str">
        <f>IF(Combined!S131&gt;0,Combined!S131," ")</f>
        <v xml:space="preserve"> </v>
      </c>
      <c r="T111" t="str">
        <f>IF(Combined!T131&gt;0,Combined!T131," ")</f>
        <v xml:space="preserve"> </v>
      </c>
      <c r="U111" t="str">
        <f>IF(Combined!U131&gt;0,Combined!U131," ")</f>
        <v xml:space="preserve"> </v>
      </c>
      <c r="V111" s="2" t="str">
        <f>IF(Combined!V131&gt;0,Combined!V131," ")</f>
        <v xml:space="preserve"> </v>
      </c>
      <c r="W111" t="str">
        <f>IF(Combined!W131&gt;0,Combined!W131," ")</f>
        <v xml:space="preserve"> </v>
      </c>
      <c r="X111" s="2">
        <f t="shared" si="1"/>
        <v>0</v>
      </c>
    </row>
    <row r="112" spans="1:24" x14ac:dyDescent="0.2">
      <c r="A112">
        <f>Combined!A132</f>
        <v>2019</v>
      </c>
      <c r="B112">
        <f>Combined!B132</f>
        <v>2019001</v>
      </c>
      <c r="C112" s="1" t="str">
        <f>IF(Combined!C132&gt;0,Combined!C132," ")</f>
        <v xml:space="preserve"> </v>
      </c>
      <c r="D112" t="s">
        <v>29</v>
      </c>
      <c r="E112" t="s">
        <v>66</v>
      </c>
      <c r="F112" t="str">
        <f>IF(Combined!F132&gt;0,Combined!F132," ")</f>
        <v xml:space="preserve"> </v>
      </c>
      <c r="G112" t="str">
        <f>IF(Combined!G132&gt;0,Combined!G132," ")</f>
        <v xml:space="preserve"> </v>
      </c>
      <c r="H112" t="str">
        <f>IF(Combined!H132&gt;0,Combined!H132," ")</f>
        <v xml:space="preserve"> </v>
      </c>
      <c r="I112" t="str">
        <f>IF(Combined!I132&gt;0,Combined!I132," ")</f>
        <v>2019 2nd round pick</v>
      </c>
      <c r="J112" s="2" t="str">
        <f>IF(Combined!J132&gt;0,Combined!J132," ")</f>
        <v xml:space="preserve"> </v>
      </c>
      <c r="K112" t="str">
        <f>IF(Combined!K132&gt;0,Combined!K132," ")</f>
        <v xml:space="preserve"> </v>
      </c>
      <c r="L112" t="str">
        <f>IF(Combined!L132&gt;0,Combined!L132," ")</f>
        <v xml:space="preserve"> </v>
      </c>
      <c r="M112" s="2" t="str">
        <f>IF(Combined!M132&gt;0,Combined!M132," ")</f>
        <v xml:space="preserve"> </v>
      </c>
      <c r="N112" t="str">
        <f>IF(Combined!N132&gt;0,Combined!N132," ")</f>
        <v xml:space="preserve"> </v>
      </c>
      <c r="O112" t="str">
        <f>IF(Combined!O132&gt;0,Combined!O132," ")</f>
        <v xml:space="preserve"> </v>
      </c>
      <c r="P112" s="2" t="str">
        <f>IF(Combined!P132&gt;0,Combined!P132," ")</f>
        <v xml:space="preserve"> </v>
      </c>
      <c r="Q112" t="str">
        <f>IF(Combined!Q132&gt;0,Combined!Q132," ")</f>
        <v xml:space="preserve"> </v>
      </c>
      <c r="R112" t="str">
        <f>IF(Combined!R132&gt;0,Combined!R132," ")</f>
        <v xml:space="preserve"> </v>
      </c>
      <c r="S112" s="2" t="str">
        <f>IF(Combined!S132&gt;0,Combined!S132," ")</f>
        <v xml:space="preserve"> </v>
      </c>
      <c r="T112" t="str">
        <f>IF(Combined!T132&gt;0,Combined!T132," ")</f>
        <v xml:space="preserve"> </v>
      </c>
      <c r="U112" t="str">
        <f>IF(Combined!U132&gt;0,Combined!U132," ")</f>
        <v xml:space="preserve"> </v>
      </c>
      <c r="V112" s="2" t="str">
        <f>IF(Combined!V132&gt;0,Combined!V132," ")</f>
        <v xml:space="preserve"> </v>
      </c>
      <c r="W112" t="str">
        <f>IF(Combined!W132&gt;0,Combined!W132," ")</f>
        <v xml:space="preserve"> </v>
      </c>
      <c r="X112" s="2">
        <f t="shared" si="1"/>
        <v>0</v>
      </c>
    </row>
    <row r="113" spans="1:24" x14ac:dyDescent="0.2">
      <c r="A113">
        <f>Combined!A133</f>
        <v>2019</v>
      </c>
      <c r="B113">
        <f>Combined!B133</f>
        <v>2019002</v>
      </c>
      <c r="C113" s="1">
        <f>IF(Combined!C133&gt;0,Combined!C133," ")</f>
        <v>43472</v>
      </c>
      <c r="D113" t="str">
        <f>IF(Combined!D133&gt;0,Combined!D133," ")</f>
        <v>Bulls</v>
      </c>
      <c r="E113" t="str">
        <f>IF(Combined!E133&gt;0,Combined!E133," ")</f>
        <v>Rockets</v>
      </c>
      <c r="F113" t="str">
        <f>IF(Combined!F133&gt;0,Combined!F133," ")</f>
        <v xml:space="preserve"> </v>
      </c>
      <c r="G113" t="str">
        <f>IF(Combined!G133&gt;0,Combined!G133," ")</f>
        <v xml:space="preserve"> </v>
      </c>
      <c r="H113" t="str">
        <f>IF(Combined!H133&gt;0,Combined!H133," ")</f>
        <v xml:space="preserve"> </v>
      </c>
      <c r="I113" t="str">
        <f>IF(Combined!I133&gt;0,Combined!I133," ")</f>
        <v>Michael Carter-Williams</v>
      </c>
      <c r="J113" s="2">
        <f>IF(Combined!J133&gt;0,Combined!J133," ")</f>
        <v>1512601</v>
      </c>
      <c r="K113" t="str">
        <f>IF(Combined!K133&gt;0,Combined!K133," ")</f>
        <v>PG</v>
      </c>
      <c r="L113" t="str">
        <f>IF(Combined!L133&gt;0,Combined!L133," ")</f>
        <v>2020 2nd round pick</v>
      </c>
      <c r="M113" s="2" t="str">
        <f>IF(Combined!M133&gt;0,Combined!M133," ")</f>
        <v xml:space="preserve"> </v>
      </c>
      <c r="N113" t="str">
        <f>IF(Combined!N133&gt;0,Combined!N133," ")</f>
        <v xml:space="preserve"> </v>
      </c>
      <c r="O113" t="str">
        <f>IF(Combined!O133&gt;0,Combined!O133," ")</f>
        <v xml:space="preserve"> </v>
      </c>
      <c r="P113" s="2" t="str">
        <f>IF(Combined!P133&gt;0,Combined!P133," ")</f>
        <v xml:space="preserve"> </v>
      </c>
      <c r="Q113" t="str">
        <f>IF(Combined!Q133&gt;0,Combined!Q133," ")</f>
        <v xml:space="preserve"> </v>
      </c>
      <c r="R113" t="str">
        <f>IF(Combined!R133&gt;0,Combined!R133," ")</f>
        <v xml:space="preserve"> </v>
      </c>
      <c r="S113" s="2" t="str">
        <f>IF(Combined!S133&gt;0,Combined!S133," ")</f>
        <v xml:space="preserve"> </v>
      </c>
      <c r="T113" t="str">
        <f>IF(Combined!T133&gt;0,Combined!T133," ")</f>
        <v xml:space="preserve"> </v>
      </c>
      <c r="U113" t="str">
        <f>IF(Combined!U133&gt;0,Combined!U133," ")</f>
        <v xml:space="preserve"> </v>
      </c>
      <c r="V113" s="2" t="str">
        <f>IF(Combined!V133&gt;0,Combined!V133," ")</f>
        <v xml:space="preserve"> </v>
      </c>
      <c r="W113" t="str">
        <f>IF(Combined!W133&gt;0,Combined!W133," ")</f>
        <v xml:space="preserve"> </v>
      </c>
      <c r="X113" s="2">
        <f t="shared" si="1"/>
        <v>0</v>
      </c>
    </row>
    <row r="114" spans="1:24" x14ac:dyDescent="0.2">
      <c r="A114">
        <f>Combined!A134</f>
        <v>2019</v>
      </c>
      <c r="B114">
        <f>Combined!B134</f>
        <v>2019002</v>
      </c>
      <c r="C114" s="1" t="str">
        <f>IF(Combined!C134&gt;0,Combined!C134," ")</f>
        <v xml:space="preserve"> </v>
      </c>
      <c r="D114" t="s">
        <v>29</v>
      </c>
      <c r="E114" t="s">
        <v>96</v>
      </c>
      <c r="F114" t="str">
        <f>IF(Combined!F134&gt;0,Combined!F134," ")</f>
        <v xml:space="preserve"> </v>
      </c>
      <c r="G114" t="str">
        <f>IF(Combined!G134&gt;0,Combined!G134," ")</f>
        <v xml:space="preserve"> </v>
      </c>
      <c r="H114" t="str">
        <f>IF(Combined!H134&gt;0,Combined!H134," ")</f>
        <v xml:space="preserve"> </v>
      </c>
      <c r="I114">
        <f>IF(Combined!I134&gt;0,Combined!I134," ")</f>
        <v>1065966</v>
      </c>
      <c r="J114" s="2" t="str">
        <f>IF(Combined!J134&gt;0,Combined!J134," ")</f>
        <v xml:space="preserve"> </v>
      </c>
      <c r="K114" t="str">
        <f>IF(Combined!K134&gt;0,Combined!K134," ")</f>
        <v xml:space="preserve"> </v>
      </c>
      <c r="L114" t="str">
        <f>IF(Combined!L134&gt;0,Combined!L134," ")</f>
        <v xml:space="preserve"> </v>
      </c>
      <c r="M114" s="2" t="str">
        <f>IF(Combined!M134&gt;0,Combined!M134," ")</f>
        <v xml:space="preserve"> </v>
      </c>
      <c r="N114" t="str">
        <f>IF(Combined!N134&gt;0,Combined!N134," ")</f>
        <v xml:space="preserve"> </v>
      </c>
      <c r="O114" t="str">
        <f>IF(Combined!O134&gt;0,Combined!O134," ")</f>
        <v xml:space="preserve"> </v>
      </c>
      <c r="P114" s="2" t="str">
        <f>IF(Combined!P134&gt;0,Combined!P134," ")</f>
        <v xml:space="preserve"> </v>
      </c>
      <c r="Q114" t="str">
        <f>IF(Combined!Q134&gt;0,Combined!Q134," ")</f>
        <v xml:space="preserve"> </v>
      </c>
      <c r="R114" t="str">
        <f>IF(Combined!R134&gt;0,Combined!R134," ")</f>
        <v xml:space="preserve"> </v>
      </c>
      <c r="S114" s="2" t="str">
        <f>IF(Combined!S134&gt;0,Combined!S134," ")</f>
        <v xml:space="preserve"> </v>
      </c>
      <c r="T114" t="str">
        <f>IF(Combined!T134&gt;0,Combined!T134," ")</f>
        <v xml:space="preserve"> </v>
      </c>
      <c r="U114" t="str">
        <f>IF(Combined!U134&gt;0,Combined!U134," ")</f>
        <v xml:space="preserve"> </v>
      </c>
      <c r="V114" s="2" t="str">
        <f>IF(Combined!V134&gt;0,Combined!V134," ")</f>
        <v xml:space="preserve"> </v>
      </c>
      <c r="W114" t="str">
        <f>IF(Combined!W134&gt;0,Combined!W134," ")</f>
        <v xml:space="preserve"> </v>
      </c>
      <c r="X114" s="2">
        <f t="shared" si="1"/>
        <v>0</v>
      </c>
    </row>
    <row r="115" spans="1:24" x14ac:dyDescent="0.2">
      <c r="A115">
        <f>Combined!A135</f>
        <v>2019</v>
      </c>
      <c r="B115">
        <f>Combined!B135</f>
        <v>2019003</v>
      </c>
      <c r="C115" s="1">
        <f>IF(Combined!C135&gt;0,Combined!C135," ")</f>
        <v>43487</v>
      </c>
      <c r="D115" t="str">
        <f>IF(Combined!D135&gt;0,Combined!D135," ")</f>
        <v>Bulls</v>
      </c>
      <c r="E115" t="str">
        <f>IF(Combined!E135&gt;0,Combined!E135," ")</f>
        <v>Rockets</v>
      </c>
      <c r="F115" t="str">
        <f>IF(Combined!F135&gt;0,Combined!F135," ")</f>
        <v xml:space="preserve"> </v>
      </c>
      <c r="G115" t="str">
        <f>IF(Combined!G135&gt;0,Combined!G135," ")</f>
        <v xml:space="preserve"> </v>
      </c>
      <c r="H115" t="str">
        <f>IF(Combined!H135&gt;0,Combined!H135," ")</f>
        <v xml:space="preserve"> </v>
      </c>
      <c r="I115" t="str">
        <f>IF(Combined!I135&gt;0,Combined!I135," ")</f>
        <v>Carmelo Anthony</v>
      </c>
      <c r="J115" s="2">
        <f>IF(Combined!J135&gt;0,Combined!J135," ")</f>
        <v>1512601</v>
      </c>
      <c r="K115" t="str">
        <f>IF(Combined!K135&gt;0,Combined!K135," ")</f>
        <v>PF</v>
      </c>
      <c r="L115" t="str">
        <f>IF(Combined!L135&gt;0,Combined!L135," ")</f>
        <v>TBD</v>
      </c>
      <c r="M115" s="2" t="str">
        <f>IF(Combined!M135&gt;0,Combined!M135," ")</f>
        <v xml:space="preserve"> </v>
      </c>
      <c r="N115" t="str">
        <f>IF(Combined!N135&gt;0,Combined!N135," ")</f>
        <v xml:space="preserve"> </v>
      </c>
      <c r="O115" t="str">
        <f>IF(Combined!O135&gt;0,Combined!O135," ")</f>
        <v xml:space="preserve"> </v>
      </c>
      <c r="P115" s="2" t="str">
        <f>IF(Combined!P135&gt;0,Combined!P135," ")</f>
        <v xml:space="preserve"> </v>
      </c>
      <c r="Q115" t="str">
        <f>IF(Combined!Q135&gt;0,Combined!Q135," ")</f>
        <v xml:space="preserve"> </v>
      </c>
      <c r="R115" t="str">
        <f>IF(Combined!R135&gt;0,Combined!R135," ")</f>
        <v xml:space="preserve"> </v>
      </c>
      <c r="S115" s="2" t="str">
        <f>IF(Combined!S135&gt;0,Combined!S135," ")</f>
        <v xml:space="preserve"> </v>
      </c>
      <c r="T115" t="str">
        <f>IF(Combined!T135&gt;0,Combined!T135," ")</f>
        <v xml:space="preserve"> </v>
      </c>
      <c r="U115" t="str">
        <f>IF(Combined!U135&gt;0,Combined!U135," ")</f>
        <v xml:space="preserve"> </v>
      </c>
      <c r="V115" s="2" t="str">
        <f>IF(Combined!V135&gt;0,Combined!V135," ")</f>
        <v xml:space="preserve"> </v>
      </c>
      <c r="W115" t="str">
        <f>IF(Combined!W135&gt;0,Combined!W135," ")</f>
        <v xml:space="preserve"> </v>
      </c>
      <c r="X115" s="2">
        <f t="shared" si="1"/>
        <v>0</v>
      </c>
    </row>
    <row r="116" spans="1:24" x14ac:dyDescent="0.2">
      <c r="A116">
        <f>Combined!A136</f>
        <v>2019</v>
      </c>
      <c r="B116">
        <f>Combined!B136</f>
        <v>2019003</v>
      </c>
      <c r="C116" s="1" t="str">
        <f>IF(Combined!C136&gt;0,Combined!C136," ")</f>
        <v xml:space="preserve"> </v>
      </c>
      <c r="D116" t="s">
        <v>29</v>
      </c>
      <c r="E116" t="s">
        <v>96</v>
      </c>
      <c r="F116" t="str">
        <f>IF(Combined!F136&gt;0,Combined!F136," ")</f>
        <v xml:space="preserve"> </v>
      </c>
      <c r="G116" t="str">
        <f>IF(Combined!G136&gt;0,Combined!G136," ")</f>
        <v xml:space="preserve"> </v>
      </c>
      <c r="H116" t="str">
        <f>IF(Combined!H136&gt;0,Combined!H136," ")</f>
        <v xml:space="preserve"> </v>
      </c>
      <c r="I116">
        <f>IF(Combined!I136&gt;0,Combined!I136," ")</f>
        <v>1560000</v>
      </c>
      <c r="J116" s="2" t="str">
        <f>IF(Combined!J136&gt;0,Combined!J136," ")</f>
        <v xml:space="preserve"> </v>
      </c>
      <c r="K116" t="str">
        <f>IF(Combined!K136&gt;0,Combined!K136," ")</f>
        <v xml:space="preserve"> </v>
      </c>
      <c r="L116" t="str">
        <f>IF(Combined!L136&gt;0,Combined!L136," ")</f>
        <v>Tadija Dragicevic</v>
      </c>
      <c r="M116" s="2" t="str">
        <f>IF(Combined!M136&gt;0,Combined!M136," ")</f>
        <v xml:space="preserve"> </v>
      </c>
      <c r="N116" t="str">
        <f>IF(Combined!N136&gt;0,Combined!N136," ")</f>
        <v>SF</v>
      </c>
      <c r="O116" t="str">
        <f>IF(Combined!O136&gt;0,Combined!O136," ")</f>
        <v xml:space="preserve"> </v>
      </c>
      <c r="P116" s="2" t="str">
        <f>IF(Combined!P136&gt;0,Combined!P136," ")</f>
        <v xml:space="preserve"> </v>
      </c>
      <c r="Q116" t="str">
        <f>IF(Combined!Q136&gt;0,Combined!Q136," ")</f>
        <v xml:space="preserve"> </v>
      </c>
      <c r="R116" t="str">
        <f>IF(Combined!R136&gt;0,Combined!R136," ")</f>
        <v xml:space="preserve"> </v>
      </c>
      <c r="S116" s="2" t="str">
        <f>IF(Combined!S136&gt;0,Combined!S136," ")</f>
        <v xml:space="preserve"> </v>
      </c>
      <c r="T116" t="str">
        <f>IF(Combined!T136&gt;0,Combined!T136," ")</f>
        <v xml:space="preserve"> </v>
      </c>
      <c r="U116" t="str">
        <f>IF(Combined!U136&gt;0,Combined!U136," ")</f>
        <v xml:space="preserve"> </v>
      </c>
      <c r="V116" s="2" t="str">
        <f>IF(Combined!V136&gt;0,Combined!V136," ")</f>
        <v xml:space="preserve"> </v>
      </c>
      <c r="W116" t="str">
        <f>IF(Combined!W136&gt;0,Combined!W136," ")</f>
        <v xml:space="preserve"> </v>
      </c>
      <c r="X116" s="2">
        <f t="shared" si="1"/>
        <v>0</v>
      </c>
    </row>
    <row r="117" spans="1:24" x14ac:dyDescent="0.2">
      <c r="A117">
        <f>Combined!A137</f>
        <v>2019</v>
      </c>
      <c r="B117">
        <f>Combined!B137</f>
        <v>2019003</v>
      </c>
      <c r="C117" s="1" t="str">
        <f>IF(Combined!C137&gt;0,Combined!C137," ")</f>
        <v xml:space="preserve"> </v>
      </c>
      <c r="D117" t="s">
        <v>29</v>
      </c>
      <c r="E117" t="s">
        <v>96</v>
      </c>
      <c r="F117" t="str">
        <f>IF(Combined!F137&gt;0,Combined!F137," ")</f>
        <v xml:space="preserve"> </v>
      </c>
      <c r="G117" t="str">
        <f>IF(Combined!G137&gt;0,Combined!G137," ")</f>
        <v xml:space="preserve"> </v>
      </c>
      <c r="H117" t="str">
        <f>IF(Combined!H137&gt;0,Combined!H137," ")</f>
        <v xml:space="preserve"> </v>
      </c>
      <c r="I117" t="str">
        <f>IF(Combined!I137&gt;0,Combined!I137," ")</f>
        <v>Jon Diebler</v>
      </c>
      <c r="J117" s="2" t="str">
        <f>IF(Combined!J137&gt;0,Combined!J137," ")</f>
        <v xml:space="preserve"> </v>
      </c>
      <c r="K117" t="str">
        <f>IF(Combined!K137&gt;0,Combined!K137," ")</f>
        <v>SG</v>
      </c>
      <c r="L117" t="str">
        <f>IF(Combined!L137&gt;0,Combined!L137," ")</f>
        <v xml:space="preserve"> </v>
      </c>
      <c r="M117" s="2" t="str">
        <f>IF(Combined!M137&gt;0,Combined!M137," ")</f>
        <v xml:space="preserve"> </v>
      </c>
      <c r="N117" t="str">
        <f>IF(Combined!N137&gt;0,Combined!N137," ")</f>
        <v xml:space="preserve"> </v>
      </c>
      <c r="O117" t="str">
        <f>IF(Combined!O137&gt;0,Combined!O137," ")</f>
        <v xml:space="preserve"> </v>
      </c>
      <c r="P117" s="2" t="str">
        <f>IF(Combined!P137&gt;0,Combined!P137," ")</f>
        <v xml:space="preserve"> </v>
      </c>
      <c r="Q117" t="str">
        <f>IF(Combined!Q137&gt;0,Combined!Q137," ")</f>
        <v xml:space="preserve"> </v>
      </c>
      <c r="R117" t="str">
        <f>IF(Combined!R137&gt;0,Combined!R137," ")</f>
        <v xml:space="preserve"> </v>
      </c>
      <c r="S117" s="2" t="str">
        <f>IF(Combined!S137&gt;0,Combined!S137," ")</f>
        <v xml:space="preserve"> </v>
      </c>
      <c r="T117" t="str">
        <f>IF(Combined!T137&gt;0,Combined!T137," ")</f>
        <v xml:space="preserve"> </v>
      </c>
      <c r="U117" t="str">
        <f>IF(Combined!U137&gt;0,Combined!U137," ")</f>
        <v xml:space="preserve"> </v>
      </c>
      <c r="V117" s="2" t="str">
        <f>IF(Combined!V137&gt;0,Combined!V137," ")</f>
        <v xml:space="preserve"> </v>
      </c>
      <c r="W117" t="str">
        <f>IF(Combined!W137&gt;0,Combined!W137," ")</f>
        <v xml:space="preserve"> </v>
      </c>
      <c r="X117" s="2">
        <f t="shared" si="1"/>
        <v>0</v>
      </c>
    </row>
    <row r="118" spans="1:24" x14ac:dyDescent="0.2">
      <c r="A118">
        <f>Combined!A138</f>
        <v>2019</v>
      </c>
      <c r="B118">
        <f>Combined!B138</f>
        <v>2019004</v>
      </c>
      <c r="C118" s="1">
        <f>IF(Combined!C138&gt;0,Combined!C138," ")</f>
        <v>43496</v>
      </c>
      <c r="D118" t="str">
        <f>IF(Combined!D138&gt;0,Combined!D138," ")</f>
        <v>Mavericks</v>
      </c>
      <c r="E118" t="str">
        <f>IF(Combined!E138&gt;0,Combined!E138," ")</f>
        <v>Knicks</v>
      </c>
      <c r="F118" t="str">
        <f>IF(Combined!F138&gt;0,Combined!F138," ")</f>
        <v xml:space="preserve"> </v>
      </c>
      <c r="G118" t="str">
        <f>IF(Combined!G138&gt;0,Combined!G138," ")</f>
        <v xml:space="preserve"> </v>
      </c>
      <c r="H118" t="str">
        <f>IF(Combined!H138&gt;0,Combined!H138," ")</f>
        <v xml:space="preserve"> </v>
      </c>
      <c r="I118" t="str">
        <f>IF(Combined!I138&gt;0,Combined!I138," ")</f>
        <v>Kristaps Porzingis</v>
      </c>
      <c r="J118" s="2">
        <f>IF(Combined!J138&gt;0,Combined!J138," ")</f>
        <v>5697054</v>
      </c>
      <c r="K118" t="str">
        <f>IF(Combined!K138&gt;0,Combined!K138," ")</f>
        <v>PF</v>
      </c>
      <c r="L118" t="str">
        <f>IF(Combined!L138&gt;0,Combined!L138," ")</f>
        <v>Dennis Smith Jr.</v>
      </c>
      <c r="M118" s="2">
        <f>IF(Combined!M138&gt;0,Combined!M138," ")</f>
        <v>3819960</v>
      </c>
      <c r="N118" t="str">
        <f>IF(Combined!N138&gt;0,Combined!N138," ")</f>
        <v>PG</v>
      </c>
      <c r="O118" t="str">
        <f>IF(Combined!O138&gt;0,Combined!O138," ")</f>
        <v xml:space="preserve"> </v>
      </c>
      <c r="P118" s="2" t="str">
        <f>IF(Combined!P138&gt;0,Combined!P138," ")</f>
        <v xml:space="preserve"> </v>
      </c>
      <c r="Q118" t="str">
        <f>IF(Combined!Q138&gt;0,Combined!Q138," ")</f>
        <v xml:space="preserve"> </v>
      </c>
      <c r="R118" t="str">
        <f>IF(Combined!R138&gt;0,Combined!R138," ")</f>
        <v xml:space="preserve"> </v>
      </c>
      <c r="S118" s="2" t="str">
        <f>IF(Combined!S138&gt;0,Combined!S138," ")</f>
        <v xml:space="preserve"> </v>
      </c>
      <c r="T118" t="str">
        <f>IF(Combined!T138&gt;0,Combined!T138," ")</f>
        <v xml:space="preserve"> </v>
      </c>
      <c r="U118" t="str">
        <f>IF(Combined!U138&gt;0,Combined!U138," ")</f>
        <v xml:space="preserve"> </v>
      </c>
      <c r="V118" s="2" t="str">
        <f>IF(Combined!V138&gt;0,Combined!V138," ")</f>
        <v xml:space="preserve"> </v>
      </c>
      <c r="W118" t="str">
        <f>IF(Combined!W138&gt;0,Combined!W138," ")</f>
        <v xml:space="preserve"> </v>
      </c>
      <c r="X118" s="2">
        <f t="shared" si="1"/>
        <v>1877094</v>
      </c>
    </row>
    <row r="119" spans="1:24" x14ac:dyDescent="0.2">
      <c r="A119">
        <f>Combined!A139</f>
        <v>2019</v>
      </c>
      <c r="B119">
        <f>Combined!B139</f>
        <v>2019004</v>
      </c>
      <c r="C119" s="1" t="str">
        <f>IF(Combined!C139&gt;0,Combined!C139," ")</f>
        <v xml:space="preserve"> </v>
      </c>
      <c r="D119" t="s">
        <v>91</v>
      </c>
      <c r="E119" t="s">
        <v>42</v>
      </c>
      <c r="F119" t="str">
        <f>IF(Combined!F139&gt;0,Combined!F139," ")</f>
        <v xml:space="preserve"> </v>
      </c>
      <c r="G119" t="str">
        <f>IF(Combined!G139&gt;0,Combined!G139," ")</f>
        <v xml:space="preserve"> </v>
      </c>
      <c r="H119" t="str">
        <f>IF(Combined!H139&gt;0,Combined!H139," ")</f>
        <v xml:space="preserve"> </v>
      </c>
      <c r="I119" t="str">
        <f>IF(Combined!I139&gt;0,Combined!I139," ")</f>
        <v>Courtney Lee</v>
      </c>
      <c r="J119" s="2">
        <f>IF(Combined!J139&gt;0,Combined!J139," ")</f>
        <v>12253780</v>
      </c>
      <c r="K119" t="str">
        <f>IF(Combined!K139&gt;0,Combined!K139," ")</f>
        <v>SG</v>
      </c>
      <c r="L119" t="str">
        <f>IF(Combined!L139&gt;0,Combined!L139," ")</f>
        <v>Wesley Matthews</v>
      </c>
      <c r="M119" s="2">
        <f>IF(Combined!M139&gt;0,Combined!M139," ")</f>
        <v>18622513</v>
      </c>
      <c r="N119" t="str">
        <f>IF(Combined!N139&gt;0,Combined!N139," ")</f>
        <v>SG</v>
      </c>
      <c r="O119" t="str">
        <f>IF(Combined!O139&gt;0,Combined!O139," ")</f>
        <v xml:space="preserve"> </v>
      </c>
      <c r="P119" s="2" t="str">
        <f>IF(Combined!P139&gt;0,Combined!P139," ")</f>
        <v xml:space="preserve"> </v>
      </c>
      <c r="Q119" t="str">
        <f>IF(Combined!Q139&gt;0,Combined!Q139," ")</f>
        <v xml:space="preserve"> </v>
      </c>
      <c r="R119" t="str">
        <f>IF(Combined!R139&gt;0,Combined!R139," ")</f>
        <v xml:space="preserve"> </v>
      </c>
      <c r="S119" s="2" t="str">
        <f>IF(Combined!S139&gt;0,Combined!S139," ")</f>
        <v xml:space="preserve"> </v>
      </c>
      <c r="T119" t="str">
        <f>IF(Combined!T139&gt;0,Combined!T139," ")</f>
        <v xml:space="preserve"> </v>
      </c>
      <c r="U119" t="str">
        <f>IF(Combined!U139&gt;0,Combined!U139," ")</f>
        <v xml:space="preserve"> </v>
      </c>
      <c r="V119" s="2" t="str">
        <f>IF(Combined!V139&gt;0,Combined!V139," ")</f>
        <v xml:space="preserve"> </v>
      </c>
      <c r="W119" t="str">
        <f>IF(Combined!W139&gt;0,Combined!W139," ")</f>
        <v xml:space="preserve"> </v>
      </c>
      <c r="X119" s="2">
        <f t="shared" si="1"/>
        <v>-6368733</v>
      </c>
    </row>
    <row r="120" spans="1:24" x14ac:dyDescent="0.2">
      <c r="A120">
        <f>Combined!A140</f>
        <v>2019</v>
      </c>
      <c r="B120">
        <f>Combined!B140</f>
        <v>2019004</v>
      </c>
      <c r="C120" s="1" t="str">
        <f>IF(Combined!C140&gt;0,Combined!C140," ")</f>
        <v xml:space="preserve"> </v>
      </c>
      <c r="D120" t="s">
        <v>91</v>
      </c>
      <c r="E120" t="s">
        <v>42</v>
      </c>
      <c r="F120" t="str">
        <f>IF(Combined!F140&gt;0,Combined!F140," ")</f>
        <v xml:space="preserve"> </v>
      </c>
      <c r="G120" t="str">
        <f>IF(Combined!G140&gt;0,Combined!G140," ")</f>
        <v xml:space="preserve"> </v>
      </c>
      <c r="H120" t="str">
        <f>IF(Combined!H140&gt;0,Combined!H140," ")</f>
        <v xml:space="preserve"> </v>
      </c>
      <c r="I120" t="str">
        <f>IF(Combined!I140&gt;0,Combined!I140," ")</f>
        <v>Tim Hardaway Jr.</v>
      </c>
      <c r="J120" s="2">
        <f>IF(Combined!J140&gt;0,Combined!J140," ")</f>
        <v>19200127</v>
      </c>
      <c r="K120" t="str">
        <f>IF(Combined!K140&gt;0,Combined!K140," ")</f>
        <v>SG</v>
      </c>
      <c r="L120" t="str">
        <f>IF(Combined!L140&gt;0,Combined!L140," ")</f>
        <v>DeAndre Jordan</v>
      </c>
      <c r="M120" s="2">
        <f>IF(Combined!M140&gt;0,Combined!M140," ")</f>
        <v>22897200</v>
      </c>
      <c r="N120" t="str">
        <f>IF(Combined!N140&gt;0,Combined!N140," ")</f>
        <v>C</v>
      </c>
      <c r="O120" t="str">
        <f>IF(Combined!O140&gt;0,Combined!O140," ")</f>
        <v xml:space="preserve"> </v>
      </c>
      <c r="P120" s="2" t="str">
        <f>IF(Combined!P140&gt;0,Combined!P140," ")</f>
        <v xml:space="preserve"> </v>
      </c>
      <c r="Q120" t="str">
        <f>IF(Combined!Q140&gt;0,Combined!Q140," ")</f>
        <v xml:space="preserve"> </v>
      </c>
      <c r="R120" t="str">
        <f>IF(Combined!R140&gt;0,Combined!R140," ")</f>
        <v xml:space="preserve"> </v>
      </c>
      <c r="S120" s="2" t="str">
        <f>IF(Combined!S140&gt;0,Combined!S140," ")</f>
        <v xml:space="preserve"> </v>
      </c>
      <c r="T120" t="str">
        <f>IF(Combined!T140&gt;0,Combined!T140," ")</f>
        <v xml:space="preserve"> </v>
      </c>
      <c r="U120" t="str">
        <f>IF(Combined!U140&gt;0,Combined!U140," ")</f>
        <v xml:space="preserve"> </v>
      </c>
      <c r="V120" s="2" t="str">
        <f>IF(Combined!V140&gt;0,Combined!V140," ")</f>
        <v xml:space="preserve"> </v>
      </c>
      <c r="W120" t="str">
        <f>IF(Combined!W140&gt;0,Combined!W140," ")</f>
        <v xml:space="preserve"> </v>
      </c>
      <c r="X120" s="2">
        <f t="shared" si="1"/>
        <v>-3697073</v>
      </c>
    </row>
    <row r="121" spans="1:24" x14ac:dyDescent="0.2">
      <c r="A121">
        <f>Combined!A141</f>
        <v>2019</v>
      </c>
      <c r="B121">
        <f>Combined!B141</f>
        <v>2019004</v>
      </c>
      <c r="C121" s="1" t="str">
        <f>IF(Combined!C141&gt;0,Combined!C141," ")</f>
        <v xml:space="preserve"> </v>
      </c>
      <c r="D121" t="s">
        <v>91</v>
      </c>
      <c r="E121" t="s">
        <v>42</v>
      </c>
      <c r="F121" t="str">
        <f>IF(Combined!F141&gt;0,Combined!F141," ")</f>
        <v xml:space="preserve"> </v>
      </c>
      <c r="G121" t="str">
        <f>IF(Combined!G141&gt;0,Combined!G141," ")</f>
        <v xml:space="preserve"> </v>
      </c>
      <c r="H121" t="str">
        <f>IF(Combined!H141&gt;0,Combined!H141," ")</f>
        <v xml:space="preserve"> </v>
      </c>
      <c r="I121" t="str">
        <f>IF(Combined!I141&gt;0,Combined!I141," ")</f>
        <v>Trey Burke</v>
      </c>
      <c r="J121" s="2">
        <f>IF(Combined!J141&gt;0,Combined!J141," ")</f>
        <v>1795015</v>
      </c>
      <c r="K121" t="str">
        <f>IF(Combined!K141&gt;0,Combined!K141," ")</f>
        <v>PG</v>
      </c>
      <c r="L121" t="str">
        <f>IF(Combined!L141&gt;0,Combined!L141," ")</f>
        <v>2021 1st round pick</v>
      </c>
      <c r="M121" s="2" t="str">
        <f>IF(Combined!M141&gt;0,Combined!M141," ")</f>
        <v xml:space="preserve"> </v>
      </c>
      <c r="N121" t="str">
        <f>IF(Combined!N141&gt;0,Combined!N141," ")</f>
        <v xml:space="preserve"> </v>
      </c>
      <c r="O121" t="str">
        <f>IF(Combined!O141&gt;0,Combined!O141," ")</f>
        <v xml:space="preserve"> </v>
      </c>
      <c r="P121" s="2" t="str">
        <f>IF(Combined!P141&gt;0,Combined!P141," ")</f>
        <v xml:space="preserve"> </v>
      </c>
      <c r="Q121" t="str">
        <f>IF(Combined!Q141&gt;0,Combined!Q141," ")</f>
        <v xml:space="preserve"> </v>
      </c>
      <c r="R121" t="str">
        <f>IF(Combined!R141&gt;0,Combined!R141," ")</f>
        <v xml:space="preserve"> </v>
      </c>
      <c r="S121" s="2" t="str">
        <f>IF(Combined!S141&gt;0,Combined!S141," ")</f>
        <v xml:space="preserve"> </v>
      </c>
      <c r="T121" t="str">
        <f>IF(Combined!T141&gt;0,Combined!T141," ")</f>
        <v xml:space="preserve"> </v>
      </c>
      <c r="U121" t="str">
        <f>IF(Combined!U141&gt;0,Combined!U141," ")</f>
        <v xml:space="preserve"> </v>
      </c>
      <c r="V121" s="2" t="str">
        <f>IF(Combined!V141&gt;0,Combined!V141," ")</f>
        <v xml:space="preserve"> </v>
      </c>
      <c r="W121" t="str">
        <f>IF(Combined!W141&gt;0,Combined!W141," ")</f>
        <v xml:space="preserve"> </v>
      </c>
      <c r="X121" s="2">
        <f t="shared" si="1"/>
        <v>0</v>
      </c>
    </row>
    <row r="122" spans="1:24" x14ac:dyDescent="0.2">
      <c r="A122">
        <f>Combined!A142</f>
        <v>2019</v>
      </c>
      <c r="B122">
        <f>Combined!B142</f>
        <v>2019005</v>
      </c>
      <c r="C122" s="1">
        <f>IF(Combined!C142&gt;0,Combined!C142," ")</f>
        <v>43497</v>
      </c>
      <c r="D122" t="str">
        <f>IF(Combined!D142&gt;0,Combined!D142," ")</f>
        <v>Bulls</v>
      </c>
      <c r="E122" t="str">
        <f>IF(Combined!E142&gt;0,Combined!E142," ")</f>
        <v>Thunder</v>
      </c>
      <c r="F122" t="str">
        <f>IF(Combined!F142&gt;0,Combined!F142," ")</f>
        <v xml:space="preserve"> </v>
      </c>
      <c r="G122" t="str">
        <f>IF(Combined!G142&gt;0,Combined!G142," ")</f>
        <v xml:space="preserve"> </v>
      </c>
      <c r="H122" t="str">
        <f>IF(Combined!H142&gt;0,Combined!H142," ")</f>
        <v xml:space="preserve"> </v>
      </c>
      <c r="I122" t="str">
        <f>IF(Combined!I142&gt;0,Combined!I142," ")</f>
        <v>Timothe Luwawu-Cabarrot</v>
      </c>
      <c r="J122" s="2">
        <f>IF(Combined!J142&gt;0,Combined!J142," ")</f>
        <v>1544951</v>
      </c>
      <c r="K122" t="str">
        <f>IF(Combined!K142&gt;0,Combined!K142," ")</f>
        <v xml:space="preserve"> </v>
      </c>
      <c r="L122" t="str">
        <f>IF(Combined!L142&gt;0,Combined!L142," ")</f>
        <v>2023 1st round pick</v>
      </c>
      <c r="M122" s="2" t="str">
        <f>IF(Combined!M142&gt;0,Combined!M142," ")</f>
        <v xml:space="preserve"> </v>
      </c>
      <c r="N122" t="str">
        <f>IF(Combined!N142&gt;0,Combined!N142," ")</f>
        <v xml:space="preserve"> </v>
      </c>
      <c r="O122" t="str">
        <f>IF(Combined!O142&gt;0,Combined!O142," ")</f>
        <v xml:space="preserve"> </v>
      </c>
      <c r="P122" s="2" t="str">
        <f>IF(Combined!P142&gt;0,Combined!P142," ")</f>
        <v xml:space="preserve"> </v>
      </c>
      <c r="Q122" t="str">
        <f>IF(Combined!Q142&gt;0,Combined!Q142," ")</f>
        <v xml:space="preserve"> </v>
      </c>
      <c r="R122" t="str">
        <f>IF(Combined!R142&gt;0,Combined!R142," ")</f>
        <v xml:space="preserve"> </v>
      </c>
      <c r="S122" s="2" t="str">
        <f>IF(Combined!S142&gt;0,Combined!S142," ")</f>
        <v xml:space="preserve"> </v>
      </c>
      <c r="T122" t="str">
        <f>IF(Combined!T142&gt;0,Combined!T142," ")</f>
        <v xml:space="preserve"> </v>
      </c>
      <c r="U122" t="str">
        <f>IF(Combined!U142&gt;0,Combined!U142," ")</f>
        <v xml:space="preserve"> </v>
      </c>
      <c r="V122" s="2" t="str">
        <f>IF(Combined!V142&gt;0,Combined!V142," ")</f>
        <v xml:space="preserve"> </v>
      </c>
      <c r="W122" t="str">
        <f>IF(Combined!W142&gt;0,Combined!W142," ")</f>
        <v xml:space="preserve"> </v>
      </c>
      <c r="X122" s="2">
        <f t="shared" si="1"/>
        <v>0</v>
      </c>
    </row>
    <row r="123" spans="1:24" x14ac:dyDescent="0.2">
      <c r="A123">
        <f>Combined!A143</f>
        <v>2019</v>
      </c>
      <c r="B123">
        <f>Combined!B143</f>
        <v>2019005</v>
      </c>
      <c r="C123" s="1" t="str">
        <f>IF(Combined!C143&gt;0,Combined!C143," ")</f>
        <v xml:space="preserve"> </v>
      </c>
      <c r="D123" t="s">
        <v>29</v>
      </c>
      <c r="E123" t="s">
        <v>126</v>
      </c>
      <c r="F123" t="str">
        <f>IF(Combined!F143&gt;0,Combined!F143," ")</f>
        <v xml:space="preserve"> </v>
      </c>
      <c r="G123" t="str">
        <f>IF(Combined!G143&gt;0,Combined!G143," ")</f>
        <v xml:space="preserve"> </v>
      </c>
      <c r="H123" t="str">
        <f>IF(Combined!H143&gt;0,Combined!H143," ")</f>
        <v xml:space="preserve"> </v>
      </c>
      <c r="I123">
        <f>IF(Combined!I143&gt;0,Combined!I143," ")</f>
        <v>2600000</v>
      </c>
      <c r="J123" s="2" t="str">
        <f>IF(Combined!J143&gt;0,Combined!J143," ")</f>
        <v xml:space="preserve"> </v>
      </c>
      <c r="K123" t="str">
        <f>IF(Combined!K143&gt;0,Combined!K143," ")</f>
        <v xml:space="preserve"> </v>
      </c>
      <c r="L123" t="str">
        <f>IF(Combined!L143&gt;0,Combined!L143," ")</f>
        <v>2020 2nd round pick</v>
      </c>
      <c r="M123" s="2" t="str">
        <f>IF(Combined!M143&gt;0,Combined!M143," ")</f>
        <v xml:space="preserve"> </v>
      </c>
      <c r="N123" t="str">
        <f>IF(Combined!N143&gt;0,Combined!N143," ")</f>
        <v xml:space="preserve"> </v>
      </c>
      <c r="O123" t="str">
        <f>IF(Combined!O143&gt;0,Combined!O143," ")</f>
        <v xml:space="preserve"> </v>
      </c>
      <c r="P123" s="2" t="str">
        <f>IF(Combined!P143&gt;0,Combined!P143," ")</f>
        <v xml:space="preserve"> </v>
      </c>
      <c r="Q123" t="str">
        <f>IF(Combined!Q143&gt;0,Combined!Q143," ")</f>
        <v xml:space="preserve"> </v>
      </c>
      <c r="R123" t="str">
        <f>IF(Combined!R143&gt;0,Combined!R143," ")</f>
        <v xml:space="preserve"> </v>
      </c>
      <c r="S123" s="2" t="str">
        <f>IF(Combined!S143&gt;0,Combined!S143," ")</f>
        <v xml:space="preserve"> </v>
      </c>
      <c r="T123" t="str">
        <f>IF(Combined!T143&gt;0,Combined!T143," ")</f>
        <v xml:space="preserve"> </v>
      </c>
      <c r="U123" t="str">
        <f>IF(Combined!U143&gt;0,Combined!U143," ")</f>
        <v xml:space="preserve"> </v>
      </c>
      <c r="V123" s="2" t="str">
        <f>IF(Combined!V143&gt;0,Combined!V143," ")</f>
        <v xml:space="preserve"> </v>
      </c>
      <c r="W123" t="str">
        <f>IF(Combined!W143&gt;0,Combined!W143," ")</f>
        <v xml:space="preserve"> </v>
      </c>
      <c r="X123" s="2">
        <f t="shared" si="1"/>
        <v>0</v>
      </c>
    </row>
    <row r="124" spans="1:24" x14ac:dyDescent="0.2">
      <c r="A124">
        <f>Combined!A144</f>
        <v>2019</v>
      </c>
      <c r="B124">
        <f>Combined!B144</f>
        <v>2019006</v>
      </c>
      <c r="C124" s="1">
        <f>IF(Combined!C144&gt;0,Combined!C144," ")</f>
        <v>43500</v>
      </c>
      <c r="D124" t="str">
        <f>IF(Combined!D144&gt;0,Combined!D144," ")</f>
        <v>Cavaliers</v>
      </c>
      <c r="E124" t="str">
        <f>IF(Combined!E144&gt;0,Combined!E144," ")</f>
        <v>Trailblazers</v>
      </c>
      <c r="F124" t="str">
        <f>IF(Combined!F144&gt;0,Combined!F144," ")</f>
        <v xml:space="preserve"> </v>
      </c>
      <c r="G124" t="str">
        <f>IF(Combined!G144&gt;0,Combined!G144," ")</f>
        <v xml:space="preserve"> </v>
      </c>
      <c r="H124" t="str">
        <f>IF(Combined!H144&gt;0,Combined!H144," ")</f>
        <v xml:space="preserve"> </v>
      </c>
      <c r="I124" t="str">
        <f>IF(Combined!I144&gt;0,Combined!I144," ")</f>
        <v>Nik Stauskas</v>
      </c>
      <c r="J124" s="2">
        <f>IF(Combined!J144&gt;0,Combined!J144," ")</f>
        <v>1512601</v>
      </c>
      <c r="K124" t="str">
        <f>IF(Combined!K144&gt;0,Combined!K144," ")</f>
        <v>SG</v>
      </c>
      <c r="L124" t="str">
        <f>IF(Combined!L144&gt;0,Combined!L144," ")</f>
        <v>Rodney Good</v>
      </c>
      <c r="M124" s="2">
        <f>IF(Combined!M144&gt;0,Combined!M144," ")</f>
        <v>3472887</v>
      </c>
      <c r="N124" t="str">
        <f>IF(Combined!N144&gt;0,Combined!N144," ")</f>
        <v>SF</v>
      </c>
      <c r="O124" t="str">
        <f>IF(Combined!O144&gt;0,Combined!O144," ")</f>
        <v xml:space="preserve"> </v>
      </c>
      <c r="P124" s="2" t="str">
        <f>IF(Combined!P144&gt;0,Combined!P144," ")</f>
        <v xml:space="preserve"> </v>
      </c>
      <c r="Q124" t="str">
        <f>IF(Combined!Q144&gt;0,Combined!Q144," ")</f>
        <v xml:space="preserve"> </v>
      </c>
      <c r="R124" t="str">
        <f>IF(Combined!R144&gt;0,Combined!R144," ")</f>
        <v xml:space="preserve"> </v>
      </c>
      <c r="S124" s="2" t="str">
        <f>IF(Combined!S144&gt;0,Combined!S144," ")</f>
        <v xml:space="preserve"> </v>
      </c>
      <c r="T124" t="str">
        <f>IF(Combined!T144&gt;0,Combined!T144," ")</f>
        <v xml:space="preserve"> </v>
      </c>
      <c r="U124" t="str">
        <f>IF(Combined!U144&gt;0,Combined!U144," ")</f>
        <v xml:space="preserve"> </v>
      </c>
      <c r="V124" s="2" t="str">
        <f>IF(Combined!V144&gt;0,Combined!V144," ")</f>
        <v xml:space="preserve"> </v>
      </c>
      <c r="W124" t="str">
        <f>IF(Combined!W144&gt;0,Combined!W144," ")</f>
        <v xml:space="preserve"> </v>
      </c>
      <c r="X124" s="2">
        <f t="shared" si="1"/>
        <v>-1960286</v>
      </c>
    </row>
    <row r="125" spans="1:24" x14ac:dyDescent="0.2">
      <c r="A125">
        <f>Combined!A145</f>
        <v>2019</v>
      </c>
      <c r="B125">
        <f>Combined!B145</f>
        <v>2019006</v>
      </c>
      <c r="C125" s="1" t="str">
        <f>IF(Combined!C145&gt;0,Combined!C145," ")</f>
        <v xml:space="preserve"> </v>
      </c>
      <c r="D125" t="s">
        <v>68</v>
      </c>
      <c r="E125" t="s">
        <v>58</v>
      </c>
      <c r="F125" t="str">
        <f>IF(Combined!F145&gt;0,Combined!F145," ")</f>
        <v xml:space="preserve"> </v>
      </c>
      <c r="G125" t="str">
        <f>IF(Combined!G145&gt;0,Combined!G145," ")</f>
        <v xml:space="preserve"> </v>
      </c>
      <c r="H125" t="str">
        <f>IF(Combined!H145&gt;0,Combined!H145," ")</f>
        <v xml:space="preserve"> </v>
      </c>
      <c r="I125" t="str">
        <f>IF(Combined!I145&gt;0,Combined!I145," ")</f>
        <v>Wade Baldwin</v>
      </c>
      <c r="J125" s="2">
        <f>IF(Combined!J145&gt;0,Combined!J145," ")</f>
        <v>1544951</v>
      </c>
      <c r="K125" t="str">
        <f>IF(Combined!K145&gt;0,Combined!K145," ")</f>
        <v>PG</v>
      </c>
      <c r="L125" t="str">
        <f>IF(Combined!L145&gt;0,Combined!L145," ")</f>
        <v xml:space="preserve"> </v>
      </c>
      <c r="M125" s="2" t="str">
        <f>IF(Combined!M145&gt;0,Combined!M145," ")</f>
        <v xml:space="preserve"> </v>
      </c>
      <c r="N125" t="str">
        <f>IF(Combined!N145&gt;0,Combined!N145," ")</f>
        <v xml:space="preserve"> </v>
      </c>
      <c r="O125" t="str">
        <f>IF(Combined!O145&gt;0,Combined!O145," ")</f>
        <v xml:space="preserve"> </v>
      </c>
      <c r="P125" s="2" t="str">
        <f>IF(Combined!P145&gt;0,Combined!P145," ")</f>
        <v xml:space="preserve"> </v>
      </c>
      <c r="Q125" t="str">
        <f>IF(Combined!Q145&gt;0,Combined!Q145," ")</f>
        <v xml:space="preserve"> </v>
      </c>
      <c r="R125" t="str">
        <f>IF(Combined!R145&gt;0,Combined!R145," ")</f>
        <v xml:space="preserve"> </v>
      </c>
      <c r="S125" s="2" t="str">
        <f>IF(Combined!S145&gt;0,Combined!S145," ")</f>
        <v xml:space="preserve"> </v>
      </c>
      <c r="T125" t="str">
        <f>IF(Combined!T145&gt;0,Combined!T145," ")</f>
        <v xml:space="preserve"> </v>
      </c>
      <c r="U125" t="str">
        <f>IF(Combined!U145&gt;0,Combined!U145," ")</f>
        <v xml:space="preserve"> </v>
      </c>
      <c r="V125" s="2" t="str">
        <f>IF(Combined!V145&gt;0,Combined!V145," ")</f>
        <v xml:space="preserve"> </v>
      </c>
      <c r="W125" t="str">
        <f>IF(Combined!W145&gt;0,Combined!W145," ")</f>
        <v xml:space="preserve"> </v>
      </c>
      <c r="X125" s="2">
        <f t="shared" si="1"/>
        <v>0</v>
      </c>
    </row>
    <row r="126" spans="1:24" x14ac:dyDescent="0.2">
      <c r="A126">
        <f>Combined!A146</f>
        <v>2019</v>
      </c>
      <c r="B126">
        <f>Combined!B146</f>
        <v>2019006</v>
      </c>
      <c r="C126" s="1" t="str">
        <f>IF(Combined!C146&gt;0,Combined!C146," ")</f>
        <v xml:space="preserve"> </v>
      </c>
      <c r="D126" t="s">
        <v>68</v>
      </c>
      <c r="E126" t="s">
        <v>58</v>
      </c>
      <c r="F126" t="str">
        <f>IF(Combined!F146&gt;0,Combined!F146," ")</f>
        <v xml:space="preserve"> </v>
      </c>
      <c r="G126" t="str">
        <f>IF(Combined!G146&gt;0,Combined!G146," ")</f>
        <v xml:space="preserve"> </v>
      </c>
      <c r="H126" t="str">
        <f>IF(Combined!H146&gt;0,Combined!H146," ")</f>
        <v xml:space="preserve"> </v>
      </c>
      <c r="I126" t="str">
        <f>IF(Combined!I146&gt;0,Combined!I146," ")</f>
        <v>2021 2nd round pick</v>
      </c>
      <c r="J126" s="2" t="str">
        <f>IF(Combined!J146&gt;0,Combined!J146," ")</f>
        <v xml:space="preserve"> </v>
      </c>
      <c r="K126" t="str">
        <f>IF(Combined!K146&gt;0,Combined!K146," ")</f>
        <v xml:space="preserve"> </v>
      </c>
      <c r="L126" t="str">
        <f>IF(Combined!L146&gt;0,Combined!L146," ")</f>
        <v xml:space="preserve"> </v>
      </c>
      <c r="M126" s="2" t="str">
        <f>IF(Combined!M146&gt;0,Combined!M146," ")</f>
        <v xml:space="preserve"> </v>
      </c>
      <c r="N126" t="str">
        <f>IF(Combined!N146&gt;0,Combined!N146," ")</f>
        <v xml:space="preserve"> </v>
      </c>
      <c r="O126" t="str">
        <f>IF(Combined!O146&gt;0,Combined!O146," ")</f>
        <v xml:space="preserve"> </v>
      </c>
      <c r="P126" s="2" t="str">
        <f>IF(Combined!P146&gt;0,Combined!P146," ")</f>
        <v xml:space="preserve"> </v>
      </c>
      <c r="Q126" t="str">
        <f>IF(Combined!Q146&gt;0,Combined!Q146," ")</f>
        <v xml:space="preserve"> </v>
      </c>
      <c r="R126" t="str">
        <f>IF(Combined!R146&gt;0,Combined!R146," ")</f>
        <v xml:space="preserve"> </v>
      </c>
      <c r="S126" s="2" t="str">
        <f>IF(Combined!S146&gt;0,Combined!S146," ")</f>
        <v xml:space="preserve"> </v>
      </c>
      <c r="T126" t="str">
        <f>IF(Combined!T146&gt;0,Combined!T146," ")</f>
        <v xml:space="preserve"> </v>
      </c>
      <c r="U126" t="str">
        <f>IF(Combined!U146&gt;0,Combined!U146," ")</f>
        <v xml:space="preserve"> </v>
      </c>
      <c r="V126" s="2" t="str">
        <f>IF(Combined!V146&gt;0,Combined!V146," ")</f>
        <v xml:space="preserve"> </v>
      </c>
      <c r="W126" t="str">
        <f>IF(Combined!W146&gt;0,Combined!W146," ")</f>
        <v xml:space="preserve"> </v>
      </c>
      <c r="X126" s="2">
        <f t="shared" si="1"/>
        <v>0</v>
      </c>
    </row>
    <row r="127" spans="1:24" x14ac:dyDescent="0.2">
      <c r="A127">
        <f>Combined!A147</f>
        <v>2019</v>
      </c>
      <c r="B127">
        <f>Combined!B147</f>
        <v>2019006</v>
      </c>
      <c r="C127" s="1" t="str">
        <f>IF(Combined!C147&gt;0,Combined!C147," ")</f>
        <v xml:space="preserve"> </v>
      </c>
      <c r="D127" t="s">
        <v>68</v>
      </c>
      <c r="E127" t="s">
        <v>58</v>
      </c>
      <c r="F127" t="str">
        <f>IF(Combined!F147&gt;0,Combined!F147," ")</f>
        <v xml:space="preserve"> </v>
      </c>
      <c r="G127" t="str">
        <f>IF(Combined!G147&gt;0,Combined!G147," ")</f>
        <v xml:space="preserve"> </v>
      </c>
      <c r="H127" t="str">
        <f>IF(Combined!H147&gt;0,Combined!H147," ")</f>
        <v xml:space="preserve"> </v>
      </c>
      <c r="I127" t="str">
        <f>IF(Combined!I147&gt;0,Combined!I147," ")</f>
        <v>2023 2nd round pick</v>
      </c>
      <c r="J127" s="2" t="str">
        <f>IF(Combined!J147&gt;0,Combined!J147," ")</f>
        <v xml:space="preserve"> </v>
      </c>
      <c r="K127" t="str">
        <f>IF(Combined!K147&gt;0,Combined!K147," ")</f>
        <v xml:space="preserve"> </v>
      </c>
      <c r="L127" t="str">
        <f>IF(Combined!L147&gt;0,Combined!L147," ")</f>
        <v xml:space="preserve"> </v>
      </c>
      <c r="M127" s="2" t="str">
        <f>IF(Combined!M147&gt;0,Combined!M147," ")</f>
        <v xml:space="preserve"> </v>
      </c>
      <c r="N127" t="str">
        <f>IF(Combined!N147&gt;0,Combined!N147," ")</f>
        <v xml:space="preserve"> </v>
      </c>
      <c r="O127" t="str">
        <f>IF(Combined!O147&gt;0,Combined!O147," ")</f>
        <v xml:space="preserve"> </v>
      </c>
      <c r="P127" s="2" t="str">
        <f>IF(Combined!P147&gt;0,Combined!P147," ")</f>
        <v xml:space="preserve"> </v>
      </c>
      <c r="Q127" t="str">
        <f>IF(Combined!Q147&gt;0,Combined!Q147," ")</f>
        <v xml:space="preserve"> </v>
      </c>
      <c r="R127" t="str">
        <f>IF(Combined!R147&gt;0,Combined!R147," ")</f>
        <v xml:space="preserve"> </v>
      </c>
      <c r="S127" s="2" t="str">
        <f>IF(Combined!S147&gt;0,Combined!S147," ")</f>
        <v xml:space="preserve"> </v>
      </c>
      <c r="T127" t="str">
        <f>IF(Combined!T147&gt;0,Combined!T147," ")</f>
        <v xml:space="preserve"> </v>
      </c>
      <c r="U127" t="str">
        <f>IF(Combined!U147&gt;0,Combined!U147," ")</f>
        <v xml:space="preserve"> </v>
      </c>
      <c r="V127" s="2" t="str">
        <f>IF(Combined!V147&gt;0,Combined!V147," ")</f>
        <v xml:space="preserve"> </v>
      </c>
      <c r="W127" t="str">
        <f>IF(Combined!W147&gt;0,Combined!W147," ")</f>
        <v xml:space="preserve"> </v>
      </c>
      <c r="X127" s="2">
        <f t="shared" si="1"/>
        <v>0</v>
      </c>
    </row>
    <row r="128" spans="1:24" x14ac:dyDescent="0.2">
      <c r="A128">
        <f>Combined!A148</f>
        <v>2019</v>
      </c>
      <c r="B128">
        <f>Combined!B148</f>
        <v>2019007</v>
      </c>
      <c r="C128" s="1">
        <f>IF(Combined!C148&gt;0,Combined!C148," ")</f>
        <v>43502</v>
      </c>
      <c r="D128" t="str">
        <f>IF(Combined!D148&gt;0,Combined!D148," ")</f>
        <v>76ers</v>
      </c>
      <c r="E128" t="str">
        <f>IF(Combined!E148&gt;0,Combined!E148," ")</f>
        <v>Raptors</v>
      </c>
      <c r="F128" t="str">
        <f>IF(Combined!F148&gt;0,Combined!F148," ")</f>
        <v xml:space="preserve"> </v>
      </c>
      <c r="G128" t="str">
        <f>IF(Combined!G148&gt;0,Combined!G148," ")</f>
        <v xml:space="preserve"> </v>
      </c>
      <c r="H128" t="str">
        <f>IF(Combined!H148&gt;0,Combined!H148," ")</f>
        <v xml:space="preserve"> </v>
      </c>
      <c r="I128" t="str">
        <f>IF(Combined!I148&gt;0,Combined!I148," ")</f>
        <v>Malachi Richardson</v>
      </c>
      <c r="J128" s="2">
        <f>IF(Combined!J148&gt;0,Combined!J148," ")</f>
        <v>1569360</v>
      </c>
      <c r="K128" t="str">
        <f>IF(Combined!K148&gt;0,Combined!K148," ")</f>
        <v>SG</v>
      </c>
      <c r="L128" t="str">
        <f>IF(Combined!L148&gt;0,Combined!L148," ")</f>
        <v>Cash considerations</v>
      </c>
      <c r="M128" s="2" t="str">
        <f>IF(Combined!M148&gt;0,Combined!M148," ")</f>
        <v xml:space="preserve"> </v>
      </c>
      <c r="N128" t="str">
        <f>IF(Combined!N148&gt;0,Combined!N148," ")</f>
        <v xml:space="preserve"> </v>
      </c>
      <c r="O128" t="str">
        <f>IF(Combined!O148&gt;0,Combined!O148," ")</f>
        <v xml:space="preserve"> </v>
      </c>
      <c r="P128" s="2" t="str">
        <f>IF(Combined!P148&gt;0,Combined!P148," ")</f>
        <v xml:space="preserve"> </v>
      </c>
      <c r="Q128" t="str">
        <f>IF(Combined!Q148&gt;0,Combined!Q148," ")</f>
        <v xml:space="preserve"> </v>
      </c>
      <c r="R128" t="str">
        <f>IF(Combined!R148&gt;0,Combined!R148," ")</f>
        <v xml:space="preserve"> </v>
      </c>
      <c r="S128" s="2" t="str">
        <f>IF(Combined!S148&gt;0,Combined!S148," ")</f>
        <v xml:space="preserve"> </v>
      </c>
      <c r="T128" t="str">
        <f>IF(Combined!T148&gt;0,Combined!T148," ")</f>
        <v xml:space="preserve"> </v>
      </c>
      <c r="U128" t="str">
        <f>IF(Combined!U148&gt;0,Combined!U148," ")</f>
        <v xml:space="preserve"> </v>
      </c>
      <c r="V128" s="2" t="str">
        <f>IF(Combined!V148&gt;0,Combined!V148," ")</f>
        <v xml:space="preserve"> </v>
      </c>
      <c r="W128" t="str">
        <f>IF(Combined!W148&gt;0,Combined!W148," ")</f>
        <v xml:space="preserve"> </v>
      </c>
      <c r="X128" s="2">
        <f t="shared" si="1"/>
        <v>0</v>
      </c>
    </row>
    <row r="129" spans="1:24" x14ac:dyDescent="0.2">
      <c r="A129">
        <f>Combined!A149</f>
        <v>2019</v>
      </c>
      <c r="B129">
        <f>Combined!B149</f>
        <v>2019007</v>
      </c>
      <c r="C129" s="1" t="str">
        <f>IF(Combined!C149&gt;0,Combined!C149," ")</f>
        <v xml:space="preserve"> </v>
      </c>
      <c r="D129" t="s">
        <v>68</v>
      </c>
      <c r="E129" t="s">
        <v>58</v>
      </c>
      <c r="F129" t="str">
        <f>IF(Combined!F149&gt;0,Combined!F149," ")</f>
        <v xml:space="preserve"> </v>
      </c>
      <c r="G129" t="str">
        <f>IF(Combined!G149&gt;0,Combined!G149," ")</f>
        <v xml:space="preserve"> </v>
      </c>
      <c r="H129" t="str">
        <f>IF(Combined!H149&gt;0,Combined!H149," ")</f>
        <v xml:space="preserve"> </v>
      </c>
      <c r="I129" t="str">
        <f>IF(Combined!I149&gt;0,Combined!I149," ")</f>
        <v>Emir Preldzic</v>
      </c>
      <c r="J129" s="2" t="str">
        <f>IF(Combined!J149&gt;0,Combined!J149," ")</f>
        <v xml:space="preserve"> </v>
      </c>
      <c r="K129" t="str">
        <f>IF(Combined!K149&gt;0,Combined!K149," ")</f>
        <v>SF</v>
      </c>
      <c r="L129" t="str">
        <f>IF(Combined!L149&gt;0,Combined!L149," ")</f>
        <v xml:space="preserve"> </v>
      </c>
      <c r="M129" s="2" t="str">
        <f>IF(Combined!M149&gt;0,Combined!M149," ")</f>
        <v xml:space="preserve"> </v>
      </c>
      <c r="N129" t="str">
        <f>IF(Combined!N149&gt;0,Combined!N149," ")</f>
        <v xml:space="preserve"> </v>
      </c>
      <c r="O129" t="str">
        <f>IF(Combined!O149&gt;0,Combined!O149," ")</f>
        <v xml:space="preserve"> </v>
      </c>
      <c r="P129" s="2" t="str">
        <f>IF(Combined!P149&gt;0,Combined!P149," ")</f>
        <v xml:space="preserve"> </v>
      </c>
      <c r="Q129" t="str">
        <f>IF(Combined!Q149&gt;0,Combined!Q149," ")</f>
        <v xml:space="preserve"> </v>
      </c>
      <c r="R129" t="str">
        <f>IF(Combined!R149&gt;0,Combined!R149," ")</f>
        <v xml:space="preserve"> </v>
      </c>
      <c r="S129" s="2" t="str">
        <f>IF(Combined!S149&gt;0,Combined!S149," ")</f>
        <v xml:space="preserve"> </v>
      </c>
      <c r="T129" t="str">
        <f>IF(Combined!T149&gt;0,Combined!T149," ")</f>
        <v xml:space="preserve"> </v>
      </c>
      <c r="U129" t="str">
        <f>IF(Combined!U149&gt;0,Combined!U149," ")</f>
        <v xml:space="preserve"> </v>
      </c>
      <c r="V129" s="2" t="str">
        <f>IF(Combined!V149&gt;0,Combined!V149," ")</f>
        <v xml:space="preserve"> </v>
      </c>
      <c r="W129" t="str">
        <f>IF(Combined!W149&gt;0,Combined!W149," ")</f>
        <v xml:space="preserve"> </v>
      </c>
      <c r="X129" s="2">
        <f t="shared" si="1"/>
        <v>0</v>
      </c>
    </row>
    <row r="130" spans="1:24" x14ac:dyDescent="0.2">
      <c r="A130">
        <f>Combined!A150</f>
        <v>2019</v>
      </c>
      <c r="B130">
        <f>Combined!B150</f>
        <v>2019007</v>
      </c>
      <c r="C130" s="1" t="str">
        <f>IF(Combined!C150&gt;0,Combined!C150," ")</f>
        <v xml:space="preserve"> </v>
      </c>
      <c r="D130" t="s">
        <v>68</v>
      </c>
      <c r="E130" t="s">
        <v>58</v>
      </c>
      <c r="F130" t="str">
        <f>IF(Combined!F150&gt;0,Combined!F150," ")</f>
        <v xml:space="preserve"> </v>
      </c>
      <c r="G130" t="str">
        <f>IF(Combined!G150&gt;0,Combined!G150," ")</f>
        <v xml:space="preserve"> </v>
      </c>
      <c r="H130" t="str">
        <f>IF(Combined!H150&gt;0,Combined!H150," ")</f>
        <v xml:space="preserve"> </v>
      </c>
      <c r="I130" t="str">
        <f>IF(Combined!I150&gt;0,Combined!I150," ")</f>
        <v>2022 2nd round pick</v>
      </c>
      <c r="J130" s="2" t="str">
        <f>IF(Combined!J150&gt;0,Combined!J150," ")</f>
        <v xml:space="preserve"> </v>
      </c>
      <c r="K130" t="str">
        <f>IF(Combined!K150&gt;0,Combined!K150," ")</f>
        <v xml:space="preserve"> </v>
      </c>
      <c r="L130" t="str">
        <f>IF(Combined!L150&gt;0,Combined!L150," ")</f>
        <v xml:space="preserve"> </v>
      </c>
      <c r="M130" s="2" t="str">
        <f>IF(Combined!M150&gt;0,Combined!M150," ")</f>
        <v xml:space="preserve"> </v>
      </c>
      <c r="N130" t="str">
        <f>IF(Combined!N150&gt;0,Combined!N150," ")</f>
        <v xml:space="preserve"> </v>
      </c>
      <c r="O130" t="str">
        <f>IF(Combined!O150&gt;0,Combined!O150," ")</f>
        <v xml:space="preserve"> </v>
      </c>
      <c r="P130" s="2" t="str">
        <f>IF(Combined!P150&gt;0,Combined!P150," ")</f>
        <v xml:space="preserve"> </v>
      </c>
      <c r="Q130" t="str">
        <f>IF(Combined!Q150&gt;0,Combined!Q150," ")</f>
        <v xml:space="preserve"> </v>
      </c>
      <c r="R130" t="str">
        <f>IF(Combined!R150&gt;0,Combined!R150," ")</f>
        <v xml:space="preserve"> </v>
      </c>
      <c r="S130" s="2" t="str">
        <f>IF(Combined!S150&gt;0,Combined!S150," ")</f>
        <v xml:space="preserve"> </v>
      </c>
      <c r="T130" t="str">
        <f>IF(Combined!T150&gt;0,Combined!T150," ")</f>
        <v xml:space="preserve"> </v>
      </c>
      <c r="U130" t="str">
        <f>IF(Combined!U150&gt;0,Combined!U150," ")</f>
        <v xml:space="preserve"> </v>
      </c>
      <c r="V130" s="2" t="str">
        <f>IF(Combined!V150&gt;0,Combined!V150," ")</f>
        <v xml:space="preserve"> </v>
      </c>
      <c r="W130" t="str">
        <f>IF(Combined!W150&gt;0,Combined!W150," ")</f>
        <v xml:space="preserve"> </v>
      </c>
      <c r="X130" s="2">
        <f t="shared" si="1"/>
        <v>0</v>
      </c>
    </row>
    <row r="131" spans="1:24" x14ac:dyDescent="0.2">
      <c r="A131">
        <f>Combined!A151</f>
        <v>2019</v>
      </c>
      <c r="B131">
        <f>Combined!B151</f>
        <v>2019008</v>
      </c>
      <c r="C131" s="1">
        <f>IF(Combined!C151&gt;0,Combined!C151," ")</f>
        <v>43502</v>
      </c>
      <c r="D131" t="str">
        <f>IF(Combined!D151&gt;0,Combined!D151," ")</f>
        <v>Bulls</v>
      </c>
      <c r="E131" t="str">
        <f>IF(Combined!E151&gt;0,Combined!E151," ")</f>
        <v>Wizards</v>
      </c>
      <c r="F131" t="str">
        <f>IF(Combined!F151&gt;0,Combined!F151," ")</f>
        <v xml:space="preserve"> </v>
      </c>
      <c r="G131" t="str">
        <f>IF(Combined!G151&gt;0,Combined!G151," ")</f>
        <v xml:space="preserve"> </v>
      </c>
      <c r="H131" t="str">
        <f>IF(Combined!H151&gt;0,Combined!H151," ")</f>
        <v xml:space="preserve"> </v>
      </c>
      <c r="I131" t="str">
        <f>IF(Combined!I151&gt;0,Combined!I151," ")</f>
        <v>Otto Porter Jr.</v>
      </c>
      <c r="J131" s="2">
        <f>IF(Combined!J151&gt;0,Combined!J151," ")</f>
        <v>26011913</v>
      </c>
      <c r="K131" t="str">
        <f>IF(Combined!K151&gt;0,Combined!K151," ")</f>
        <v>SF</v>
      </c>
      <c r="L131" t="str">
        <f>IF(Combined!L151&gt;0,Combined!L151," ")</f>
        <v>Bobby Portis</v>
      </c>
      <c r="M131" s="2">
        <f>IF(Combined!M151&gt;0,Combined!M151," ")</f>
        <v>2494346</v>
      </c>
      <c r="N131" t="str">
        <f>IF(Combined!N151&gt;0,Combined!N151," ")</f>
        <v>PF</v>
      </c>
      <c r="O131" t="str">
        <f>IF(Combined!O151&gt;0,Combined!O151," ")</f>
        <v xml:space="preserve"> </v>
      </c>
      <c r="P131" s="2" t="str">
        <f>IF(Combined!P151&gt;0,Combined!P151," ")</f>
        <v xml:space="preserve"> </v>
      </c>
      <c r="Q131" t="str">
        <f>IF(Combined!Q151&gt;0,Combined!Q151," ")</f>
        <v xml:space="preserve"> </v>
      </c>
      <c r="R131" t="str">
        <f>IF(Combined!R151&gt;0,Combined!R151," ")</f>
        <v xml:space="preserve"> </v>
      </c>
      <c r="S131" s="2" t="str">
        <f>IF(Combined!S151&gt;0,Combined!S151," ")</f>
        <v xml:space="preserve"> </v>
      </c>
      <c r="T131" t="str">
        <f>IF(Combined!T151&gt;0,Combined!T151," ")</f>
        <v xml:space="preserve"> </v>
      </c>
      <c r="U131" t="str">
        <f>IF(Combined!U151&gt;0,Combined!U151," ")</f>
        <v xml:space="preserve"> </v>
      </c>
      <c r="V131" s="2" t="str">
        <f>IF(Combined!V151&gt;0,Combined!V151," ")</f>
        <v xml:space="preserve"> </v>
      </c>
      <c r="W131" t="str">
        <f>IF(Combined!W151&gt;0,Combined!W151," ")</f>
        <v xml:space="preserve"> </v>
      </c>
      <c r="X131" s="2">
        <f t="shared" si="1"/>
        <v>23517567</v>
      </c>
    </row>
    <row r="132" spans="1:24" x14ac:dyDescent="0.2">
      <c r="A132">
        <f>Combined!A152</f>
        <v>2019</v>
      </c>
      <c r="B132">
        <f>Combined!B152</f>
        <v>2019008</v>
      </c>
      <c r="C132" s="1" t="str">
        <f>IF(Combined!C152&gt;0,Combined!C152," ")</f>
        <v xml:space="preserve"> </v>
      </c>
      <c r="D132" t="s">
        <v>29</v>
      </c>
      <c r="E132" t="s">
        <v>54</v>
      </c>
      <c r="F132" t="str">
        <f>IF(Combined!F152&gt;0,Combined!F152," ")</f>
        <v xml:space="preserve"> </v>
      </c>
      <c r="G132" t="str">
        <f>IF(Combined!G152&gt;0,Combined!G152," ")</f>
        <v xml:space="preserve"> </v>
      </c>
      <c r="H132" t="str">
        <f>IF(Combined!H152&gt;0,Combined!H152," ")</f>
        <v xml:space="preserve"> </v>
      </c>
      <c r="I132" t="str">
        <f>IF(Combined!I152&gt;0,Combined!I152," ")</f>
        <v xml:space="preserve"> </v>
      </c>
      <c r="J132" s="2" t="str">
        <f>IF(Combined!J152&gt;0,Combined!J152," ")</f>
        <v xml:space="preserve"> </v>
      </c>
      <c r="K132" t="str">
        <f>IF(Combined!K152&gt;0,Combined!K152," ")</f>
        <v xml:space="preserve"> </v>
      </c>
      <c r="L132" t="str">
        <f>IF(Combined!L152&gt;0,Combined!L152," ")</f>
        <v>Jabari Parker</v>
      </c>
      <c r="M132" s="2">
        <f>IF(Combined!M152&gt;0,Combined!M152," ")</f>
        <v>20000000</v>
      </c>
      <c r="N132" t="str">
        <f>IF(Combined!N152&gt;0,Combined!N152," ")</f>
        <v>PF</v>
      </c>
      <c r="O132" t="str">
        <f>IF(Combined!O152&gt;0,Combined!O152," ")</f>
        <v xml:space="preserve"> </v>
      </c>
      <c r="P132" s="2" t="str">
        <f>IF(Combined!P152&gt;0,Combined!P152," ")</f>
        <v xml:space="preserve"> </v>
      </c>
      <c r="Q132" t="str">
        <f>IF(Combined!Q152&gt;0,Combined!Q152," ")</f>
        <v xml:space="preserve"> </v>
      </c>
      <c r="R132" t="str">
        <f>IF(Combined!R152&gt;0,Combined!R152," ")</f>
        <v xml:space="preserve"> </v>
      </c>
      <c r="S132" s="2" t="str">
        <f>IF(Combined!S152&gt;0,Combined!S152," ")</f>
        <v xml:space="preserve"> </v>
      </c>
      <c r="T132" t="str">
        <f>IF(Combined!T152&gt;0,Combined!T152," ")</f>
        <v xml:space="preserve"> </v>
      </c>
      <c r="U132" t="str">
        <f>IF(Combined!U152&gt;0,Combined!U152," ")</f>
        <v xml:space="preserve"> </v>
      </c>
      <c r="V132" s="2" t="str">
        <f>IF(Combined!V152&gt;0,Combined!V152," ")</f>
        <v xml:space="preserve"> </v>
      </c>
      <c r="W132" t="str">
        <f>IF(Combined!W152&gt;0,Combined!W152," ")</f>
        <v xml:space="preserve"> </v>
      </c>
      <c r="X132" s="2">
        <f t="shared" ref="X132:X195" si="2">IFERROR(J132-M132,0)</f>
        <v>0</v>
      </c>
    </row>
    <row r="133" spans="1:24" x14ac:dyDescent="0.2">
      <c r="A133">
        <f>Combined!A153</f>
        <v>2019</v>
      </c>
      <c r="B133">
        <f>Combined!B153</f>
        <v>2019008</v>
      </c>
      <c r="C133" s="1" t="str">
        <f>IF(Combined!C153&gt;0,Combined!C153," ")</f>
        <v xml:space="preserve"> </v>
      </c>
      <c r="D133" t="s">
        <v>29</v>
      </c>
      <c r="E133" t="s">
        <v>54</v>
      </c>
      <c r="F133" t="str">
        <f>IF(Combined!F153&gt;0,Combined!F153," ")</f>
        <v xml:space="preserve"> </v>
      </c>
      <c r="G133" t="str">
        <f>IF(Combined!G153&gt;0,Combined!G153," ")</f>
        <v xml:space="preserve"> </v>
      </c>
      <c r="H133" t="str">
        <f>IF(Combined!H153&gt;0,Combined!H153," ")</f>
        <v xml:space="preserve"> </v>
      </c>
      <c r="I133" t="str">
        <f>IF(Combined!I153&gt;0,Combined!I153," ")</f>
        <v xml:space="preserve"> </v>
      </c>
      <c r="J133" s="2" t="str">
        <f>IF(Combined!J153&gt;0,Combined!J153," ")</f>
        <v xml:space="preserve"> </v>
      </c>
      <c r="K133" t="str">
        <f>IF(Combined!K153&gt;0,Combined!K153," ")</f>
        <v xml:space="preserve"> </v>
      </c>
      <c r="L133" t="str">
        <f>IF(Combined!L153&gt;0,Combined!L153," ")</f>
        <v>2023 2nd round pick</v>
      </c>
      <c r="M133" s="2" t="str">
        <f>IF(Combined!M153&gt;0,Combined!M153," ")</f>
        <v xml:space="preserve"> </v>
      </c>
      <c r="N133" t="str">
        <f>IF(Combined!N153&gt;0,Combined!N153," ")</f>
        <v xml:space="preserve"> </v>
      </c>
      <c r="O133" t="str">
        <f>IF(Combined!O153&gt;0,Combined!O153," ")</f>
        <v xml:space="preserve"> </v>
      </c>
      <c r="P133" s="2" t="str">
        <f>IF(Combined!P153&gt;0,Combined!P153," ")</f>
        <v xml:space="preserve"> </v>
      </c>
      <c r="Q133" t="str">
        <f>IF(Combined!Q153&gt;0,Combined!Q153," ")</f>
        <v xml:space="preserve"> </v>
      </c>
      <c r="R133" t="str">
        <f>IF(Combined!R153&gt;0,Combined!R153," ")</f>
        <v xml:space="preserve"> </v>
      </c>
      <c r="S133" s="2" t="str">
        <f>IF(Combined!S153&gt;0,Combined!S153," ")</f>
        <v xml:space="preserve"> </v>
      </c>
      <c r="T133" t="str">
        <f>IF(Combined!T153&gt;0,Combined!T153," ")</f>
        <v xml:space="preserve"> </v>
      </c>
      <c r="U133" t="str">
        <f>IF(Combined!U153&gt;0,Combined!U153," ")</f>
        <v xml:space="preserve"> </v>
      </c>
      <c r="V133" s="2" t="str">
        <f>IF(Combined!V153&gt;0,Combined!V153," ")</f>
        <v xml:space="preserve"> </v>
      </c>
      <c r="W133" t="str">
        <f>IF(Combined!W153&gt;0,Combined!W153," ")</f>
        <v xml:space="preserve"> </v>
      </c>
      <c r="X133" s="2">
        <f t="shared" si="2"/>
        <v>0</v>
      </c>
    </row>
    <row r="134" spans="1:24" x14ac:dyDescent="0.2">
      <c r="A134">
        <f>Combined!A154</f>
        <v>2019</v>
      </c>
      <c r="B134">
        <f>Combined!B154</f>
        <v>2019009</v>
      </c>
      <c r="C134" s="1">
        <f>IF(Combined!C154&gt;0,Combined!C154," ")</f>
        <v>43502</v>
      </c>
      <c r="D134" t="str">
        <f>IF(Combined!D154&gt;0,Combined!D154," ")</f>
        <v>Pistons</v>
      </c>
      <c r="E134" t="str">
        <f>IF(Combined!E154&gt;0,Combined!E154," ")</f>
        <v>Lakers</v>
      </c>
      <c r="F134" t="str">
        <f>IF(Combined!F154&gt;0,Combined!F154," ")</f>
        <v xml:space="preserve"> </v>
      </c>
      <c r="G134" t="str">
        <f>IF(Combined!G154&gt;0,Combined!G154," ")</f>
        <v xml:space="preserve"> </v>
      </c>
      <c r="H134" t="str">
        <f>IF(Combined!H154&gt;0,Combined!H154," ")</f>
        <v xml:space="preserve"> </v>
      </c>
      <c r="I134" t="str">
        <f>IF(Combined!I154&gt;0,Combined!I154," ")</f>
        <v>Sviatoslav Mykhailiuk</v>
      </c>
      <c r="J134" s="2">
        <f>IF(Combined!J154&gt;0,Combined!J154," ")</f>
        <v>1487694</v>
      </c>
      <c r="K134" t="str">
        <f>IF(Combined!K154&gt;0,Combined!K154," ")</f>
        <v>SG</v>
      </c>
      <c r="L134" t="str">
        <f>IF(Combined!L154&gt;0,Combined!L154," ")</f>
        <v>Reggie Bullock</v>
      </c>
      <c r="M134" s="2">
        <f>IF(Combined!M154&gt;0,Combined!M154," ")</f>
        <v>2500000</v>
      </c>
      <c r="N134" t="str">
        <f>IF(Combined!N154&gt;0,Combined!N154," ")</f>
        <v>SF</v>
      </c>
      <c r="O134" t="str">
        <f>IF(Combined!O154&gt;0,Combined!O154," ")</f>
        <v xml:space="preserve"> </v>
      </c>
      <c r="P134" s="2" t="str">
        <f>IF(Combined!P154&gt;0,Combined!P154," ")</f>
        <v xml:space="preserve"> </v>
      </c>
      <c r="Q134" t="str">
        <f>IF(Combined!Q154&gt;0,Combined!Q154," ")</f>
        <v xml:space="preserve"> </v>
      </c>
      <c r="R134" t="str">
        <f>IF(Combined!R154&gt;0,Combined!R154," ")</f>
        <v xml:space="preserve"> </v>
      </c>
      <c r="S134" s="2" t="str">
        <f>IF(Combined!S154&gt;0,Combined!S154," ")</f>
        <v xml:space="preserve"> </v>
      </c>
      <c r="T134" t="str">
        <f>IF(Combined!T154&gt;0,Combined!T154," ")</f>
        <v xml:space="preserve"> </v>
      </c>
      <c r="U134" t="str">
        <f>IF(Combined!U154&gt;0,Combined!U154," ")</f>
        <v xml:space="preserve"> </v>
      </c>
      <c r="V134" s="2" t="str">
        <f>IF(Combined!V154&gt;0,Combined!V154," ")</f>
        <v xml:space="preserve"> </v>
      </c>
      <c r="W134" t="str">
        <f>IF(Combined!W154&gt;0,Combined!W154," ")</f>
        <v xml:space="preserve"> </v>
      </c>
      <c r="X134" s="2">
        <f t="shared" si="2"/>
        <v>-1012306</v>
      </c>
    </row>
    <row r="135" spans="1:24" x14ac:dyDescent="0.2">
      <c r="A135">
        <f>Combined!A155</f>
        <v>2019</v>
      </c>
      <c r="B135">
        <f>Combined!B155</f>
        <v>2019009</v>
      </c>
      <c r="C135" s="1" t="str">
        <f>IF(Combined!C155&gt;0,Combined!C155," ")</f>
        <v xml:space="preserve"> </v>
      </c>
      <c r="D135" t="s">
        <v>16</v>
      </c>
      <c r="E135" t="s">
        <v>69</v>
      </c>
      <c r="F135" t="str">
        <f>IF(Combined!F155&gt;0,Combined!F155," ")</f>
        <v xml:space="preserve"> </v>
      </c>
      <c r="G135" t="str">
        <f>IF(Combined!G155&gt;0,Combined!G155," ")</f>
        <v xml:space="preserve"> </v>
      </c>
      <c r="H135" t="str">
        <f>IF(Combined!H155&gt;0,Combined!H155," ")</f>
        <v xml:space="preserve"> </v>
      </c>
      <c r="I135" t="str">
        <f>IF(Combined!I155&gt;0,Combined!I155," ")</f>
        <v>2021 2nd round pick</v>
      </c>
      <c r="J135" s="2" t="str">
        <f>IF(Combined!J155&gt;0,Combined!J155," ")</f>
        <v xml:space="preserve"> </v>
      </c>
      <c r="K135" t="str">
        <f>IF(Combined!K155&gt;0,Combined!K155," ")</f>
        <v xml:space="preserve"> </v>
      </c>
      <c r="L135" t="str">
        <f>IF(Combined!L155&gt;0,Combined!L155," ")</f>
        <v xml:space="preserve"> </v>
      </c>
      <c r="M135" s="2" t="str">
        <f>IF(Combined!M155&gt;0,Combined!M155," ")</f>
        <v xml:space="preserve"> </v>
      </c>
      <c r="N135" t="str">
        <f>IF(Combined!N155&gt;0,Combined!N155," ")</f>
        <v xml:space="preserve"> </v>
      </c>
      <c r="O135" t="str">
        <f>IF(Combined!O155&gt;0,Combined!O155," ")</f>
        <v xml:space="preserve"> </v>
      </c>
      <c r="P135" s="2" t="str">
        <f>IF(Combined!P155&gt;0,Combined!P155," ")</f>
        <v xml:space="preserve"> </v>
      </c>
      <c r="Q135" t="str">
        <f>IF(Combined!Q155&gt;0,Combined!Q155," ")</f>
        <v xml:space="preserve"> </v>
      </c>
      <c r="R135" t="str">
        <f>IF(Combined!R155&gt;0,Combined!R155," ")</f>
        <v xml:space="preserve"> </v>
      </c>
      <c r="S135" s="2" t="str">
        <f>IF(Combined!S155&gt;0,Combined!S155," ")</f>
        <v xml:space="preserve"> </v>
      </c>
      <c r="T135" t="str">
        <f>IF(Combined!T155&gt;0,Combined!T155," ")</f>
        <v xml:space="preserve"> </v>
      </c>
      <c r="U135" t="str">
        <f>IF(Combined!U155&gt;0,Combined!U155," ")</f>
        <v xml:space="preserve"> </v>
      </c>
      <c r="V135" s="2" t="str">
        <f>IF(Combined!V155&gt;0,Combined!V155," ")</f>
        <v xml:space="preserve"> </v>
      </c>
      <c r="W135" t="str">
        <f>IF(Combined!W155&gt;0,Combined!W155," ")</f>
        <v xml:space="preserve"> </v>
      </c>
      <c r="X135" s="2">
        <f t="shared" si="2"/>
        <v>0</v>
      </c>
    </row>
    <row r="136" spans="1:24" x14ac:dyDescent="0.2">
      <c r="A136">
        <f>Combined!A156</f>
        <v>2019</v>
      </c>
      <c r="B136">
        <f>Combined!B156</f>
        <v>2019010</v>
      </c>
      <c r="C136" s="1">
        <f>IF(Combined!C156&gt;0,Combined!C156," ")</f>
        <v>43502</v>
      </c>
      <c r="D136" t="str">
        <f>IF(Combined!D156&gt;0,Combined!D156," ")</f>
        <v>Heat</v>
      </c>
      <c r="E136" t="str">
        <f>IF(Combined!E156&gt;0,Combined!E156," ")</f>
        <v>Suns</v>
      </c>
      <c r="F136" t="str">
        <f>IF(Combined!F156&gt;0,Combined!F156," ")</f>
        <v xml:space="preserve"> </v>
      </c>
      <c r="G136" t="str">
        <f>IF(Combined!G156&gt;0,Combined!G156," ")</f>
        <v xml:space="preserve"> </v>
      </c>
      <c r="H136" t="str">
        <f>IF(Combined!H156&gt;0,Combined!H156," ")</f>
        <v xml:space="preserve"> </v>
      </c>
      <c r="I136" t="str">
        <f>IF(Combined!I156&gt;0,Combined!I156," ")</f>
        <v>Ryan Anderson</v>
      </c>
      <c r="J136" s="2">
        <f>IF(Combined!J156&gt;0,Combined!J156," ")</f>
        <v>20421546</v>
      </c>
      <c r="K136" t="str">
        <f>IF(Combined!K156&gt;0,Combined!K156," ")</f>
        <v>PF</v>
      </c>
      <c r="L136" t="str">
        <f>IF(Combined!L156&gt;0,Combined!L156," ")</f>
        <v>Tyler Johnson</v>
      </c>
      <c r="M136" s="2">
        <f>IF(Combined!M156&gt;0,Combined!M156," ")</f>
        <v>19245370</v>
      </c>
      <c r="N136" t="str">
        <f>IF(Combined!N156&gt;0,Combined!N156," ")</f>
        <v>SG</v>
      </c>
      <c r="O136" t="str">
        <f>IF(Combined!O156&gt;0,Combined!O156," ")</f>
        <v xml:space="preserve"> </v>
      </c>
      <c r="P136" s="2" t="str">
        <f>IF(Combined!P156&gt;0,Combined!P156," ")</f>
        <v xml:space="preserve"> </v>
      </c>
      <c r="Q136" t="str">
        <f>IF(Combined!Q156&gt;0,Combined!Q156," ")</f>
        <v xml:space="preserve"> </v>
      </c>
      <c r="R136" t="str">
        <f>IF(Combined!R156&gt;0,Combined!R156," ")</f>
        <v xml:space="preserve"> </v>
      </c>
      <c r="S136" s="2" t="str">
        <f>IF(Combined!S156&gt;0,Combined!S156," ")</f>
        <v xml:space="preserve"> </v>
      </c>
      <c r="T136" t="str">
        <f>IF(Combined!T156&gt;0,Combined!T156," ")</f>
        <v xml:space="preserve"> </v>
      </c>
      <c r="U136" t="str">
        <f>IF(Combined!U156&gt;0,Combined!U156," ")</f>
        <v xml:space="preserve"> </v>
      </c>
      <c r="V136" s="2" t="str">
        <f>IF(Combined!V156&gt;0,Combined!V156," ")</f>
        <v xml:space="preserve"> </v>
      </c>
      <c r="W136" t="str">
        <f>IF(Combined!W156&gt;0,Combined!W156," ")</f>
        <v xml:space="preserve"> </v>
      </c>
      <c r="X136" s="2">
        <f t="shared" si="2"/>
        <v>1176176</v>
      </c>
    </row>
    <row r="137" spans="1:24" x14ac:dyDescent="0.2">
      <c r="A137">
        <f>Combined!A157</f>
        <v>2019</v>
      </c>
      <c r="B137">
        <f>Combined!B157</f>
        <v>2019010</v>
      </c>
      <c r="C137" s="1" t="str">
        <f>IF(Combined!C157&gt;0,Combined!C157," ")</f>
        <v xml:space="preserve"> </v>
      </c>
      <c r="D137" t="s">
        <v>50</v>
      </c>
      <c r="E137" t="s">
        <v>88</v>
      </c>
      <c r="F137" t="str">
        <f>IF(Combined!F157&gt;0,Combined!F157," ")</f>
        <v xml:space="preserve"> </v>
      </c>
      <c r="G137" t="str">
        <f>IF(Combined!G157&gt;0,Combined!G157," ")</f>
        <v xml:space="preserve"> </v>
      </c>
      <c r="H137" t="str">
        <f>IF(Combined!H157&gt;0,Combined!H157," ")</f>
        <v xml:space="preserve"> </v>
      </c>
      <c r="I137" t="str">
        <f>IF(Combined!I157&gt;0,Combined!I157," ")</f>
        <v xml:space="preserve"> </v>
      </c>
      <c r="J137" s="2" t="str">
        <f>IF(Combined!J157&gt;0,Combined!J157," ")</f>
        <v xml:space="preserve"> </v>
      </c>
      <c r="K137" t="str">
        <f>IF(Combined!K157&gt;0,Combined!K157," ")</f>
        <v xml:space="preserve"> </v>
      </c>
      <c r="L137" t="str">
        <f>IF(Combined!L157&gt;0,Combined!L157," ")</f>
        <v>Wayne Ellington</v>
      </c>
      <c r="M137" s="2">
        <f>IF(Combined!M157&gt;0,Combined!M157," ")</f>
        <v>6270000</v>
      </c>
      <c r="N137" t="str">
        <f>IF(Combined!N157&gt;0,Combined!N157," ")</f>
        <v>SG</v>
      </c>
      <c r="O137" t="str">
        <f>IF(Combined!O157&gt;0,Combined!O157," ")</f>
        <v xml:space="preserve"> </v>
      </c>
      <c r="P137" s="2" t="str">
        <f>IF(Combined!P157&gt;0,Combined!P157," ")</f>
        <v xml:space="preserve"> </v>
      </c>
      <c r="Q137" t="str">
        <f>IF(Combined!Q157&gt;0,Combined!Q157," ")</f>
        <v xml:space="preserve"> </v>
      </c>
      <c r="R137" t="str">
        <f>IF(Combined!R157&gt;0,Combined!R157," ")</f>
        <v xml:space="preserve"> </v>
      </c>
      <c r="S137" s="2" t="str">
        <f>IF(Combined!S157&gt;0,Combined!S157," ")</f>
        <v xml:space="preserve"> </v>
      </c>
      <c r="T137" t="str">
        <f>IF(Combined!T157&gt;0,Combined!T157," ")</f>
        <v xml:space="preserve"> </v>
      </c>
      <c r="U137" t="str">
        <f>IF(Combined!U157&gt;0,Combined!U157," ")</f>
        <v xml:space="preserve"> </v>
      </c>
      <c r="V137" s="2" t="str">
        <f>IF(Combined!V157&gt;0,Combined!V157," ")</f>
        <v xml:space="preserve"> </v>
      </c>
      <c r="W137" t="str">
        <f>IF(Combined!W157&gt;0,Combined!W157," ")</f>
        <v xml:space="preserve"> </v>
      </c>
      <c r="X137" s="2">
        <f t="shared" si="2"/>
        <v>0</v>
      </c>
    </row>
    <row r="138" spans="1:24" x14ac:dyDescent="0.2">
      <c r="A138">
        <f>Combined!A158</f>
        <v>2019</v>
      </c>
      <c r="B138">
        <f>Combined!B158</f>
        <v>2019010</v>
      </c>
      <c r="C138" s="1" t="str">
        <f>IF(Combined!C158&gt;0,Combined!C158," ")</f>
        <v xml:space="preserve"> </v>
      </c>
      <c r="D138" t="s">
        <v>50</v>
      </c>
      <c r="E138" t="s">
        <v>88</v>
      </c>
      <c r="F138" t="str">
        <f>IF(Combined!F158&gt;0,Combined!F158," ")</f>
        <v xml:space="preserve"> </v>
      </c>
      <c r="G138" t="str">
        <f>IF(Combined!G158&gt;0,Combined!G158," ")</f>
        <v xml:space="preserve"> </v>
      </c>
      <c r="H138" t="str">
        <f>IF(Combined!H158&gt;0,Combined!H158," ")</f>
        <v xml:space="preserve"> </v>
      </c>
      <c r="I138" t="str">
        <f>IF(Combined!I158&gt;0,Combined!I158," ")</f>
        <v xml:space="preserve"> </v>
      </c>
      <c r="J138" s="2" t="str">
        <f>IF(Combined!J158&gt;0,Combined!J158," ")</f>
        <v xml:space="preserve"> </v>
      </c>
      <c r="K138" t="str">
        <f>IF(Combined!K158&gt;0,Combined!K158," ")</f>
        <v xml:space="preserve"> </v>
      </c>
      <c r="L138">
        <f>IF(Combined!L158&gt;0,Combined!L158," ")</f>
        <v>1800000</v>
      </c>
      <c r="M138" s="2" t="str">
        <f>IF(Combined!M158&gt;0,Combined!M158," ")</f>
        <v xml:space="preserve"> </v>
      </c>
      <c r="N138" t="str">
        <f>IF(Combined!N158&gt;0,Combined!N158," ")</f>
        <v xml:space="preserve"> </v>
      </c>
      <c r="O138" t="str">
        <f>IF(Combined!O158&gt;0,Combined!O158," ")</f>
        <v xml:space="preserve"> </v>
      </c>
      <c r="P138" s="2" t="str">
        <f>IF(Combined!P158&gt;0,Combined!P158," ")</f>
        <v xml:space="preserve"> </v>
      </c>
      <c r="Q138" t="str">
        <f>IF(Combined!Q158&gt;0,Combined!Q158," ")</f>
        <v xml:space="preserve"> </v>
      </c>
      <c r="R138" t="str">
        <f>IF(Combined!R158&gt;0,Combined!R158," ")</f>
        <v xml:space="preserve"> </v>
      </c>
      <c r="S138" s="2" t="str">
        <f>IF(Combined!S158&gt;0,Combined!S158," ")</f>
        <v xml:space="preserve"> </v>
      </c>
      <c r="T138" t="str">
        <f>IF(Combined!T158&gt;0,Combined!T158," ")</f>
        <v xml:space="preserve"> </v>
      </c>
      <c r="U138" t="str">
        <f>IF(Combined!U158&gt;0,Combined!U158," ")</f>
        <v xml:space="preserve"> </v>
      </c>
      <c r="V138" s="2" t="str">
        <f>IF(Combined!V158&gt;0,Combined!V158," ")</f>
        <v xml:space="preserve"> </v>
      </c>
      <c r="W138" t="str">
        <f>IF(Combined!W158&gt;0,Combined!W158," ")</f>
        <v xml:space="preserve"> </v>
      </c>
      <c r="X138" s="2">
        <f t="shared" si="2"/>
        <v>0</v>
      </c>
    </row>
    <row r="139" spans="1:24" x14ac:dyDescent="0.2">
      <c r="A139">
        <f>Combined!A159</f>
        <v>2019</v>
      </c>
      <c r="B139">
        <f>Combined!B159</f>
        <v>2019011</v>
      </c>
      <c r="C139" s="1">
        <f>IF(Combined!C159&gt;0,Combined!C159," ")</f>
        <v>43502</v>
      </c>
      <c r="D139" t="str">
        <f>IF(Combined!D159&gt;0,Combined!D159," ")</f>
        <v>Clippers</v>
      </c>
      <c r="E139" t="str">
        <f>IF(Combined!E159&gt;0,Combined!E159," ")</f>
        <v>76ers</v>
      </c>
      <c r="F139" t="str">
        <f>IF(Combined!F159&gt;0,Combined!F159," ")</f>
        <v xml:space="preserve"> </v>
      </c>
      <c r="G139" t="str">
        <f>IF(Combined!G159&gt;0,Combined!G159," ")</f>
        <v xml:space="preserve"> </v>
      </c>
      <c r="H139" t="str">
        <f>IF(Combined!H159&gt;0,Combined!H159," ")</f>
        <v xml:space="preserve"> </v>
      </c>
      <c r="I139" t="str">
        <f>IF(Combined!I159&gt;0,Combined!I159," ")</f>
        <v>Landry Shamet</v>
      </c>
      <c r="J139" s="2">
        <f>IF(Combined!J159&gt;0,Combined!J159," ")</f>
        <v>1703640</v>
      </c>
      <c r="K139" t="str">
        <f>IF(Combined!K159&gt;0,Combined!K159," ")</f>
        <v>SG</v>
      </c>
      <c r="L139" t="str">
        <f>IF(Combined!L159&gt;0,Combined!L159," ")</f>
        <v>Tobias Harris</v>
      </c>
      <c r="M139" s="2">
        <f>IF(Combined!M159&gt;0,Combined!M159," ")</f>
        <v>14800000</v>
      </c>
      <c r="N139" t="str">
        <f>IF(Combined!N159&gt;0,Combined!N159," ")</f>
        <v>PF</v>
      </c>
      <c r="O139" t="str">
        <f>IF(Combined!O159&gt;0,Combined!O159," ")</f>
        <v xml:space="preserve"> </v>
      </c>
      <c r="P139" s="2" t="str">
        <f>IF(Combined!P159&gt;0,Combined!P159," ")</f>
        <v xml:space="preserve"> </v>
      </c>
      <c r="Q139" t="str">
        <f>IF(Combined!Q159&gt;0,Combined!Q159," ")</f>
        <v xml:space="preserve"> </v>
      </c>
      <c r="R139" t="str">
        <f>IF(Combined!R159&gt;0,Combined!R159," ")</f>
        <v xml:space="preserve"> </v>
      </c>
      <c r="S139" s="2" t="str">
        <f>IF(Combined!S159&gt;0,Combined!S159," ")</f>
        <v xml:space="preserve"> </v>
      </c>
      <c r="T139" t="str">
        <f>IF(Combined!T159&gt;0,Combined!T159," ")</f>
        <v xml:space="preserve"> </v>
      </c>
      <c r="U139" t="str">
        <f>IF(Combined!U159&gt;0,Combined!U159," ")</f>
        <v xml:space="preserve"> </v>
      </c>
      <c r="V139" s="2" t="str">
        <f>IF(Combined!V159&gt;0,Combined!V159," ")</f>
        <v xml:space="preserve"> </v>
      </c>
      <c r="W139" t="str">
        <f>IF(Combined!W159&gt;0,Combined!W159," ")</f>
        <v xml:space="preserve"> </v>
      </c>
      <c r="X139" s="2">
        <f t="shared" si="2"/>
        <v>-13096360</v>
      </c>
    </row>
    <row r="140" spans="1:24" x14ac:dyDescent="0.2">
      <c r="A140">
        <f>Combined!A160</f>
        <v>2019</v>
      </c>
      <c r="B140">
        <f>Combined!B160</f>
        <v>2019011</v>
      </c>
      <c r="C140" s="1" t="str">
        <f>IF(Combined!C160&gt;0,Combined!C160," ")</f>
        <v xml:space="preserve"> </v>
      </c>
      <c r="D140" t="s">
        <v>17</v>
      </c>
      <c r="E140" t="s">
        <v>99</v>
      </c>
      <c r="F140" t="str">
        <f>IF(Combined!F160&gt;0,Combined!F160," ")</f>
        <v xml:space="preserve"> </v>
      </c>
      <c r="G140" t="str">
        <f>IF(Combined!G160&gt;0,Combined!G160," ")</f>
        <v xml:space="preserve"> </v>
      </c>
      <c r="H140" t="str">
        <f>IF(Combined!H160&gt;0,Combined!H160," ")</f>
        <v xml:space="preserve"> </v>
      </c>
      <c r="I140" t="str">
        <f>IF(Combined!I160&gt;0,Combined!I160," ")</f>
        <v>Wilson Chandler</v>
      </c>
      <c r="J140" s="2">
        <f>IF(Combined!J160&gt;0,Combined!J160," ")</f>
        <v>12800562</v>
      </c>
      <c r="K140" t="str">
        <f>IF(Combined!K160&gt;0,Combined!K160," ")</f>
        <v>SF</v>
      </c>
      <c r="L140" t="str">
        <f>IF(Combined!L160&gt;0,Combined!L160," ")</f>
        <v>Boban Marjanovic</v>
      </c>
      <c r="M140" s="2">
        <f>IF(Combined!M160&gt;0,Combined!M160," ")</f>
        <v>7000000</v>
      </c>
      <c r="N140" t="str">
        <f>IF(Combined!N160&gt;0,Combined!N160," ")</f>
        <v>C</v>
      </c>
      <c r="O140" t="str">
        <f>IF(Combined!O160&gt;0,Combined!O160," ")</f>
        <v xml:space="preserve"> </v>
      </c>
      <c r="P140" s="2" t="str">
        <f>IF(Combined!P160&gt;0,Combined!P160," ")</f>
        <v xml:space="preserve"> </v>
      </c>
      <c r="Q140" t="str">
        <f>IF(Combined!Q160&gt;0,Combined!Q160," ")</f>
        <v xml:space="preserve"> </v>
      </c>
      <c r="R140" t="str">
        <f>IF(Combined!R160&gt;0,Combined!R160," ")</f>
        <v xml:space="preserve"> </v>
      </c>
      <c r="S140" s="2" t="str">
        <f>IF(Combined!S160&gt;0,Combined!S160," ")</f>
        <v xml:space="preserve"> </v>
      </c>
      <c r="T140" t="str">
        <f>IF(Combined!T160&gt;0,Combined!T160," ")</f>
        <v xml:space="preserve"> </v>
      </c>
      <c r="U140" t="str">
        <f>IF(Combined!U160&gt;0,Combined!U160," ")</f>
        <v xml:space="preserve"> </v>
      </c>
      <c r="V140" s="2" t="str">
        <f>IF(Combined!V160&gt;0,Combined!V160," ")</f>
        <v xml:space="preserve"> </v>
      </c>
      <c r="W140" t="str">
        <f>IF(Combined!W160&gt;0,Combined!W160," ")</f>
        <v xml:space="preserve"> </v>
      </c>
      <c r="X140" s="2">
        <f t="shared" si="2"/>
        <v>5800562</v>
      </c>
    </row>
    <row r="141" spans="1:24" x14ac:dyDescent="0.2">
      <c r="A141">
        <f>Combined!A161</f>
        <v>2019</v>
      </c>
      <c r="B141">
        <f>Combined!B161</f>
        <v>2019011</v>
      </c>
      <c r="C141" s="1" t="str">
        <f>IF(Combined!C161&gt;0,Combined!C161," ")</f>
        <v xml:space="preserve"> </v>
      </c>
      <c r="D141" t="s">
        <v>17</v>
      </c>
      <c r="E141" t="s">
        <v>99</v>
      </c>
      <c r="F141" t="str">
        <f>IF(Combined!F161&gt;0,Combined!F161," ")</f>
        <v xml:space="preserve"> </v>
      </c>
      <c r="G141" t="str">
        <f>IF(Combined!G161&gt;0,Combined!G161," ")</f>
        <v xml:space="preserve"> </v>
      </c>
      <c r="H141" t="str">
        <f>IF(Combined!H161&gt;0,Combined!H161," ")</f>
        <v xml:space="preserve"> </v>
      </c>
      <c r="I141" t="str">
        <f>IF(Combined!I161&gt;0,Combined!I161," ")</f>
        <v>Mike Muscala</v>
      </c>
      <c r="J141" s="2">
        <f>IF(Combined!J161&gt;0,Combined!J161," ")</f>
        <v>5000000</v>
      </c>
      <c r="K141" t="str">
        <f>IF(Combined!K161&gt;0,Combined!K161," ")</f>
        <v>C</v>
      </c>
      <c r="L141" t="str">
        <f>IF(Combined!L161&gt;0,Combined!L161," ")</f>
        <v>Mike Scott</v>
      </c>
      <c r="M141" s="2">
        <f>IF(Combined!M161&gt;0,Combined!M161," ")</f>
        <v>4320500</v>
      </c>
      <c r="N141" t="str">
        <f>IF(Combined!N161&gt;0,Combined!N161," ")</f>
        <v>PF</v>
      </c>
      <c r="O141" t="str">
        <f>IF(Combined!O161&gt;0,Combined!O161," ")</f>
        <v xml:space="preserve"> </v>
      </c>
      <c r="P141" s="2" t="str">
        <f>IF(Combined!P161&gt;0,Combined!P161," ")</f>
        <v xml:space="preserve"> </v>
      </c>
      <c r="Q141" t="str">
        <f>IF(Combined!Q161&gt;0,Combined!Q161," ")</f>
        <v xml:space="preserve"> </v>
      </c>
      <c r="R141" t="str">
        <f>IF(Combined!R161&gt;0,Combined!R161," ")</f>
        <v xml:space="preserve"> </v>
      </c>
      <c r="S141" s="2" t="str">
        <f>IF(Combined!S161&gt;0,Combined!S161," ")</f>
        <v xml:space="preserve"> </v>
      </c>
      <c r="T141" t="str">
        <f>IF(Combined!T161&gt;0,Combined!T161," ")</f>
        <v xml:space="preserve"> </v>
      </c>
      <c r="U141" t="str">
        <f>IF(Combined!U161&gt;0,Combined!U161," ")</f>
        <v xml:space="preserve"> </v>
      </c>
      <c r="V141" s="2" t="str">
        <f>IF(Combined!V161&gt;0,Combined!V161," ")</f>
        <v xml:space="preserve"> </v>
      </c>
      <c r="W141" t="str">
        <f>IF(Combined!W161&gt;0,Combined!W161," ")</f>
        <v xml:space="preserve"> </v>
      </c>
      <c r="X141" s="2">
        <f t="shared" si="2"/>
        <v>679500</v>
      </c>
    </row>
    <row r="142" spans="1:24" x14ac:dyDescent="0.2">
      <c r="A142">
        <f>Combined!A162</f>
        <v>2019</v>
      </c>
      <c r="B142">
        <f>Combined!B162</f>
        <v>2019011</v>
      </c>
      <c r="C142" s="1" t="str">
        <f>IF(Combined!C162&gt;0,Combined!C162," ")</f>
        <v xml:space="preserve"> </v>
      </c>
      <c r="D142" t="s">
        <v>17</v>
      </c>
      <c r="E142" t="s">
        <v>99</v>
      </c>
      <c r="F142" t="str">
        <f>IF(Combined!F162&gt;0,Combined!F162," ")</f>
        <v xml:space="preserve"> </v>
      </c>
      <c r="G142" t="str">
        <f>IF(Combined!G162&gt;0,Combined!G162," ")</f>
        <v xml:space="preserve"> </v>
      </c>
      <c r="H142" t="str">
        <f>IF(Combined!H162&gt;0,Combined!H162," ")</f>
        <v xml:space="preserve"> </v>
      </c>
      <c r="I142" t="str">
        <f>IF(Combined!I162&gt;0,Combined!I162," ")</f>
        <v>2020 1st round pick</v>
      </c>
      <c r="J142" s="2" t="str">
        <f>IF(Combined!J162&gt;0,Combined!J162," ")</f>
        <v xml:space="preserve"> </v>
      </c>
      <c r="K142" t="str">
        <f>IF(Combined!K162&gt;0,Combined!K162," ")</f>
        <v xml:space="preserve"> </v>
      </c>
      <c r="L142" t="str">
        <f>IF(Combined!L162&gt;0,Combined!L162," ")</f>
        <v xml:space="preserve"> </v>
      </c>
      <c r="M142" s="2" t="str">
        <f>IF(Combined!M162&gt;0,Combined!M162," ")</f>
        <v xml:space="preserve"> </v>
      </c>
      <c r="N142" t="str">
        <f>IF(Combined!N162&gt;0,Combined!N162," ")</f>
        <v xml:space="preserve"> </v>
      </c>
      <c r="O142" t="str">
        <f>IF(Combined!O162&gt;0,Combined!O162," ")</f>
        <v xml:space="preserve"> </v>
      </c>
      <c r="P142" s="2" t="str">
        <f>IF(Combined!P162&gt;0,Combined!P162," ")</f>
        <v xml:space="preserve"> </v>
      </c>
      <c r="Q142" t="str">
        <f>IF(Combined!Q162&gt;0,Combined!Q162," ")</f>
        <v xml:space="preserve"> </v>
      </c>
      <c r="R142" t="str">
        <f>IF(Combined!R162&gt;0,Combined!R162," ")</f>
        <v xml:space="preserve"> </v>
      </c>
      <c r="S142" s="2" t="str">
        <f>IF(Combined!S162&gt;0,Combined!S162," ")</f>
        <v xml:space="preserve"> </v>
      </c>
      <c r="T142" t="str">
        <f>IF(Combined!T162&gt;0,Combined!T162," ")</f>
        <v xml:space="preserve"> </v>
      </c>
      <c r="U142" t="str">
        <f>IF(Combined!U162&gt;0,Combined!U162," ")</f>
        <v xml:space="preserve"> </v>
      </c>
      <c r="V142" s="2" t="str">
        <f>IF(Combined!V162&gt;0,Combined!V162," ")</f>
        <v xml:space="preserve"> </v>
      </c>
      <c r="W142" t="str">
        <f>IF(Combined!W162&gt;0,Combined!W162," ")</f>
        <v xml:space="preserve"> </v>
      </c>
      <c r="X142" s="2">
        <f t="shared" si="2"/>
        <v>0</v>
      </c>
    </row>
    <row r="143" spans="1:24" x14ac:dyDescent="0.2">
      <c r="A143">
        <f>Combined!A163</f>
        <v>2019</v>
      </c>
      <c r="B143">
        <f>Combined!B163</f>
        <v>2019011</v>
      </c>
      <c r="C143" s="1" t="str">
        <f>IF(Combined!C163&gt;0,Combined!C163," ")</f>
        <v xml:space="preserve"> </v>
      </c>
      <c r="D143" t="s">
        <v>17</v>
      </c>
      <c r="E143" t="s">
        <v>99</v>
      </c>
      <c r="F143" t="str">
        <f>IF(Combined!F163&gt;0,Combined!F163," ")</f>
        <v xml:space="preserve"> </v>
      </c>
      <c r="G143" t="str">
        <f>IF(Combined!G163&gt;0,Combined!G163," ")</f>
        <v xml:space="preserve"> </v>
      </c>
      <c r="H143" t="str">
        <f>IF(Combined!H163&gt;0,Combined!H163," ")</f>
        <v xml:space="preserve"> </v>
      </c>
      <c r="I143" t="str">
        <f>IF(Combined!I163&gt;0,Combined!I163," ")</f>
        <v>2021 1st round pick</v>
      </c>
      <c r="J143" s="2" t="str">
        <f>IF(Combined!J163&gt;0,Combined!J163," ")</f>
        <v xml:space="preserve"> </v>
      </c>
      <c r="K143" t="str">
        <f>IF(Combined!K163&gt;0,Combined!K163," ")</f>
        <v xml:space="preserve"> </v>
      </c>
      <c r="L143" t="str">
        <f>IF(Combined!L163&gt;0,Combined!L163," ")</f>
        <v xml:space="preserve"> </v>
      </c>
      <c r="M143" s="2" t="str">
        <f>IF(Combined!M163&gt;0,Combined!M163," ")</f>
        <v xml:space="preserve"> </v>
      </c>
      <c r="N143" t="str">
        <f>IF(Combined!N163&gt;0,Combined!N163," ")</f>
        <v xml:space="preserve"> </v>
      </c>
      <c r="O143" t="str">
        <f>IF(Combined!O163&gt;0,Combined!O163," ")</f>
        <v xml:space="preserve"> </v>
      </c>
      <c r="P143" s="2" t="str">
        <f>IF(Combined!P163&gt;0,Combined!P163," ")</f>
        <v xml:space="preserve"> </v>
      </c>
      <c r="Q143" t="str">
        <f>IF(Combined!Q163&gt;0,Combined!Q163," ")</f>
        <v xml:space="preserve"> </v>
      </c>
      <c r="R143" t="str">
        <f>IF(Combined!R163&gt;0,Combined!R163," ")</f>
        <v xml:space="preserve"> </v>
      </c>
      <c r="S143" s="2" t="str">
        <f>IF(Combined!S163&gt;0,Combined!S163," ")</f>
        <v xml:space="preserve"> </v>
      </c>
      <c r="T143" t="str">
        <f>IF(Combined!T163&gt;0,Combined!T163," ")</f>
        <v xml:space="preserve"> </v>
      </c>
      <c r="U143" t="str">
        <f>IF(Combined!U163&gt;0,Combined!U163," ")</f>
        <v xml:space="preserve"> </v>
      </c>
      <c r="V143" s="2" t="str">
        <f>IF(Combined!V163&gt;0,Combined!V163," ")</f>
        <v xml:space="preserve"> </v>
      </c>
      <c r="W143" t="str">
        <f>IF(Combined!W163&gt;0,Combined!W163," ")</f>
        <v xml:space="preserve"> </v>
      </c>
      <c r="X143" s="2">
        <f t="shared" si="2"/>
        <v>0</v>
      </c>
    </row>
    <row r="144" spans="1:24" x14ac:dyDescent="0.2">
      <c r="A144">
        <f>Combined!A164</f>
        <v>2019</v>
      </c>
      <c r="B144">
        <f>Combined!B164</f>
        <v>2019011</v>
      </c>
      <c r="C144" s="1" t="str">
        <f>IF(Combined!C164&gt;0,Combined!C164," ")</f>
        <v xml:space="preserve"> </v>
      </c>
      <c r="D144" t="s">
        <v>17</v>
      </c>
      <c r="E144" t="s">
        <v>99</v>
      </c>
      <c r="F144" t="str">
        <f>IF(Combined!F164&gt;0,Combined!F164," ")</f>
        <v xml:space="preserve"> </v>
      </c>
      <c r="G144" t="str">
        <f>IF(Combined!G164&gt;0,Combined!G164," ")</f>
        <v xml:space="preserve"> </v>
      </c>
      <c r="H144" t="str">
        <f>IF(Combined!H164&gt;0,Combined!H164," ")</f>
        <v xml:space="preserve"> </v>
      </c>
      <c r="I144" t="str">
        <f>IF(Combined!I164&gt;0,Combined!I164," ")</f>
        <v>2021 2nd round pick</v>
      </c>
      <c r="J144" s="2" t="str">
        <f>IF(Combined!J164&gt;0,Combined!J164," ")</f>
        <v xml:space="preserve"> </v>
      </c>
      <c r="K144" t="str">
        <f>IF(Combined!K164&gt;0,Combined!K164," ")</f>
        <v xml:space="preserve"> </v>
      </c>
      <c r="L144" t="str">
        <f>IF(Combined!L164&gt;0,Combined!L164," ")</f>
        <v xml:space="preserve"> </v>
      </c>
      <c r="M144" s="2" t="str">
        <f>IF(Combined!M164&gt;0,Combined!M164," ")</f>
        <v xml:space="preserve"> </v>
      </c>
      <c r="N144" t="str">
        <f>IF(Combined!N164&gt;0,Combined!N164," ")</f>
        <v xml:space="preserve"> </v>
      </c>
      <c r="O144" t="str">
        <f>IF(Combined!O164&gt;0,Combined!O164," ")</f>
        <v xml:space="preserve"> </v>
      </c>
      <c r="P144" s="2" t="str">
        <f>IF(Combined!P164&gt;0,Combined!P164," ")</f>
        <v xml:space="preserve"> </v>
      </c>
      <c r="Q144" t="str">
        <f>IF(Combined!Q164&gt;0,Combined!Q164," ")</f>
        <v xml:space="preserve"> </v>
      </c>
      <c r="R144" t="str">
        <f>IF(Combined!R164&gt;0,Combined!R164," ")</f>
        <v xml:space="preserve"> </v>
      </c>
      <c r="S144" s="2" t="str">
        <f>IF(Combined!S164&gt;0,Combined!S164," ")</f>
        <v xml:space="preserve"> </v>
      </c>
      <c r="T144" t="str">
        <f>IF(Combined!T164&gt;0,Combined!T164," ")</f>
        <v xml:space="preserve"> </v>
      </c>
      <c r="U144" t="str">
        <f>IF(Combined!U164&gt;0,Combined!U164," ")</f>
        <v xml:space="preserve"> </v>
      </c>
      <c r="V144" s="2" t="str">
        <f>IF(Combined!V164&gt;0,Combined!V164," ")</f>
        <v xml:space="preserve"> </v>
      </c>
      <c r="W144" t="str">
        <f>IF(Combined!W164&gt;0,Combined!W164," ")</f>
        <v xml:space="preserve"> </v>
      </c>
      <c r="X144" s="2">
        <f t="shared" si="2"/>
        <v>0</v>
      </c>
    </row>
    <row r="145" spans="1:24" x14ac:dyDescent="0.2">
      <c r="A145">
        <f>Combined!A165</f>
        <v>2019</v>
      </c>
      <c r="B145">
        <f>Combined!B165</f>
        <v>2019011</v>
      </c>
      <c r="C145" s="1" t="str">
        <f>IF(Combined!C165&gt;0,Combined!C165," ")</f>
        <v xml:space="preserve"> </v>
      </c>
      <c r="D145" t="s">
        <v>17</v>
      </c>
      <c r="E145" t="s">
        <v>99</v>
      </c>
      <c r="F145" t="str">
        <f>IF(Combined!F165&gt;0,Combined!F165," ")</f>
        <v xml:space="preserve"> </v>
      </c>
      <c r="G145" t="str">
        <f>IF(Combined!G165&gt;0,Combined!G165," ")</f>
        <v xml:space="preserve"> </v>
      </c>
      <c r="H145" t="str">
        <f>IF(Combined!H165&gt;0,Combined!H165," ")</f>
        <v xml:space="preserve"> </v>
      </c>
      <c r="I145" t="str">
        <f>IF(Combined!I165&gt;0,Combined!I165," ")</f>
        <v>2023 2nd round pick</v>
      </c>
      <c r="J145" s="2" t="str">
        <f>IF(Combined!J165&gt;0,Combined!J165," ")</f>
        <v xml:space="preserve"> </v>
      </c>
      <c r="K145" t="str">
        <f>IF(Combined!K165&gt;0,Combined!K165," ")</f>
        <v xml:space="preserve"> </v>
      </c>
      <c r="L145" t="str">
        <f>IF(Combined!L165&gt;0,Combined!L165," ")</f>
        <v xml:space="preserve"> </v>
      </c>
      <c r="M145" s="2" t="str">
        <f>IF(Combined!M165&gt;0,Combined!M165," ")</f>
        <v xml:space="preserve"> </v>
      </c>
      <c r="N145" t="str">
        <f>IF(Combined!N165&gt;0,Combined!N165," ")</f>
        <v xml:space="preserve"> </v>
      </c>
      <c r="O145" t="str">
        <f>IF(Combined!O165&gt;0,Combined!O165," ")</f>
        <v xml:space="preserve"> </v>
      </c>
      <c r="P145" s="2" t="str">
        <f>IF(Combined!P165&gt;0,Combined!P165," ")</f>
        <v xml:space="preserve"> </v>
      </c>
      <c r="Q145" t="str">
        <f>IF(Combined!Q165&gt;0,Combined!Q165," ")</f>
        <v xml:space="preserve"> </v>
      </c>
      <c r="R145" t="str">
        <f>IF(Combined!R165&gt;0,Combined!R165," ")</f>
        <v xml:space="preserve"> </v>
      </c>
      <c r="S145" s="2" t="str">
        <f>IF(Combined!S165&gt;0,Combined!S165," ")</f>
        <v xml:space="preserve"> </v>
      </c>
      <c r="T145" t="str">
        <f>IF(Combined!T165&gt;0,Combined!T165," ")</f>
        <v xml:space="preserve"> </v>
      </c>
      <c r="U145" t="str">
        <f>IF(Combined!U165&gt;0,Combined!U165," ")</f>
        <v xml:space="preserve"> </v>
      </c>
      <c r="V145" s="2" t="str">
        <f>IF(Combined!V165&gt;0,Combined!V165," ")</f>
        <v xml:space="preserve"> </v>
      </c>
      <c r="W145" t="str">
        <f>IF(Combined!W165&gt;0,Combined!W165," ")</f>
        <v xml:space="preserve"> </v>
      </c>
      <c r="X145" s="2">
        <f t="shared" si="2"/>
        <v>0</v>
      </c>
    </row>
    <row r="146" spans="1:24" x14ac:dyDescent="0.2">
      <c r="A146">
        <f>Combined!A166</f>
        <v>2019</v>
      </c>
      <c r="B146">
        <f>Combined!B166</f>
        <v>2019012</v>
      </c>
      <c r="C146" s="1">
        <f>IF(Combined!C166&gt;0,Combined!C166," ")</f>
        <v>43503</v>
      </c>
      <c r="D146" t="str">
        <f>IF(Combined!D166&gt;0,Combined!D166," ")</f>
        <v>Rockets</v>
      </c>
      <c r="E146" t="str">
        <f>IF(Combined!E166&gt;0,Combined!E166," ")</f>
        <v>76ers</v>
      </c>
      <c r="F146" t="str">
        <f>IF(Combined!F166&gt;0,Combined!F166," ")</f>
        <v xml:space="preserve"> </v>
      </c>
      <c r="G146" t="str">
        <f>IF(Combined!G166&gt;0,Combined!G166," ")</f>
        <v xml:space="preserve"> </v>
      </c>
      <c r="H146" t="str">
        <f>IF(Combined!H166&gt;0,Combined!H166," ")</f>
        <v xml:space="preserve"> </v>
      </c>
      <c r="I146" t="str">
        <f>IF(Combined!I166&gt;0,Combined!I166," ")</f>
        <v>2021 2nd round pick</v>
      </c>
      <c r="J146" s="2" t="str">
        <f>IF(Combined!J166&gt;0,Combined!J166," ")</f>
        <v xml:space="preserve"> </v>
      </c>
      <c r="K146" t="str">
        <f>IF(Combined!K166&gt;0,Combined!K166," ")</f>
        <v xml:space="preserve"> </v>
      </c>
      <c r="L146" t="str">
        <f>IF(Combined!L166&gt;0,Combined!L166," ")</f>
        <v>James Ennis</v>
      </c>
      <c r="M146" s="2">
        <f>IF(Combined!M166&gt;0,Combined!M166," ")</f>
        <v>1621415</v>
      </c>
      <c r="N146" t="str">
        <f>IF(Combined!N166&gt;0,Combined!N166," ")</f>
        <v>SF</v>
      </c>
      <c r="O146" t="str">
        <f>IF(Combined!O166&gt;0,Combined!O166," ")</f>
        <v xml:space="preserve"> </v>
      </c>
      <c r="P146" s="2" t="str">
        <f>IF(Combined!P166&gt;0,Combined!P166," ")</f>
        <v xml:space="preserve"> </v>
      </c>
      <c r="Q146" t="str">
        <f>IF(Combined!Q166&gt;0,Combined!Q166," ")</f>
        <v xml:space="preserve"> </v>
      </c>
      <c r="R146" t="str">
        <f>IF(Combined!R166&gt;0,Combined!R166," ")</f>
        <v xml:space="preserve"> </v>
      </c>
      <c r="S146" s="2" t="str">
        <f>IF(Combined!S166&gt;0,Combined!S166," ")</f>
        <v xml:space="preserve"> </v>
      </c>
      <c r="T146" t="str">
        <f>IF(Combined!T166&gt;0,Combined!T166," ")</f>
        <v xml:space="preserve"> </v>
      </c>
      <c r="U146" t="str">
        <f>IF(Combined!U166&gt;0,Combined!U166," ")</f>
        <v xml:space="preserve"> </v>
      </c>
      <c r="V146" s="2" t="str">
        <f>IF(Combined!V166&gt;0,Combined!V166," ")</f>
        <v xml:space="preserve"> </v>
      </c>
      <c r="W146" t="str">
        <f>IF(Combined!W166&gt;0,Combined!W166," ")</f>
        <v xml:space="preserve"> </v>
      </c>
      <c r="X146" s="2">
        <f t="shared" si="2"/>
        <v>0</v>
      </c>
    </row>
    <row r="147" spans="1:24" x14ac:dyDescent="0.2">
      <c r="A147">
        <f>Combined!A167</f>
        <v>2019</v>
      </c>
      <c r="B147">
        <f>Combined!B167</f>
        <v>2019012</v>
      </c>
      <c r="C147" s="1" t="str">
        <f>IF(Combined!C167&gt;0,Combined!C167," ")</f>
        <v xml:space="preserve"> </v>
      </c>
      <c r="D147" t="s">
        <v>96</v>
      </c>
      <c r="E147" t="s">
        <v>99</v>
      </c>
      <c r="F147" t="str">
        <f>IF(Combined!F167&gt;0,Combined!F167," ")</f>
        <v xml:space="preserve"> </v>
      </c>
      <c r="G147" t="str">
        <f>IF(Combined!G167&gt;0,Combined!G167," ")</f>
        <v xml:space="preserve"> </v>
      </c>
      <c r="H147" t="str">
        <f>IF(Combined!H167&gt;0,Combined!H167," ")</f>
        <v xml:space="preserve"> </v>
      </c>
      <c r="I147" t="str">
        <f>IF(Combined!I167&gt;0,Combined!I167," ")</f>
        <v xml:space="preserve"> </v>
      </c>
      <c r="J147" s="2" t="str">
        <f>IF(Combined!J167&gt;0,Combined!J167," ")</f>
        <v xml:space="preserve"> </v>
      </c>
      <c r="K147" t="str">
        <f>IF(Combined!K167&gt;0,Combined!K167," ")</f>
        <v xml:space="preserve"> </v>
      </c>
      <c r="L147" t="str">
        <f>IF(Combined!L167&gt;0,Combined!L167," ")</f>
        <v>2021 2nd round pick</v>
      </c>
      <c r="M147" s="2" t="str">
        <f>IF(Combined!M167&gt;0,Combined!M167," ")</f>
        <v xml:space="preserve"> </v>
      </c>
      <c r="N147" t="str">
        <f>IF(Combined!N167&gt;0,Combined!N167," ")</f>
        <v xml:space="preserve"> </v>
      </c>
      <c r="O147" t="str">
        <f>IF(Combined!O167&gt;0,Combined!O167," ")</f>
        <v xml:space="preserve"> </v>
      </c>
      <c r="P147" s="2" t="str">
        <f>IF(Combined!P167&gt;0,Combined!P167," ")</f>
        <v xml:space="preserve"> </v>
      </c>
      <c r="Q147" t="str">
        <f>IF(Combined!Q167&gt;0,Combined!Q167," ")</f>
        <v xml:space="preserve"> </v>
      </c>
      <c r="R147" t="str">
        <f>IF(Combined!R167&gt;0,Combined!R167," ")</f>
        <v xml:space="preserve"> </v>
      </c>
      <c r="S147" s="2" t="str">
        <f>IF(Combined!S167&gt;0,Combined!S167," ")</f>
        <v xml:space="preserve"> </v>
      </c>
      <c r="T147" t="str">
        <f>IF(Combined!T167&gt;0,Combined!T167," ")</f>
        <v xml:space="preserve"> </v>
      </c>
      <c r="U147" t="str">
        <f>IF(Combined!U167&gt;0,Combined!U167," ")</f>
        <v xml:space="preserve"> </v>
      </c>
      <c r="V147" s="2" t="str">
        <f>IF(Combined!V167&gt;0,Combined!V167," ")</f>
        <v xml:space="preserve"> </v>
      </c>
      <c r="W147" t="str">
        <f>IF(Combined!W167&gt;0,Combined!W167," ")</f>
        <v xml:space="preserve"> </v>
      </c>
      <c r="X147" s="2">
        <f t="shared" si="2"/>
        <v>0</v>
      </c>
    </row>
    <row r="148" spans="1:24" x14ac:dyDescent="0.2">
      <c r="A148">
        <f>Combined!A174</f>
        <v>2019</v>
      </c>
      <c r="B148">
        <f>Combined!B174</f>
        <v>2019014</v>
      </c>
      <c r="C148" s="1">
        <f>IF(Combined!C174&gt;0,Combined!C174," ")</f>
        <v>43503</v>
      </c>
      <c r="D148" t="str">
        <f>IF(Combined!D174&gt;0,Combined!D174," ")</f>
        <v>Trailblazers</v>
      </c>
      <c r="E148" t="str">
        <f>IF(Combined!E174&gt;0,Combined!E174," ")</f>
        <v>Kings</v>
      </c>
      <c r="F148" t="str">
        <f>IF(Combined!F174&gt;0,Combined!F174," ")</f>
        <v xml:space="preserve"> </v>
      </c>
      <c r="G148" t="str">
        <f>IF(Combined!G174&gt;0,Combined!G174," ")</f>
        <v xml:space="preserve"> </v>
      </c>
      <c r="H148" t="str">
        <f>IF(Combined!H174&gt;0,Combined!H174," ")</f>
        <v xml:space="preserve"> </v>
      </c>
      <c r="I148" t="str">
        <f>IF(Combined!I174&gt;0,Combined!I174," ")</f>
        <v>Skal Labissiere</v>
      </c>
      <c r="J148" s="2">
        <f>IF(Combined!J174&gt;0,Combined!J174," ")</f>
        <v>1544951</v>
      </c>
      <c r="K148" t="str">
        <f>IF(Combined!K174&gt;0,Combined!K174," ")</f>
        <v>PF</v>
      </c>
      <c r="L148" t="str">
        <f>IF(Combined!L174&gt;0,Combined!L174," ")</f>
        <v>Caleb Swanigan</v>
      </c>
      <c r="M148" s="2">
        <f>IF(Combined!M174&gt;0,Combined!M174," ")</f>
        <v>1740000</v>
      </c>
      <c r="N148" t="str">
        <f>IF(Combined!N174&gt;0,Combined!N174," ")</f>
        <v>PF</v>
      </c>
      <c r="O148" t="str">
        <f>IF(Combined!O174&gt;0,Combined!O174," ")</f>
        <v xml:space="preserve"> </v>
      </c>
      <c r="P148" s="2" t="str">
        <f>IF(Combined!P174&gt;0,Combined!P174," ")</f>
        <v xml:space="preserve"> </v>
      </c>
      <c r="Q148" t="str">
        <f>IF(Combined!Q174&gt;0,Combined!Q174," ")</f>
        <v xml:space="preserve"> </v>
      </c>
      <c r="R148" t="str">
        <f>IF(Combined!R174&gt;0,Combined!R174," ")</f>
        <v xml:space="preserve"> </v>
      </c>
      <c r="S148" s="2" t="str">
        <f>IF(Combined!S174&gt;0,Combined!S174," ")</f>
        <v xml:space="preserve"> </v>
      </c>
      <c r="T148" t="str">
        <f>IF(Combined!T174&gt;0,Combined!T174," ")</f>
        <v xml:space="preserve"> </v>
      </c>
      <c r="U148" t="str">
        <f>IF(Combined!U174&gt;0,Combined!U174," ")</f>
        <v xml:space="preserve"> </v>
      </c>
      <c r="V148" s="2" t="str">
        <f>IF(Combined!V174&gt;0,Combined!V174," ")</f>
        <v xml:space="preserve"> </v>
      </c>
      <c r="W148" t="str">
        <f>IF(Combined!W174&gt;0,Combined!W174," ")</f>
        <v xml:space="preserve"> </v>
      </c>
      <c r="X148" s="2">
        <f t="shared" si="2"/>
        <v>-195049</v>
      </c>
    </row>
    <row r="149" spans="1:24" x14ac:dyDescent="0.2">
      <c r="A149">
        <f>Combined!A175</f>
        <v>2019</v>
      </c>
      <c r="B149">
        <f>Combined!B175</f>
        <v>2019015</v>
      </c>
      <c r="C149" s="1">
        <f>IF(Combined!C175&gt;0,Combined!C175," ")</f>
        <v>43503</v>
      </c>
      <c r="D149" t="str">
        <f>IF(Combined!D175&gt;0,Combined!D175," ")</f>
        <v>Hawks</v>
      </c>
      <c r="E149" t="str">
        <f>IF(Combined!E175&gt;0,Combined!E175," ")</f>
        <v>Celtics</v>
      </c>
      <c r="F149" t="str">
        <f>IF(Combined!F175&gt;0,Combined!F175," ")</f>
        <v xml:space="preserve"> </v>
      </c>
      <c r="G149" t="str">
        <f>IF(Combined!G175&gt;0,Combined!G175," ")</f>
        <v xml:space="preserve"> </v>
      </c>
      <c r="H149" t="str">
        <f>IF(Combined!H175&gt;0,Combined!H175," ")</f>
        <v xml:space="preserve"> </v>
      </c>
      <c r="I149" t="str">
        <f>IF(Combined!I175&gt;0,Combined!I175," ")</f>
        <v>Jabari Bird</v>
      </c>
      <c r="J149" s="2">
        <f>IF(Combined!J175&gt;0,Combined!J175," ")</f>
        <v>1349383</v>
      </c>
      <c r="K149" t="str">
        <f>IF(Combined!K175&gt;0,Combined!K175," ")</f>
        <v>SG</v>
      </c>
      <c r="L149" t="str">
        <f>IF(Combined!L175&gt;0,Combined!L175," ")</f>
        <v>2020 2nd round pick</v>
      </c>
      <c r="M149" s="2" t="str">
        <f>IF(Combined!M175&gt;0,Combined!M175," ")</f>
        <v xml:space="preserve"> </v>
      </c>
      <c r="N149" t="str">
        <f>IF(Combined!N175&gt;0,Combined!N175," ")</f>
        <v xml:space="preserve"> </v>
      </c>
      <c r="O149" t="str">
        <f>IF(Combined!O175&gt;0,Combined!O175," ")</f>
        <v xml:space="preserve"> </v>
      </c>
      <c r="P149" s="2" t="str">
        <f>IF(Combined!P175&gt;0,Combined!P175," ")</f>
        <v xml:space="preserve"> </v>
      </c>
      <c r="Q149" t="str">
        <f>IF(Combined!Q175&gt;0,Combined!Q175," ")</f>
        <v xml:space="preserve"> </v>
      </c>
      <c r="R149" t="str">
        <f>IF(Combined!R175&gt;0,Combined!R175," ")</f>
        <v xml:space="preserve"> </v>
      </c>
      <c r="S149" s="2" t="str">
        <f>IF(Combined!S175&gt;0,Combined!S175," ")</f>
        <v xml:space="preserve"> </v>
      </c>
      <c r="T149" t="str">
        <f>IF(Combined!T175&gt;0,Combined!T175," ")</f>
        <v xml:space="preserve"> </v>
      </c>
      <c r="U149" t="str">
        <f>IF(Combined!U175&gt;0,Combined!U175," ")</f>
        <v xml:space="preserve"> </v>
      </c>
      <c r="V149" s="2" t="str">
        <f>IF(Combined!V175&gt;0,Combined!V175," ")</f>
        <v xml:space="preserve"> </v>
      </c>
      <c r="W149" t="str">
        <f>IF(Combined!W175&gt;0,Combined!W175," ")</f>
        <v xml:space="preserve"> </v>
      </c>
      <c r="X149" s="2">
        <f t="shared" si="2"/>
        <v>0</v>
      </c>
    </row>
    <row r="150" spans="1:24" x14ac:dyDescent="0.2">
      <c r="A150">
        <f>Combined!A176</f>
        <v>2019</v>
      </c>
      <c r="B150">
        <f>Combined!B176</f>
        <v>2019015</v>
      </c>
      <c r="C150" s="1" t="str">
        <f>IF(Combined!C176&gt;0,Combined!C176," ")</f>
        <v xml:space="preserve"> </v>
      </c>
      <c r="D150" t="s">
        <v>49</v>
      </c>
      <c r="E150" t="s">
        <v>158</v>
      </c>
      <c r="F150" t="str">
        <f>IF(Combined!F176&gt;0,Combined!F176," ")</f>
        <v xml:space="preserve"> </v>
      </c>
      <c r="G150" t="str">
        <f>IF(Combined!G176&gt;0,Combined!G176," ")</f>
        <v xml:space="preserve"> </v>
      </c>
      <c r="H150" t="str">
        <f>IF(Combined!H176&gt;0,Combined!H176," ")</f>
        <v xml:space="preserve"> </v>
      </c>
      <c r="I150" t="str">
        <f>IF(Combined!I176&gt;0,Combined!I176," ")</f>
        <v>Cash</v>
      </c>
      <c r="J150" s="2" t="str">
        <f>IF(Combined!J176&gt;0,Combined!J176," ")</f>
        <v xml:space="preserve"> </v>
      </c>
      <c r="K150" t="str">
        <f>IF(Combined!K176&gt;0,Combined!K176," ")</f>
        <v xml:space="preserve"> </v>
      </c>
      <c r="L150" t="str">
        <f>IF(Combined!L176&gt;0,Combined!L176," ")</f>
        <v xml:space="preserve"> </v>
      </c>
      <c r="M150" s="2" t="str">
        <f>IF(Combined!M176&gt;0,Combined!M176," ")</f>
        <v xml:space="preserve"> </v>
      </c>
      <c r="N150" t="str">
        <f>IF(Combined!N176&gt;0,Combined!N176," ")</f>
        <v xml:space="preserve"> </v>
      </c>
      <c r="O150" t="str">
        <f>IF(Combined!O176&gt;0,Combined!O176," ")</f>
        <v xml:space="preserve"> </v>
      </c>
      <c r="P150" s="2" t="str">
        <f>IF(Combined!P176&gt;0,Combined!P176," ")</f>
        <v xml:space="preserve"> </v>
      </c>
      <c r="Q150" t="str">
        <f>IF(Combined!Q176&gt;0,Combined!Q176," ")</f>
        <v xml:space="preserve"> </v>
      </c>
      <c r="R150" t="str">
        <f>IF(Combined!R176&gt;0,Combined!R176," ")</f>
        <v xml:space="preserve"> </v>
      </c>
      <c r="S150" s="2" t="str">
        <f>IF(Combined!S176&gt;0,Combined!S176," ")</f>
        <v xml:space="preserve"> </v>
      </c>
      <c r="T150" t="str">
        <f>IF(Combined!T176&gt;0,Combined!T176," ")</f>
        <v xml:space="preserve"> </v>
      </c>
      <c r="U150" t="str">
        <f>IF(Combined!U176&gt;0,Combined!U176," ")</f>
        <v xml:space="preserve"> </v>
      </c>
      <c r="V150" s="2" t="str">
        <f>IF(Combined!V176&gt;0,Combined!V176," ")</f>
        <v xml:space="preserve"> </v>
      </c>
      <c r="W150" t="str">
        <f>IF(Combined!W176&gt;0,Combined!W176," ")</f>
        <v xml:space="preserve"> </v>
      </c>
      <c r="X150" s="2">
        <f t="shared" si="2"/>
        <v>0</v>
      </c>
    </row>
    <row r="151" spans="1:24" x14ac:dyDescent="0.2">
      <c r="A151">
        <f>Combined!A177</f>
        <v>2019</v>
      </c>
      <c r="B151">
        <f>Combined!B177</f>
        <v>2019016</v>
      </c>
      <c r="C151" s="1">
        <f>IF(Combined!C177&gt;0,Combined!C177," ")</f>
        <v>43503</v>
      </c>
      <c r="D151" t="str">
        <f>IF(Combined!D177&gt;0,Combined!D177," ")</f>
        <v>Mavericks</v>
      </c>
      <c r="E151" t="str">
        <f>IF(Combined!E177&gt;0,Combined!E177," ")</f>
        <v>Kings</v>
      </c>
      <c r="F151" t="str">
        <f>IF(Combined!F177&gt;0,Combined!F177," ")</f>
        <v xml:space="preserve"> </v>
      </c>
      <c r="G151" t="str">
        <f>IF(Combined!G177&gt;0,Combined!G177," ")</f>
        <v xml:space="preserve"> </v>
      </c>
      <c r="H151" t="str">
        <f>IF(Combined!H177&gt;0,Combined!H177," ")</f>
        <v xml:space="preserve"> </v>
      </c>
      <c r="I151" t="str">
        <f>IF(Combined!I177&gt;0,Combined!I177," ")</f>
        <v>Zach Randolph</v>
      </c>
      <c r="J151" s="2">
        <f>IF(Combined!J177&gt;0,Combined!J177," ")</f>
        <v>11692308</v>
      </c>
      <c r="K151" t="str">
        <f>IF(Combined!K177&gt;0,Combined!K177," ")</f>
        <v>PF</v>
      </c>
      <c r="L151" t="str">
        <f>IF(Combined!L177&gt;0,Combined!L177," ")</f>
        <v>Harrison Barnes</v>
      </c>
      <c r="M151" s="2">
        <f>IF(Combined!M177&gt;0,Combined!M177," ")</f>
        <v>24793702</v>
      </c>
      <c r="N151" t="str">
        <f>IF(Combined!N177&gt;0,Combined!N177," ")</f>
        <v>PF</v>
      </c>
      <c r="O151" t="str">
        <f>IF(Combined!O177&gt;0,Combined!O177," ")</f>
        <v xml:space="preserve"> </v>
      </c>
      <c r="P151" s="2" t="str">
        <f>IF(Combined!P177&gt;0,Combined!P177," ")</f>
        <v xml:space="preserve"> </v>
      </c>
      <c r="Q151" t="str">
        <f>IF(Combined!Q177&gt;0,Combined!Q177," ")</f>
        <v xml:space="preserve"> </v>
      </c>
      <c r="R151" t="str">
        <f>IF(Combined!R177&gt;0,Combined!R177," ")</f>
        <v xml:space="preserve"> </v>
      </c>
      <c r="S151" s="2" t="str">
        <f>IF(Combined!S177&gt;0,Combined!S177," ")</f>
        <v xml:space="preserve"> </v>
      </c>
      <c r="T151" t="str">
        <f>IF(Combined!T177&gt;0,Combined!T177," ")</f>
        <v xml:space="preserve"> </v>
      </c>
      <c r="U151" t="str">
        <f>IF(Combined!U177&gt;0,Combined!U177," ")</f>
        <v xml:space="preserve"> </v>
      </c>
      <c r="V151" s="2" t="str">
        <f>IF(Combined!V177&gt;0,Combined!V177," ")</f>
        <v xml:space="preserve"> </v>
      </c>
      <c r="W151" t="str">
        <f>IF(Combined!W177&gt;0,Combined!W177," ")</f>
        <v xml:space="preserve"> </v>
      </c>
      <c r="X151" s="2">
        <f t="shared" si="2"/>
        <v>-13101394</v>
      </c>
    </row>
    <row r="152" spans="1:24" x14ac:dyDescent="0.2">
      <c r="A152">
        <f>Combined!A178</f>
        <v>2019</v>
      </c>
      <c r="B152">
        <f>Combined!B178</f>
        <v>2019016</v>
      </c>
      <c r="C152" s="1" t="str">
        <f>IF(Combined!C178&gt;0,Combined!C178," ")</f>
        <v xml:space="preserve"> </v>
      </c>
      <c r="D152" t="s">
        <v>91</v>
      </c>
      <c r="E152" t="s">
        <v>62</v>
      </c>
      <c r="F152" t="str">
        <f>IF(Combined!F178&gt;0,Combined!F178," ")</f>
        <v xml:space="preserve"> </v>
      </c>
      <c r="G152" t="str">
        <f>IF(Combined!G178&gt;0,Combined!G178," ")</f>
        <v xml:space="preserve"> </v>
      </c>
      <c r="H152" t="str">
        <f>IF(Combined!H178&gt;0,Combined!H178," ")</f>
        <v xml:space="preserve"> </v>
      </c>
      <c r="I152" t="str">
        <f>IF(Combined!I178&gt;0,Combined!I178," ")</f>
        <v>Justin Jackson</v>
      </c>
      <c r="J152" s="2">
        <f>IF(Combined!J178&gt;0,Combined!J178," ")</f>
        <v>2807880</v>
      </c>
      <c r="K152" t="str">
        <f>IF(Combined!K178&gt;0,Combined!K178," ")</f>
        <v>SF</v>
      </c>
      <c r="L152" t="str">
        <f>IF(Combined!L178&gt;0,Combined!L178," ")</f>
        <v xml:space="preserve"> </v>
      </c>
      <c r="M152" s="2" t="str">
        <f>IF(Combined!M178&gt;0,Combined!M178," ")</f>
        <v xml:space="preserve"> </v>
      </c>
      <c r="N152" t="str">
        <f>IF(Combined!N178&gt;0,Combined!N178," ")</f>
        <v xml:space="preserve"> </v>
      </c>
      <c r="O152" t="str">
        <f>IF(Combined!O178&gt;0,Combined!O178," ")</f>
        <v xml:space="preserve"> </v>
      </c>
      <c r="P152" s="2" t="str">
        <f>IF(Combined!P178&gt;0,Combined!P178," ")</f>
        <v xml:space="preserve"> </v>
      </c>
      <c r="Q152" t="str">
        <f>IF(Combined!Q178&gt;0,Combined!Q178," ")</f>
        <v xml:space="preserve"> </v>
      </c>
      <c r="R152" t="str">
        <f>IF(Combined!R178&gt;0,Combined!R178," ")</f>
        <v xml:space="preserve"> </v>
      </c>
      <c r="S152" s="2" t="str">
        <f>IF(Combined!S178&gt;0,Combined!S178," ")</f>
        <v xml:space="preserve"> </v>
      </c>
      <c r="T152" t="str">
        <f>IF(Combined!T178&gt;0,Combined!T178," ")</f>
        <v xml:space="preserve"> </v>
      </c>
      <c r="U152" t="str">
        <f>IF(Combined!U178&gt;0,Combined!U178," ")</f>
        <v xml:space="preserve"> </v>
      </c>
      <c r="V152" s="2" t="str">
        <f>IF(Combined!V178&gt;0,Combined!V178," ")</f>
        <v xml:space="preserve"> </v>
      </c>
      <c r="W152" t="str">
        <f>IF(Combined!W178&gt;0,Combined!W178," ")</f>
        <v xml:space="preserve"> </v>
      </c>
      <c r="X152" s="2">
        <f t="shared" si="2"/>
        <v>0</v>
      </c>
    </row>
    <row r="153" spans="1:24" x14ac:dyDescent="0.2">
      <c r="A153">
        <f>Combined!A182</f>
        <v>2019</v>
      </c>
      <c r="B153">
        <f>Combined!B182</f>
        <v>2019018</v>
      </c>
      <c r="C153" s="1">
        <f>IF(Combined!C182&gt;0,Combined!C182," ")</f>
        <v>43503</v>
      </c>
      <c r="D153" t="str">
        <f>IF(Combined!D182&gt;0,Combined!D182," ")</f>
        <v>Wizards</v>
      </c>
      <c r="E153" t="str">
        <f>IF(Combined!E182&gt;0,Combined!E182," ")</f>
        <v>Pelicans</v>
      </c>
      <c r="F153" t="str">
        <f>IF(Combined!F182&gt;0,Combined!F182," ")</f>
        <v xml:space="preserve"> </v>
      </c>
      <c r="G153" t="str">
        <f>IF(Combined!G182&gt;0,Combined!G182," ")</f>
        <v xml:space="preserve"> </v>
      </c>
      <c r="H153" t="str">
        <f>IF(Combined!H182&gt;0,Combined!H182," ")</f>
        <v xml:space="preserve"> </v>
      </c>
      <c r="I153" t="str">
        <f>IF(Combined!I182&gt;0,Combined!I182," ")</f>
        <v>Wesley Johnson</v>
      </c>
      <c r="J153" s="2">
        <f>IF(Combined!J182&gt;0,Combined!J182," ")</f>
        <v>6134520</v>
      </c>
      <c r="K153" t="str">
        <f>IF(Combined!K182&gt;0,Combined!K182," ")</f>
        <v>SF</v>
      </c>
      <c r="L153" t="str">
        <f>IF(Combined!L182&gt;0,Combined!L182," ")</f>
        <v>Markieff Morris</v>
      </c>
      <c r="M153" s="2">
        <f>IF(Combined!M182&gt;0,Combined!M182," ")</f>
        <v>8600000</v>
      </c>
      <c r="N153" t="str">
        <f>IF(Combined!N182&gt;0,Combined!N182," ")</f>
        <v>PF</v>
      </c>
      <c r="O153" t="str">
        <f>IF(Combined!O182&gt;0,Combined!O182," ")</f>
        <v xml:space="preserve"> </v>
      </c>
      <c r="P153" s="2" t="str">
        <f>IF(Combined!P182&gt;0,Combined!P182," ")</f>
        <v xml:space="preserve"> </v>
      </c>
      <c r="Q153" t="str">
        <f>IF(Combined!Q182&gt;0,Combined!Q182," ")</f>
        <v xml:space="preserve"> </v>
      </c>
      <c r="R153" t="str">
        <f>IF(Combined!R182&gt;0,Combined!R182," ")</f>
        <v xml:space="preserve"> </v>
      </c>
      <c r="S153" s="2" t="str">
        <f>IF(Combined!S182&gt;0,Combined!S182," ")</f>
        <v xml:space="preserve"> </v>
      </c>
      <c r="T153" t="str">
        <f>IF(Combined!T182&gt;0,Combined!T182," ")</f>
        <v xml:space="preserve"> </v>
      </c>
      <c r="U153" t="str">
        <f>IF(Combined!U182&gt;0,Combined!U182," ")</f>
        <v xml:space="preserve"> </v>
      </c>
      <c r="V153" s="2" t="str">
        <f>IF(Combined!V182&gt;0,Combined!V182," ")</f>
        <v xml:space="preserve"> </v>
      </c>
      <c r="W153" t="str">
        <f>IF(Combined!W182&gt;0,Combined!W182," ")</f>
        <v xml:space="preserve"> </v>
      </c>
      <c r="X153" s="2">
        <f t="shared" si="2"/>
        <v>-2465480</v>
      </c>
    </row>
    <row r="154" spans="1:24" x14ac:dyDescent="0.2">
      <c r="A154">
        <f>Combined!A183</f>
        <v>2019</v>
      </c>
      <c r="B154">
        <f>Combined!B183</f>
        <v>2019018</v>
      </c>
      <c r="C154" s="1" t="str">
        <f>IF(Combined!C183&gt;0,Combined!C183," ")</f>
        <v xml:space="preserve"> </v>
      </c>
      <c r="D154" t="s">
        <v>54</v>
      </c>
      <c r="E154" t="s">
        <v>30</v>
      </c>
      <c r="F154" t="str">
        <f>IF(Combined!F183&gt;0,Combined!F183," ")</f>
        <v xml:space="preserve"> </v>
      </c>
      <c r="G154" t="str">
        <f>IF(Combined!G183&gt;0,Combined!G183," ")</f>
        <v xml:space="preserve"> </v>
      </c>
      <c r="H154" t="str">
        <f>IF(Combined!H183&gt;0,Combined!H183," ")</f>
        <v xml:space="preserve"> </v>
      </c>
      <c r="I154" t="str">
        <f>IF(Combined!I183&gt;0,Combined!I183," ")</f>
        <v xml:space="preserve"> </v>
      </c>
      <c r="J154" s="2" t="str">
        <f>IF(Combined!J183&gt;0,Combined!J183," ")</f>
        <v xml:space="preserve"> </v>
      </c>
      <c r="K154" t="str">
        <f>IF(Combined!K183&gt;0,Combined!K183," ")</f>
        <v xml:space="preserve"> </v>
      </c>
      <c r="L154" t="str">
        <f>IF(Combined!L183&gt;0,Combined!L183," ")</f>
        <v>Cash</v>
      </c>
      <c r="M154" s="2" t="str">
        <f>IF(Combined!M183&gt;0,Combined!M183," ")</f>
        <v xml:space="preserve"> </v>
      </c>
      <c r="N154" t="str">
        <f>IF(Combined!N183&gt;0,Combined!N183," ")</f>
        <v xml:space="preserve"> </v>
      </c>
      <c r="O154" t="str">
        <f>IF(Combined!O183&gt;0,Combined!O183," ")</f>
        <v xml:space="preserve"> </v>
      </c>
      <c r="P154" s="2" t="str">
        <f>IF(Combined!P183&gt;0,Combined!P183," ")</f>
        <v xml:space="preserve"> </v>
      </c>
      <c r="Q154" t="str">
        <f>IF(Combined!Q183&gt;0,Combined!Q183," ")</f>
        <v xml:space="preserve"> </v>
      </c>
      <c r="R154" t="str">
        <f>IF(Combined!R183&gt;0,Combined!R183," ")</f>
        <v xml:space="preserve"> </v>
      </c>
      <c r="S154" s="2" t="str">
        <f>IF(Combined!S183&gt;0,Combined!S183," ")</f>
        <v xml:space="preserve"> </v>
      </c>
      <c r="T154" t="str">
        <f>IF(Combined!T183&gt;0,Combined!T183," ")</f>
        <v xml:space="preserve"> </v>
      </c>
      <c r="U154" t="str">
        <f>IF(Combined!U183&gt;0,Combined!U183," ")</f>
        <v xml:space="preserve"> </v>
      </c>
      <c r="V154" s="2" t="str">
        <f>IF(Combined!V183&gt;0,Combined!V183," ")</f>
        <v xml:space="preserve"> </v>
      </c>
      <c r="W154" t="str">
        <f>IF(Combined!W183&gt;0,Combined!W183," ")</f>
        <v xml:space="preserve"> </v>
      </c>
      <c r="X154" s="2">
        <f t="shared" si="2"/>
        <v>0</v>
      </c>
    </row>
    <row r="155" spans="1:24" x14ac:dyDescent="0.2">
      <c r="A155">
        <f>Combined!A184</f>
        <v>2019</v>
      </c>
      <c r="B155">
        <f>Combined!B184</f>
        <v>2019018</v>
      </c>
      <c r="C155" s="1" t="str">
        <f>IF(Combined!C184&gt;0,Combined!C184," ")</f>
        <v xml:space="preserve"> </v>
      </c>
      <c r="D155" t="s">
        <v>54</v>
      </c>
      <c r="E155" t="s">
        <v>30</v>
      </c>
      <c r="F155" t="str">
        <f>IF(Combined!F184&gt;0,Combined!F184," ")</f>
        <v xml:space="preserve"> </v>
      </c>
      <c r="G155" t="str">
        <f>IF(Combined!G184&gt;0,Combined!G184," ")</f>
        <v xml:space="preserve"> </v>
      </c>
      <c r="H155" t="str">
        <f>IF(Combined!H184&gt;0,Combined!H184," ")</f>
        <v xml:space="preserve"> </v>
      </c>
      <c r="I155" t="str">
        <f>IF(Combined!I184&gt;0,Combined!I184," ")</f>
        <v xml:space="preserve"> </v>
      </c>
      <c r="J155" s="2" t="str">
        <f>IF(Combined!J184&gt;0,Combined!J184," ")</f>
        <v xml:space="preserve"> </v>
      </c>
      <c r="K155" t="str">
        <f>IF(Combined!K184&gt;0,Combined!K184," ")</f>
        <v xml:space="preserve"> </v>
      </c>
      <c r="L155" t="str">
        <f>IF(Combined!L184&gt;0,Combined!L184," ")</f>
        <v>2023 2nd round pick</v>
      </c>
      <c r="M155" s="2" t="str">
        <f>IF(Combined!M184&gt;0,Combined!M184," ")</f>
        <v xml:space="preserve"> </v>
      </c>
      <c r="N155" t="str">
        <f>IF(Combined!N184&gt;0,Combined!N184," ")</f>
        <v xml:space="preserve"> </v>
      </c>
      <c r="O155" t="str">
        <f>IF(Combined!O184&gt;0,Combined!O184," ")</f>
        <v xml:space="preserve"> </v>
      </c>
      <c r="P155" s="2" t="str">
        <f>IF(Combined!P184&gt;0,Combined!P184," ")</f>
        <v xml:space="preserve"> </v>
      </c>
      <c r="Q155" t="str">
        <f>IF(Combined!Q184&gt;0,Combined!Q184," ")</f>
        <v xml:space="preserve"> </v>
      </c>
      <c r="R155" t="str">
        <f>IF(Combined!R184&gt;0,Combined!R184," ")</f>
        <v xml:space="preserve"> </v>
      </c>
      <c r="S155" s="2" t="str">
        <f>IF(Combined!S184&gt;0,Combined!S184," ")</f>
        <v xml:space="preserve"> </v>
      </c>
      <c r="T155" t="str">
        <f>IF(Combined!T184&gt;0,Combined!T184," ")</f>
        <v xml:space="preserve"> </v>
      </c>
      <c r="U155" t="str">
        <f>IF(Combined!U184&gt;0,Combined!U184," ")</f>
        <v xml:space="preserve"> </v>
      </c>
      <c r="V155" s="2" t="str">
        <f>IF(Combined!V184&gt;0,Combined!V184," ")</f>
        <v xml:space="preserve"> </v>
      </c>
      <c r="W155" t="str">
        <f>IF(Combined!W184&gt;0,Combined!W184," ")</f>
        <v xml:space="preserve"> </v>
      </c>
      <c r="X155" s="2">
        <f t="shared" si="2"/>
        <v>0</v>
      </c>
    </row>
    <row r="156" spans="1:24" x14ac:dyDescent="0.2">
      <c r="A156">
        <f>Combined!A185</f>
        <v>2019</v>
      </c>
      <c r="B156">
        <f>Combined!B185</f>
        <v>2019019</v>
      </c>
      <c r="C156" s="1">
        <f>IF(Combined!C185&gt;0,Combined!C185," ")</f>
        <v>43503</v>
      </c>
      <c r="D156" t="str">
        <f>IF(Combined!D185&gt;0,Combined!D185," ")</f>
        <v>Clippers</v>
      </c>
      <c r="E156" t="str">
        <f>IF(Combined!E185&gt;0,Combined!E185," ")</f>
        <v>Grizzlies</v>
      </c>
      <c r="F156" t="str">
        <f>IF(Combined!F185&gt;0,Combined!F185," ")</f>
        <v xml:space="preserve"> </v>
      </c>
      <c r="G156" t="str">
        <f>IF(Combined!G185&gt;0,Combined!G185," ")</f>
        <v xml:space="preserve"> </v>
      </c>
      <c r="H156" t="str">
        <f>IF(Combined!H185&gt;0,Combined!H185," ")</f>
        <v xml:space="preserve"> </v>
      </c>
      <c r="I156" t="str">
        <f>IF(Combined!I185&gt;0,Combined!I185," ")</f>
        <v>Garrett Temple</v>
      </c>
      <c r="J156" s="2">
        <f>IF(Combined!J185&gt;0,Combined!J185," ")</f>
        <v>8000000</v>
      </c>
      <c r="K156" t="str">
        <f>IF(Combined!K185&gt;0,Combined!K185," ")</f>
        <v>SG</v>
      </c>
      <c r="L156" t="str">
        <f>IF(Combined!L185&gt;0,Combined!L185," ")</f>
        <v>Avery Bradley</v>
      </c>
      <c r="M156" s="2">
        <f>IF(Combined!M185&gt;0,Combined!M185," ")</f>
        <v>12000000</v>
      </c>
      <c r="N156" t="str">
        <f>IF(Combined!N185&gt;0,Combined!N185," ")</f>
        <v>PG</v>
      </c>
      <c r="O156" t="str">
        <f>IF(Combined!O185&gt;0,Combined!O185," ")</f>
        <v xml:space="preserve"> </v>
      </c>
      <c r="P156" s="2" t="str">
        <f>IF(Combined!P185&gt;0,Combined!P185," ")</f>
        <v xml:space="preserve"> </v>
      </c>
      <c r="Q156" t="str">
        <f>IF(Combined!Q185&gt;0,Combined!Q185," ")</f>
        <v xml:space="preserve"> </v>
      </c>
      <c r="R156" t="str">
        <f>IF(Combined!R185&gt;0,Combined!R185," ")</f>
        <v xml:space="preserve"> </v>
      </c>
      <c r="S156" s="2" t="str">
        <f>IF(Combined!S185&gt;0,Combined!S185," ")</f>
        <v xml:space="preserve"> </v>
      </c>
      <c r="T156" t="str">
        <f>IF(Combined!T185&gt;0,Combined!T185," ")</f>
        <v xml:space="preserve"> </v>
      </c>
      <c r="U156" t="str">
        <f>IF(Combined!U185&gt;0,Combined!U185," ")</f>
        <v xml:space="preserve"> </v>
      </c>
      <c r="V156" s="2" t="str">
        <f>IF(Combined!V185&gt;0,Combined!V185," ")</f>
        <v xml:space="preserve"> </v>
      </c>
      <c r="W156" t="str">
        <f>IF(Combined!W185&gt;0,Combined!W185," ")</f>
        <v xml:space="preserve"> </v>
      </c>
      <c r="X156" s="2">
        <f t="shared" si="2"/>
        <v>-4000000</v>
      </c>
    </row>
    <row r="157" spans="1:24" x14ac:dyDescent="0.2">
      <c r="A157">
        <f>Combined!A186</f>
        <v>2019</v>
      </c>
      <c r="B157">
        <f>Combined!B186</f>
        <v>2019019</v>
      </c>
      <c r="C157" s="1" t="str">
        <f>IF(Combined!C186&gt;0,Combined!C186," ")</f>
        <v xml:space="preserve"> </v>
      </c>
      <c r="D157" t="s">
        <v>17</v>
      </c>
      <c r="E157" t="s">
        <v>66</v>
      </c>
      <c r="F157" t="str">
        <f>IF(Combined!F186&gt;0,Combined!F186," ")</f>
        <v xml:space="preserve"> </v>
      </c>
      <c r="G157" t="str">
        <f>IF(Combined!G186&gt;0,Combined!G186," ")</f>
        <v xml:space="preserve"> </v>
      </c>
      <c r="H157" t="str">
        <f>IF(Combined!H186&gt;0,Combined!H186," ")</f>
        <v xml:space="preserve"> </v>
      </c>
      <c r="I157" t="str">
        <f>IF(Combined!I186&gt;0,Combined!I186," ")</f>
        <v>JaMychal Green</v>
      </c>
      <c r="J157" s="2">
        <f>IF(Combined!J186&gt;0,Combined!J186," ")</f>
        <v>7666667</v>
      </c>
      <c r="K157" t="str">
        <f>IF(Combined!K186&gt;0,Combined!K186," ")</f>
        <v>PF</v>
      </c>
      <c r="L157" t="str">
        <f>IF(Combined!L186&gt;0,Combined!L186," ")</f>
        <v xml:space="preserve"> </v>
      </c>
      <c r="M157" s="2" t="str">
        <f>IF(Combined!M186&gt;0,Combined!M186," ")</f>
        <v xml:space="preserve"> </v>
      </c>
      <c r="N157" t="str">
        <f>IF(Combined!N186&gt;0,Combined!N186," ")</f>
        <v xml:space="preserve"> </v>
      </c>
      <c r="O157" t="str">
        <f>IF(Combined!O186&gt;0,Combined!O186," ")</f>
        <v xml:space="preserve"> </v>
      </c>
      <c r="P157" s="2" t="str">
        <f>IF(Combined!P186&gt;0,Combined!P186," ")</f>
        <v xml:space="preserve"> </v>
      </c>
      <c r="Q157" t="str">
        <f>IF(Combined!Q186&gt;0,Combined!Q186," ")</f>
        <v xml:space="preserve"> </v>
      </c>
      <c r="R157" t="str">
        <f>IF(Combined!R186&gt;0,Combined!R186," ")</f>
        <v xml:space="preserve"> </v>
      </c>
      <c r="S157" s="2" t="str">
        <f>IF(Combined!S186&gt;0,Combined!S186," ")</f>
        <v xml:space="preserve"> </v>
      </c>
      <c r="T157" t="str">
        <f>IF(Combined!T186&gt;0,Combined!T186," ")</f>
        <v xml:space="preserve"> </v>
      </c>
      <c r="U157" t="str">
        <f>IF(Combined!U186&gt;0,Combined!U186," ")</f>
        <v xml:space="preserve"> </v>
      </c>
      <c r="V157" s="2" t="str">
        <f>IF(Combined!V186&gt;0,Combined!V186," ")</f>
        <v xml:space="preserve"> </v>
      </c>
      <c r="W157" t="str">
        <f>IF(Combined!W186&gt;0,Combined!W186," ")</f>
        <v xml:space="preserve"> </v>
      </c>
      <c r="X157" s="2">
        <f t="shared" si="2"/>
        <v>0</v>
      </c>
    </row>
    <row r="158" spans="1:24" x14ac:dyDescent="0.2">
      <c r="A158">
        <f>Combined!A187</f>
        <v>2019</v>
      </c>
      <c r="B158">
        <f>Combined!B187</f>
        <v>2019020</v>
      </c>
      <c r="C158" s="1">
        <f>IF(Combined!C187&gt;0,Combined!C187," ")</f>
        <v>43503</v>
      </c>
      <c r="D158" t="str">
        <f>IF(Combined!D187&gt;0,Combined!D187," ")</f>
        <v>Grizzlies</v>
      </c>
      <c r="E158" t="str">
        <f>IF(Combined!E187&gt;0,Combined!E187," ")</f>
        <v>Raptors</v>
      </c>
      <c r="F158" t="str">
        <f>IF(Combined!F187&gt;0,Combined!F187," ")</f>
        <v xml:space="preserve"> </v>
      </c>
      <c r="G158" t="str">
        <f>IF(Combined!G187&gt;0,Combined!G187," ")</f>
        <v xml:space="preserve"> </v>
      </c>
      <c r="H158" t="str">
        <f>IF(Combined!H187&gt;0,Combined!H187," ")</f>
        <v xml:space="preserve"> </v>
      </c>
      <c r="I158" t="str">
        <f>IF(Combined!I187&gt;0,Combined!I187," ")</f>
        <v>Jonas Valanciunas</v>
      </c>
      <c r="J158" s="2">
        <f>IF(Combined!J187&gt;0,Combined!J187," ")</f>
        <v>16539326</v>
      </c>
      <c r="K158" t="str">
        <f>IF(Combined!K187&gt;0,Combined!K187," ")</f>
        <v>C</v>
      </c>
      <c r="L158" t="str">
        <f>IF(Combined!L187&gt;0,Combined!L187," ")</f>
        <v>Marc Gasol</v>
      </c>
      <c r="M158" s="2">
        <f>IF(Combined!M187&gt;0,Combined!M187," ")</f>
        <v>25406736</v>
      </c>
      <c r="N158" t="str">
        <f>IF(Combined!N187&gt;0,Combined!N187," ")</f>
        <v>C</v>
      </c>
      <c r="O158" t="str">
        <f>IF(Combined!O187&gt;0,Combined!O187," ")</f>
        <v xml:space="preserve"> </v>
      </c>
      <c r="P158" s="2" t="str">
        <f>IF(Combined!P187&gt;0,Combined!P187," ")</f>
        <v xml:space="preserve"> </v>
      </c>
      <c r="Q158" t="str">
        <f>IF(Combined!Q187&gt;0,Combined!Q187," ")</f>
        <v xml:space="preserve"> </v>
      </c>
      <c r="R158" t="str">
        <f>IF(Combined!R187&gt;0,Combined!R187," ")</f>
        <v xml:space="preserve"> </v>
      </c>
      <c r="S158" s="2" t="str">
        <f>IF(Combined!S187&gt;0,Combined!S187," ")</f>
        <v xml:space="preserve"> </v>
      </c>
      <c r="T158" t="str">
        <f>IF(Combined!T187&gt;0,Combined!T187," ")</f>
        <v xml:space="preserve"> </v>
      </c>
      <c r="U158" t="str">
        <f>IF(Combined!U187&gt;0,Combined!U187," ")</f>
        <v xml:space="preserve"> </v>
      </c>
      <c r="V158" s="2" t="str">
        <f>IF(Combined!V187&gt;0,Combined!V187," ")</f>
        <v xml:space="preserve"> </v>
      </c>
      <c r="W158" t="str">
        <f>IF(Combined!W187&gt;0,Combined!W187," ")</f>
        <v xml:space="preserve"> </v>
      </c>
      <c r="X158" s="2">
        <f t="shared" si="2"/>
        <v>-8867410</v>
      </c>
    </row>
    <row r="159" spans="1:24" x14ac:dyDescent="0.2">
      <c r="A159">
        <f>Combined!A188</f>
        <v>2019</v>
      </c>
      <c r="B159">
        <f>Combined!B188</f>
        <v>2019020</v>
      </c>
      <c r="C159" s="1" t="str">
        <f>IF(Combined!C188&gt;0,Combined!C188," ")</f>
        <v xml:space="preserve"> </v>
      </c>
      <c r="D159" t="s">
        <v>66</v>
      </c>
      <c r="E159" t="s">
        <v>63</v>
      </c>
      <c r="F159" t="str">
        <f>IF(Combined!F188&gt;0,Combined!F188," ")</f>
        <v xml:space="preserve"> </v>
      </c>
      <c r="G159" t="str">
        <f>IF(Combined!G188&gt;0,Combined!G188," ")</f>
        <v xml:space="preserve"> </v>
      </c>
      <c r="H159" t="str">
        <f>IF(Combined!H188&gt;0,Combined!H188," ")</f>
        <v xml:space="preserve"> </v>
      </c>
      <c r="I159" t="str">
        <f>IF(Combined!I188&gt;0,Combined!I188," ")</f>
        <v>Delon Wright</v>
      </c>
      <c r="J159" s="2">
        <f>IF(Combined!J188&gt;0,Combined!J188," ")</f>
        <v>2536898</v>
      </c>
      <c r="K159" t="str">
        <f>IF(Combined!K188&gt;0,Combined!K188," ")</f>
        <v>PG</v>
      </c>
      <c r="L159" t="str">
        <f>IF(Combined!L188&gt;0,Combined!L188," ")</f>
        <v xml:space="preserve"> </v>
      </c>
      <c r="M159" s="2" t="str">
        <f>IF(Combined!M188&gt;0,Combined!M188," ")</f>
        <v xml:space="preserve"> </v>
      </c>
      <c r="N159" t="str">
        <f>IF(Combined!N188&gt;0,Combined!N188," ")</f>
        <v xml:space="preserve"> </v>
      </c>
      <c r="O159" t="str">
        <f>IF(Combined!O188&gt;0,Combined!O188," ")</f>
        <v xml:space="preserve"> </v>
      </c>
      <c r="P159" s="2" t="str">
        <f>IF(Combined!P188&gt;0,Combined!P188," ")</f>
        <v xml:space="preserve"> </v>
      </c>
      <c r="Q159" t="str">
        <f>IF(Combined!Q188&gt;0,Combined!Q188," ")</f>
        <v xml:space="preserve"> </v>
      </c>
      <c r="R159" t="str">
        <f>IF(Combined!R188&gt;0,Combined!R188," ")</f>
        <v xml:space="preserve"> </v>
      </c>
      <c r="S159" s="2" t="str">
        <f>IF(Combined!S188&gt;0,Combined!S188," ")</f>
        <v xml:space="preserve"> </v>
      </c>
      <c r="T159" t="str">
        <f>IF(Combined!T188&gt;0,Combined!T188," ")</f>
        <v xml:space="preserve"> </v>
      </c>
      <c r="U159" t="str">
        <f>IF(Combined!U188&gt;0,Combined!U188," ")</f>
        <v xml:space="preserve"> </v>
      </c>
      <c r="V159" s="2" t="str">
        <f>IF(Combined!V188&gt;0,Combined!V188," ")</f>
        <v xml:space="preserve"> </v>
      </c>
      <c r="W159" t="str">
        <f>IF(Combined!W188&gt;0,Combined!W188," ")</f>
        <v xml:space="preserve"> </v>
      </c>
      <c r="X159" s="2">
        <f t="shared" si="2"/>
        <v>0</v>
      </c>
    </row>
    <row r="160" spans="1:24" x14ac:dyDescent="0.2">
      <c r="A160">
        <f>Combined!A189</f>
        <v>2019</v>
      </c>
      <c r="B160">
        <f>Combined!B189</f>
        <v>2019020</v>
      </c>
      <c r="C160" s="1" t="str">
        <f>IF(Combined!C189&gt;0,Combined!C189," ")</f>
        <v xml:space="preserve"> </v>
      </c>
      <c r="D160" t="s">
        <v>66</v>
      </c>
      <c r="E160" t="s">
        <v>63</v>
      </c>
      <c r="F160" t="str">
        <f>IF(Combined!F189&gt;0,Combined!F189," ")</f>
        <v xml:space="preserve"> </v>
      </c>
      <c r="G160" t="str">
        <f>IF(Combined!G189&gt;0,Combined!G189," ")</f>
        <v xml:space="preserve"> </v>
      </c>
      <c r="H160" t="str">
        <f>IF(Combined!H189&gt;0,Combined!H189," ")</f>
        <v xml:space="preserve"> </v>
      </c>
      <c r="I160" t="str">
        <f>IF(Combined!I189&gt;0,Combined!I189," ")</f>
        <v>C.J. Miles</v>
      </c>
      <c r="J160" s="2">
        <f>IF(Combined!J189&gt;0,Combined!J189," ")</f>
        <v>8333333</v>
      </c>
      <c r="K160" t="str">
        <f>IF(Combined!K189&gt;0,Combined!K189," ")</f>
        <v>SF</v>
      </c>
      <c r="L160" t="str">
        <f>IF(Combined!L189&gt;0,Combined!L189," ")</f>
        <v xml:space="preserve"> </v>
      </c>
      <c r="M160" s="2" t="str">
        <f>IF(Combined!M189&gt;0,Combined!M189," ")</f>
        <v xml:space="preserve"> </v>
      </c>
      <c r="N160" t="str">
        <f>IF(Combined!N189&gt;0,Combined!N189," ")</f>
        <v xml:space="preserve"> </v>
      </c>
      <c r="O160" t="str">
        <f>IF(Combined!O189&gt;0,Combined!O189," ")</f>
        <v xml:space="preserve"> </v>
      </c>
      <c r="P160" s="2" t="str">
        <f>IF(Combined!P189&gt;0,Combined!P189," ")</f>
        <v xml:space="preserve"> </v>
      </c>
      <c r="Q160" t="str">
        <f>IF(Combined!Q189&gt;0,Combined!Q189," ")</f>
        <v xml:space="preserve"> </v>
      </c>
      <c r="R160" t="str">
        <f>IF(Combined!R189&gt;0,Combined!R189," ")</f>
        <v xml:space="preserve"> </v>
      </c>
      <c r="S160" s="2" t="str">
        <f>IF(Combined!S189&gt;0,Combined!S189," ")</f>
        <v xml:space="preserve"> </v>
      </c>
      <c r="T160" t="str">
        <f>IF(Combined!T189&gt;0,Combined!T189," ")</f>
        <v xml:space="preserve"> </v>
      </c>
      <c r="U160" t="str">
        <f>IF(Combined!U189&gt;0,Combined!U189," ")</f>
        <v xml:space="preserve"> </v>
      </c>
      <c r="V160" s="2" t="str">
        <f>IF(Combined!V189&gt;0,Combined!V189," ")</f>
        <v xml:space="preserve"> </v>
      </c>
      <c r="W160" t="str">
        <f>IF(Combined!W189&gt;0,Combined!W189," ")</f>
        <v xml:space="preserve"> </v>
      </c>
      <c r="X160" s="2">
        <f t="shared" si="2"/>
        <v>0</v>
      </c>
    </row>
    <row r="161" spans="1:24" x14ac:dyDescent="0.2">
      <c r="A161">
        <f>Combined!A190</f>
        <v>2019</v>
      </c>
      <c r="B161">
        <f>Combined!B190</f>
        <v>2019020</v>
      </c>
      <c r="C161" s="1" t="str">
        <f>IF(Combined!C190&gt;0,Combined!C190," ")</f>
        <v xml:space="preserve"> </v>
      </c>
      <c r="D161" t="s">
        <v>66</v>
      </c>
      <c r="E161" t="s">
        <v>63</v>
      </c>
      <c r="F161" t="str">
        <f>IF(Combined!F190&gt;0,Combined!F190," ")</f>
        <v xml:space="preserve"> </v>
      </c>
      <c r="G161" t="str">
        <f>IF(Combined!G190&gt;0,Combined!G190," ")</f>
        <v xml:space="preserve"> </v>
      </c>
      <c r="H161" t="str">
        <f>IF(Combined!H190&gt;0,Combined!H190," ")</f>
        <v xml:space="preserve"> </v>
      </c>
      <c r="I161" t="str">
        <f>IF(Combined!I190&gt;0,Combined!I190," ")</f>
        <v>2024 2nd round pick</v>
      </c>
      <c r="J161" s="2" t="str">
        <f>IF(Combined!J190&gt;0,Combined!J190," ")</f>
        <v xml:space="preserve"> </v>
      </c>
      <c r="K161" t="str">
        <f>IF(Combined!K190&gt;0,Combined!K190," ")</f>
        <v xml:space="preserve"> </v>
      </c>
      <c r="L161" t="str">
        <f>IF(Combined!L190&gt;0,Combined!L190," ")</f>
        <v xml:space="preserve"> </v>
      </c>
      <c r="M161" s="2" t="str">
        <f>IF(Combined!M190&gt;0,Combined!M190," ")</f>
        <v xml:space="preserve"> </v>
      </c>
      <c r="N161" t="str">
        <f>IF(Combined!N190&gt;0,Combined!N190," ")</f>
        <v xml:space="preserve"> </v>
      </c>
      <c r="O161" t="str">
        <f>IF(Combined!O190&gt;0,Combined!O190," ")</f>
        <v xml:space="preserve"> </v>
      </c>
      <c r="P161" s="2" t="str">
        <f>IF(Combined!P190&gt;0,Combined!P190," ")</f>
        <v xml:space="preserve"> </v>
      </c>
      <c r="Q161" t="str">
        <f>IF(Combined!Q190&gt;0,Combined!Q190," ")</f>
        <v xml:space="preserve"> </v>
      </c>
      <c r="R161" t="str">
        <f>IF(Combined!R190&gt;0,Combined!R190," ")</f>
        <v xml:space="preserve"> </v>
      </c>
      <c r="S161" s="2" t="str">
        <f>IF(Combined!S190&gt;0,Combined!S190," ")</f>
        <v xml:space="preserve"> </v>
      </c>
      <c r="T161" t="str">
        <f>IF(Combined!T190&gt;0,Combined!T190," ")</f>
        <v xml:space="preserve"> </v>
      </c>
      <c r="U161" t="str">
        <f>IF(Combined!U190&gt;0,Combined!U190," ")</f>
        <v xml:space="preserve"> </v>
      </c>
      <c r="V161" s="2" t="str">
        <f>IF(Combined!V190&gt;0,Combined!V190," ")</f>
        <v xml:space="preserve"> </v>
      </c>
      <c r="W161" t="str">
        <f>IF(Combined!W190&gt;0,Combined!W190," ")</f>
        <v xml:space="preserve"> </v>
      </c>
      <c r="X161" s="2">
        <f t="shared" si="2"/>
        <v>0</v>
      </c>
    </row>
    <row r="162" spans="1:24" x14ac:dyDescent="0.2">
      <c r="A162">
        <f>Combined!A191</f>
        <v>2019</v>
      </c>
      <c r="B162">
        <f>Combined!B191</f>
        <v>2019021</v>
      </c>
      <c r="C162" s="1">
        <f>IF(Combined!C191&gt;0,Combined!C191," ")</f>
        <v>43503</v>
      </c>
      <c r="D162" t="str">
        <f>IF(Combined!D191&gt;0,Combined!D191," ")</f>
        <v>Clippers</v>
      </c>
      <c r="E162" t="str">
        <f>IF(Combined!E191&gt;0,Combined!E191," ")</f>
        <v>Lakers</v>
      </c>
      <c r="F162" t="str">
        <f>IF(Combined!F191&gt;0,Combined!F191," ")</f>
        <v xml:space="preserve"> </v>
      </c>
      <c r="G162" t="str">
        <f>IF(Combined!G191&gt;0,Combined!G191," ")</f>
        <v xml:space="preserve"> </v>
      </c>
      <c r="H162" t="str">
        <f>IF(Combined!H191&gt;0,Combined!H191," ")</f>
        <v xml:space="preserve"> </v>
      </c>
      <c r="I162" t="str">
        <f>IF(Combined!I191&gt;0,Combined!I191," ")</f>
        <v>Michael Beasley</v>
      </c>
      <c r="J162" s="2">
        <f>IF(Combined!J191&gt;0,Combined!J191," ")</f>
        <v>3500000</v>
      </c>
      <c r="K162" t="str">
        <f>IF(Combined!K191&gt;0,Combined!K191," ")</f>
        <v>SF</v>
      </c>
      <c r="L162" t="str">
        <f>IF(Combined!L191&gt;0,Combined!L191," ")</f>
        <v>Mike Muscala</v>
      </c>
      <c r="M162" s="2">
        <f>IF(Combined!M191&gt;0,Combined!M191," ")</f>
        <v>5000000</v>
      </c>
      <c r="N162" t="str">
        <f>IF(Combined!N191&gt;0,Combined!N191," ")</f>
        <v>C</v>
      </c>
      <c r="O162" t="str">
        <f>IF(Combined!O191&gt;0,Combined!O191," ")</f>
        <v xml:space="preserve"> </v>
      </c>
      <c r="P162" s="2" t="str">
        <f>IF(Combined!P191&gt;0,Combined!P191," ")</f>
        <v xml:space="preserve"> </v>
      </c>
      <c r="Q162" t="str">
        <f>IF(Combined!Q191&gt;0,Combined!Q191," ")</f>
        <v xml:space="preserve"> </v>
      </c>
      <c r="R162" t="str">
        <f>IF(Combined!R191&gt;0,Combined!R191," ")</f>
        <v xml:space="preserve"> </v>
      </c>
      <c r="S162" s="2" t="str">
        <f>IF(Combined!S191&gt;0,Combined!S191," ")</f>
        <v xml:space="preserve"> </v>
      </c>
      <c r="T162" t="str">
        <f>IF(Combined!T191&gt;0,Combined!T191," ")</f>
        <v xml:space="preserve"> </v>
      </c>
      <c r="U162" t="str">
        <f>IF(Combined!U191&gt;0,Combined!U191," ")</f>
        <v xml:space="preserve"> </v>
      </c>
      <c r="V162" s="2" t="str">
        <f>IF(Combined!V191&gt;0,Combined!V191," ")</f>
        <v xml:space="preserve"> </v>
      </c>
      <c r="W162" t="str">
        <f>IF(Combined!W191&gt;0,Combined!W191," ")</f>
        <v xml:space="preserve"> </v>
      </c>
      <c r="X162" s="2">
        <f t="shared" si="2"/>
        <v>-1500000</v>
      </c>
    </row>
    <row r="163" spans="1:24" x14ac:dyDescent="0.2">
      <c r="A163">
        <f>Combined!A192</f>
        <v>2019</v>
      </c>
      <c r="B163">
        <f>Combined!B192</f>
        <v>2019021</v>
      </c>
      <c r="C163" s="1" t="str">
        <f>IF(Combined!C192&gt;0,Combined!C192," ")</f>
        <v xml:space="preserve"> </v>
      </c>
      <c r="D163" t="s">
        <v>17</v>
      </c>
      <c r="E163" t="s">
        <v>69</v>
      </c>
      <c r="F163" t="str">
        <f>IF(Combined!F192&gt;0,Combined!F192," ")</f>
        <v xml:space="preserve"> </v>
      </c>
      <c r="G163" t="str">
        <f>IF(Combined!G192&gt;0,Combined!G192," ")</f>
        <v xml:space="preserve"> </v>
      </c>
      <c r="H163" t="str">
        <f>IF(Combined!H192&gt;0,Combined!H192," ")</f>
        <v xml:space="preserve"> </v>
      </c>
      <c r="I163" t="str">
        <f>IF(Combined!I192&gt;0,Combined!I192," ")</f>
        <v>Ivica Zubac</v>
      </c>
      <c r="J163" s="2">
        <f>IF(Combined!J192&gt;0,Combined!J192," ")</f>
        <v>1544951</v>
      </c>
      <c r="K163" t="str">
        <f>IF(Combined!K192&gt;0,Combined!K192," ")</f>
        <v>C</v>
      </c>
      <c r="L163" t="str">
        <f>IF(Combined!L192&gt;0,Combined!L192," ")</f>
        <v xml:space="preserve"> </v>
      </c>
      <c r="M163" s="2" t="str">
        <f>IF(Combined!M192&gt;0,Combined!M192," ")</f>
        <v xml:space="preserve"> </v>
      </c>
      <c r="N163" t="str">
        <f>IF(Combined!N192&gt;0,Combined!N192," ")</f>
        <v xml:space="preserve"> </v>
      </c>
      <c r="O163" t="str">
        <f>IF(Combined!O192&gt;0,Combined!O192," ")</f>
        <v xml:space="preserve"> </v>
      </c>
      <c r="P163" s="2" t="str">
        <f>IF(Combined!P192&gt;0,Combined!P192," ")</f>
        <v xml:space="preserve"> </v>
      </c>
      <c r="Q163" t="str">
        <f>IF(Combined!Q192&gt;0,Combined!Q192," ")</f>
        <v xml:space="preserve"> </v>
      </c>
      <c r="R163" t="str">
        <f>IF(Combined!R192&gt;0,Combined!R192," ")</f>
        <v xml:space="preserve"> </v>
      </c>
      <c r="S163" s="2" t="str">
        <f>IF(Combined!S192&gt;0,Combined!S192," ")</f>
        <v xml:space="preserve"> </v>
      </c>
      <c r="T163" t="str">
        <f>IF(Combined!T192&gt;0,Combined!T192," ")</f>
        <v xml:space="preserve"> </v>
      </c>
      <c r="U163" t="str">
        <f>IF(Combined!U192&gt;0,Combined!U192," ")</f>
        <v xml:space="preserve"> </v>
      </c>
      <c r="V163" s="2" t="str">
        <f>IF(Combined!V192&gt;0,Combined!V192," ")</f>
        <v xml:space="preserve"> </v>
      </c>
      <c r="W163" t="str">
        <f>IF(Combined!W192&gt;0,Combined!W192," ")</f>
        <v xml:space="preserve"> </v>
      </c>
      <c r="X163" s="2">
        <f t="shared" si="2"/>
        <v>0</v>
      </c>
    </row>
    <row r="164" spans="1:24" x14ac:dyDescent="0.2">
      <c r="A164">
        <f>Combined!A193</f>
        <v>2019</v>
      </c>
      <c r="B164">
        <f>Combined!B193</f>
        <v>2019022</v>
      </c>
      <c r="C164" s="1">
        <f>IF(Combined!C193&gt;0,Combined!C193," ")</f>
        <v>43503</v>
      </c>
      <c r="D164" t="str">
        <f>IF(Combined!D193&gt;0,Combined!D193," ")</f>
        <v>Magic</v>
      </c>
      <c r="E164" t="str">
        <f>IF(Combined!E193&gt;0,Combined!E193," ")</f>
        <v>76ers</v>
      </c>
      <c r="F164" t="str">
        <f>IF(Combined!F193&gt;0,Combined!F193," ")</f>
        <v xml:space="preserve"> </v>
      </c>
      <c r="G164" t="str">
        <f>IF(Combined!G193&gt;0,Combined!G193," ")</f>
        <v xml:space="preserve"> </v>
      </c>
      <c r="H164" t="str">
        <f>IF(Combined!H193&gt;0,Combined!H193," ")</f>
        <v xml:space="preserve"> </v>
      </c>
      <c r="I164" t="str">
        <f>IF(Combined!I193&gt;0,Combined!I193," ")</f>
        <v>Markelle Fultz</v>
      </c>
      <c r="J164" s="2">
        <f>IF(Combined!J193&gt;0,Combined!J193," ")</f>
        <v>8339880</v>
      </c>
      <c r="K164" t="str">
        <f>IF(Combined!K193&gt;0,Combined!K193," ")</f>
        <v>PG</v>
      </c>
      <c r="L164" t="str">
        <f>IF(Combined!L193&gt;0,Combined!L193," ")</f>
        <v>Jonathon Simmons</v>
      </c>
      <c r="M164" s="2">
        <f>IF(Combined!M193&gt;0,Combined!M193," ")</f>
        <v>6000000</v>
      </c>
      <c r="N164" t="str">
        <f>IF(Combined!N193&gt;0,Combined!N193," ")</f>
        <v>SF</v>
      </c>
      <c r="O164" t="str">
        <f>IF(Combined!O193&gt;0,Combined!O193," ")</f>
        <v xml:space="preserve"> </v>
      </c>
      <c r="P164" s="2" t="str">
        <f>IF(Combined!P193&gt;0,Combined!P193," ")</f>
        <v xml:space="preserve"> </v>
      </c>
      <c r="Q164" t="str">
        <f>IF(Combined!Q193&gt;0,Combined!Q193," ")</f>
        <v xml:space="preserve"> </v>
      </c>
      <c r="R164" t="str">
        <f>IF(Combined!R193&gt;0,Combined!R193," ")</f>
        <v xml:space="preserve"> </v>
      </c>
      <c r="S164" s="2" t="str">
        <f>IF(Combined!S193&gt;0,Combined!S193," ")</f>
        <v xml:space="preserve"> </v>
      </c>
      <c r="T164" t="str">
        <f>IF(Combined!T193&gt;0,Combined!T193," ")</f>
        <v xml:space="preserve"> </v>
      </c>
      <c r="U164" t="str">
        <f>IF(Combined!U193&gt;0,Combined!U193," ")</f>
        <v xml:space="preserve"> </v>
      </c>
      <c r="V164" s="2" t="str">
        <f>IF(Combined!V193&gt;0,Combined!V193," ")</f>
        <v xml:space="preserve"> </v>
      </c>
      <c r="W164" t="str">
        <f>IF(Combined!W193&gt;0,Combined!W193," ")</f>
        <v xml:space="preserve"> </v>
      </c>
      <c r="X164" s="2">
        <f t="shared" si="2"/>
        <v>2339880</v>
      </c>
    </row>
    <row r="165" spans="1:24" x14ac:dyDescent="0.2">
      <c r="A165">
        <f>Combined!A194</f>
        <v>2019</v>
      </c>
      <c r="B165">
        <f>Combined!B194</f>
        <v>2019022</v>
      </c>
      <c r="C165" s="1" t="str">
        <f>IF(Combined!C194&gt;0,Combined!C194," ")</f>
        <v xml:space="preserve"> </v>
      </c>
      <c r="D165" t="s">
        <v>87</v>
      </c>
      <c r="E165" t="s">
        <v>99</v>
      </c>
      <c r="F165" t="str">
        <f>IF(Combined!F194&gt;0,Combined!F194," ")</f>
        <v xml:space="preserve"> </v>
      </c>
      <c r="G165" t="str">
        <f>IF(Combined!G194&gt;0,Combined!G194," ")</f>
        <v xml:space="preserve"> </v>
      </c>
      <c r="H165" t="str">
        <f>IF(Combined!H194&gt;0,Combined!H194," ")</f>
        <v xml:space="preserve"> </v>
      </c>
      <c r="I165" t="str">
        <f>IF(Combined!I194&gt;0,Combined!I194," ")</f>
        <v xml:space="preserve"> </v>
      </c>
      <c r="J165" s="2" t="str">
        <f>IF(Combined!J194&gt;0,Combined!J194," ")</f>
        <v xml:space="preserve"> </v>
      </c>
      <c r="K165" t="str">
        <f>IF(Combined!K194&gt;0,Combined!K194," ")</f>
        <v xml:space="preserve"> </v>
      </c>
      <c r="L165" t="str">
        <f>IF(Combined!L194&gt;0,Combined!L194," ")</f>
        <v>2020 1st round pick</v>
      </c>
      <c r="M165" s="2" t="str">
        <f>IF(Combined!M194&gt;0,Combined!M194," ")</f>
        <v xml:space="preserve"> </v>
      </c>
      <c r="N165" t="str">
        <f>IF(Combined!N194&gt;0,Combined!N194," ")</f>
        <v xml:space="preserve"> </v>
      </c>
      <c r="O165" t="str">
        <f>IF(Combined!O194&gt;0,Combined!O194," ")</f>
        <v xml:space="preserve"> </v>
      </c>
      <c r="P165" s="2" t="str">
        <f>IF(Combined!P194&gt;0,Combined!P194," ")</f>
        <v xml:space="preserve"> </v>
      </c>
      <c r="Q165" t="str">
        <f>IF(Combined!Q194&gt;0,Combined!Q194," ")</f>
        <v xml:space="preserve"> </v>
      </c>
      <c r="R165" t="str">
        <f>IF(Combined!R194&gt;0,Combined!R194," ")</f>
        <v xml:space="preserve"> </v>
      </c>
      <c r="S165" s="2" t="str">
        <f>IF(Combined!S194&gt;0,Combined!S194," ")</f>
        <v xml:space="preserve"> </v>
      </c>
      <c r="T165" t="str">
        <f>IF(Combined!T194&gt;0,Combined!T194," ")</f>
        <v xml:space="preserve"> </v>
      </c>
      <c r="U165" t="str">
        <f>IF(Combined!U194&gt;0,Combined!U194," ")</f>
        <v xml:space="preserve"> </v>
      </c>
      <c r="V165" s="2" t="str">
        <f>IF(Combined!V194&gt;0,Combined!V194," ")</f>
        <v xml:space="preserve"> </v>
      </c>
      <c r="W165" t="str">
        <f>IF(Combined!W194&gt;0,Combined!W194," ")</f>
        <v xml:space="preserve"> </v>
      </c>
      <c r="X165" s="2">
        <f t="shared" si="2"/>
        <v>0</v>
      </c>
    </row>
    <row r="166" spans="1:24" x14ac:dyDescent="0.2">
      <c r="A166">
        <f>Combined!A195</f>
        <v>2019</v>
      </c>
      <c r="B166">
        <f>Combined!B195</f>
        <v>2019022</v>
      </c>
      <c r="C166" s="1" t="str">
        <f>IF(Combined!C195&gt;0,Combined!C195," ")</f>
        <v xml:space="preserve"> </v>
      </c>
      <c r="D166" t="s">
        <v>87</v>
      </c>
      <c r="E166" t="s">
        <v>99</v>
      </c>
      <c r="F166" t="str">
        <f>IF(Combined!F195&gt;0,Combined!F195," ")</f>
        <v xml:space="preserve"> </v>
      </c>
      <c r="G166" t="str">
        <f>IF(Combined!G195&gt;0,Combined!G195," ")</f>
        <v xml:space="preserve"> </v>
      </c>
      <c r="H166" t="str">
        <f>IF(Combined!H195&gt;0,Combined!H195," ")</f>
        <v xml:space="preserve"> </v>
      </c>
      <c r="I166" t="str">
        <f>IF(Combined!I195&gt;0,Combined!I195," ")</f>
        <v xml:space="preserve"> </v>
      </c>
      <c r="J166" s="2" t="str">
        <f>IF(Combined!J195&gt;0,Combined!J195," ")</f>
        <v xml:space="preserve"> </v>
      </c>
      <c r="K166" t="str">
        <f>IF(Combined!K195&gt;0,Combined!K195," ")</f>
        <v xml:space="preserve"> </v>
      </c>
      <c r="L166" t="str">
        <f>IF(Combined!L195&gt;0,Combined!L195," ")</f>
        <v>2019 2nd round pick</v>
      </c>
      <c r="M166" s="2" t="str">
        <f>IF(Combined!M195&gt;0,Combined!M195," ")</f>
        <v xml:space="preserve"> </v>
      </c>
      <c r="N166" t="str">
        <f>IF(Combined!N195&gt;0,Combined!N195," ")</f>
        <v xml:space="preserve"> </v>
      </c>
      <c r="O166" t="str">
        <f>IF(Combined!O195&gt;0,Combined!O195," ")</f>
        <v xml:space="preserve"> </v>
      </c>
      <c r="P166" s="2" t="str">
        <f>IF(Combined!P195&gt;0,Combined!P195," ")</f>
        <v xml:space="preserve"> </v>
      </c>
      <c r="Q166" t="str">
        <f>IF(Combined!Q195&gt;0,Combined!Q195," ")</f>
        <v xml:space="preserve"> </v>
      </c>
      <c r="R166" t="str">
        <f>IF(Combined!R195&gt;0,Combined!R195," ")</f>
        <v xml:space="preserve"> </v>
      </c>
      <c r="S166" s="2" t="str">
        <f>IF(Combined!S195&gt;0,Combined!S195," ")</f>
        <v xml:space="preserve"> </v>
      </c>
      <c r="T166" t="str">
        <f>IF(Combined!T195&gt;0,Combined!T195," ")</f>
        <v xml:space="preserve"> </v>
      </c>
      <c r="U166" t="str">
        <f>IF(Combined!U195&gt;0,Combined!U195," ")</f>
        <v xml:space="preserve"> </v>
      </c>
      <c r="V166" s="2" t="str">
        <f>IF(Combined!V195&gt;0,Combined!V195," ")</f>
        <v xml:space="preserve"> </v>
      </c>
      <c r="W166" t="str">
        <f>IF(Combined!W195&gt;0,Combined!W195," ")</f>
        <v xml:space="preserve"> </v>
      </c>
      <c r="X166" s="2">
        <f t="shared" si="2"/>
        <v>0</v>
      </c>
    </row>
    <row r="167" spans="1:24" x14ac:dyDescent="0.2">
      <c r="A167">
        <f>Combined!A196</f>
        <v>2019</v>
      </c>
      <c r="B167">
        <f>Combined!B196</f>
        <v>2019023</v>
      </c>
      <c r="C167" s="1">
        <f>IF(Combined!C196&gt;0,Combined!C196," ")</f>
        <v>43503</v>
      </c>
      <c r="D167" t="str">
        <f>IF(Combined!D196&gt;0,Combined!D196," ")</f>
        <v>Raptors</v>
      </c>
      <c r="E167" t="str">
        <f>IF(Combined!E196&gt;0,Combined!E196," ")</f>
        <v>Nets</v>
      </c>
      <c r="F167" t="str">
        <f>IF(Combined!F196&gt;0,Combined!F196," ")</f>
        <v xml:space="preserve"> </v>
      </c>
      <c r="G167" t="str">
        <f>IF(Combined!G196&gt;0,Combined!G196," ")</f>
        <v xml:space="preserve"> </v>
      </c>
      <c r="H167" t="str">
        <f>IF(Combined!H196&gt;0,Combined!H196," ")</f>
        <v xml:space="preserve"> </v>
      </c>
      <c r="I167">
        <f>IF(Combined!I196&gt;0,Combined!I196," ")</f>
        <v>110000</v>
      </c>
      <c r="J167" s="2" t="str">
        <f>IF(Combined!J196&gt;0,Combined!J196," ")</f>
        <v xml:space="preserve"> </v>
      </c>
      <c r="K167" t="str">
        <f>IF(Combined!K196&gt;0,Combined!K196," ")</f>
        <v xml:space="preserve"> </v>
      </c>
      <c r="L167" t="str">
        <f>IF(Combined!L196&gt;0,Combined!L196," ")</f>
        <v>Greg Monroe</v>
      </c>
      <c r="M167" s="2">
        <f>IF(Combined!M196&gt;0,Combined!M196," ")</f>
        <v>1512601</v>
      </c>
      <c r="N167" t="str">
        <f>IF(Combined!N196&gt;0,Combined!N196," ")</f>
        <v>C</v>
      </c>
      <c r="O167" t="str">
        <f>IF(Combined!O196&gt;0,Combined!O196," ")</f>
        <v xml:space="preserve"> </v>
      </c>
      <c r="P167" s="2" t="str">
        <f>IF(Combined!P196&gt;0,Combined!P196," ")</f>
        <v xml:space="preserve"> </v>
      </c>
      <c r="Q167" t="str">
        <f>IF(Combined!Q196&gt;0,Combined!Q196," ")</f>
        <v xml:space="preserve"> </v>
      </c>
      <c r="R167" t="str">
        <f>IF(Combined!R196&gt;0,Combined!R196," ")</f>
        <v xml:space="preserve"> </v>
      </c>
      <c r="S167" s="2" t="str">
        <f>IF(Combined!S196&gt;0,Combined!S196," ")</f>
        <v xml:space="preserve"> </v>
      </c>
      <c r="T167" t="str">
        <f>IF(Combined!T196&gt;0,Combined!T196," ")</f>
        <v xml:space="preserve"> </v>
      </c>
      <c r="U167" t="str">
        <f>IF(Combined!U196&gt;0,Combined!U196," ")</f>
        <v xml:space="preserve"> </v>
      </c>
      <c r="V167" s="2" t="str">
        <f>IF(Combined!V196&gt;0,Combined!V196," ")</f>
        <v xml:space="preserve"> </v>
      </c>
      <c r="W167" t="str">
        <f>IF(Combined!W196&gt;0,Combined!W196," ")</f>
        <v xml:space="preserve"> </v>
      </c>
      <c r="X167" s="2">
        <f t="shared" si="2"/>
        <v>0</v>
      </c>
    </row>
    <row r="168" spans="1:24" x14ac:dyDescent="0.2">
      <c r="A168">
        <f>Combined!A197</f>
        <v>2019</v>
      </c>
      <c r="B168">
        <f>Combined!B197</f>
        <v>2019023</v>
      </c>
      <c r="C168" s="1" t="str">
        <f>IF(Combined!C197&gt;0,Combined!C197," ")</f>
        <v xml:space="preserve"> </v>
      </c>
      <c r="D168" t="s">
        <v>63</v>
      </c>
      <c r="E168" t="s">
        <v>38</v>
      </c>
      <c r="F168" t="str">
        <f>IF(Combined!F197&gt;0,Combined!F197," ")</f>
        <v xml:space="preserve"> </v>
      </c>
      <c r="G168" t="str">
        <f>IF(Combined!G197&gt;0,Combined!G197," ")</f>
        <v xml:space="preserve"> </v>
      </c>
      <c r="H168" t="str">
        <f>IF(Combined!H197&gt;0,Combined!H197," ")</f>
        <v xml:space="preserve"> </v>
      </c>
      <c r="I168" t="str">
        <f>IF(Combined!I197&gt;0,Combined!I197," ")</f>
        <v xml:space="preserve"> </v>
      </c>
      <c r="J168" s="2" t="str">
        <f>IF(Combined!J197&gt;0,Combined!J197," ")</f>
        <v xml:space="preserve"> </v>
      </c>
      <c r="K168" t="str">
        <f>IF(Combined!K197&gt;0,Combined!K197," ")</f>
        <v xml:space="preserve"> </v>
      </c>
      <c r="L168" t="str">
        <f>IF(Combined!L197&gt;0,Combined!L197," ")</f>
        <v>2021 2nd round pick</v>
      </c>
      <c r="M168" s="2" t="str">
        <f>IF(Combined!M197&gt;0,Combined!M197," ")</f>
        <v xml:space="preserve"> </v>
      </c>
      <c r="N168" t="str">
        <f>IF(Combined!N197&gt;0,Combined!N197," ")</f>
        <v xml:space="preserve"> </v>
      </c>
      <c r="O168" t="str">
        <f>IF(Combined!O197&gt;0,Combined!O197," ")</f>
        <v xml:space="preserve"> </v>
      </c>
      <c r="P168" s="2" t="str">
        <f>IF(Combined!P197&gt;0,Combined!P197," ")</f>
        <v xml:space="preserve"> </v>
      </c>
      <c r="Q168" t="str">
        <f>IF(Combined!Q197&gt;0,Combined!Q197," ")</f>
        <v xml:space="preserve"> </v>
      </c>
      <c r="R168" t="str">
        <f>IF(Combined!R197&gt;0,Combined!R197," ")</f>
        <v xml:space="preserve"> </v>
      </c>
      <c r="S168" s="2" t="str">
        <f>IF(Combined!S197&gt;0,Combined!S197," ")</f>
        <v xml:space="preserve"> </v>
      </c>
      <c r="T168" t="str">
        <f>IF(Combined!T197&gt;0,Combined!T197," ")</f>
        <v xml:space="preserve"> </v>
      </c>
      <c r="U168" t="str">
        <f>IF(Combined!U197&gt;0,Combined!U197," ")</f>
        <v xml:space="preserve"> </v>
      </c>
      <c r="V168" s="2" t="str">
        <f>IF(Combined!V197&gt;0,Combined!V197," ")</f>
        <v xml:space="preserve"> </v>
      </c>
      <c r="W168" t="str">
        <f>IF(Combined!W197&gt;0,Combined!W197," ")</f>
        <v xml:space="preserve"> </v>
      </c>
      <c r="X168" s="2">
        <f t="shared" si="2"/>
        <v>0</v>
      </c>
    </row>
    <row r="169" spans="1:24" x14ac:dyDescent="0.2">
      <c r="A169">
        <f>Combined!A198</f>
        <v>2019</v>
      </c>
      <c r="B169">
        <f>Combined!B198</f>
        <v>2019024</v>
      </c>
      <c r="C169" s="1">
        <f>IF(Combined!C198&gt;0,Combined!C198," ")</f>
        <v>43503</v>
      </c>
      <c r="D169" t="str">
        <f>IF(Combined!D198&gt;0,Combined!D198," ")</f>
        <v>Hawks</v>
      </c>
      <c r="E169" t="str">
        <f>IF(Combined!E198&gt;0,Combined!E198," ")</f>
        <v>Grizzlies</v>
      </c>
      <c r="F169" t="str">
        <f>IF(Combined!F198&gt;0,Combined!F198," ")</f>
        <v xml:space="preserve"> </v>
      </c>
      <c r="G169" t="str">
        <f>IF(Combined!G198&gt;0,Combined!G198," ")</f>
        <v xml:space="preserve"> </v>
      </c>
      <c r="H169" t="str">
        <f>IF(Combined!H198&gt;0,Combined!H198," ")</f>
        <v xml:space="preserve"> </v>
      </c>
      <c r="I169" t="str">
        <f>IF(Combined!I198&gt;0,Combined!I198," ")</f>
        <v>Shelvin Mack</v>
      </c>
      <c r="J169" s="2">
        <f>IF(Combined!J198&gt;0,Combined!J198," ")</f>
        <v>2029463</v>
      </c>
      <c r="K169" t="str">
        <f>IF(Combined!K198&gt;0,Combined!K198," ")</f>
        <v>PG</v>
      </c>
      <c r="L169" t="str">
        <f>IF(Combined!L198&gt;0,Combined!L198," ")</f>
        <v>Tyler Dorsey</v>
      </c>
      <c r="M169" s="2">
        <f>IF(Combined!M198&gt;0,Combined!M198," ")</f>
        <v>1378242</v>
      </c>
      <c r="N169" t="str">
        <f>IF(Combined!N198&gt;0,Combined!N198," ")</f>
        <v>SG</v>
      </c>
      <c r="O169" t="str">
        <f>IF(Combined!O198&gt;0,Combined!O198," ")</f>
        <v xml:space="preserve"> </v>
      </c>
      <c r="P169" s="2" t="str">
        <f>IF(Combined!P198&gt;0,Combined!P198," ")</f>
        <v xml:space="preserve"> </v>
      </c>
      <c r="Q169" t="str">
        <f>IF(Combined!Q198&gt;0,Combined!Q198," ")</f>
        <v xml:space="preserve"> </v>
      </c>
      <c r="R169" t="str">
        <f>IF(Combined!R198&gt;0,Combined!R198," ")</f>
        <v xml:space="preserve"> </v>
      </c>
      <c r="S169" s="2" t="str">
        <f>IF(Combined!S198&gt;0,Combined!S198," ")</f>
        <v xml:space="preserve"> </v>
      </c>
      <c r="T169" t="str">
        <f>IF(Combined!T198&gt;0,Combined!T198," ")</f>
        <v xml:space="preserve"> </v>
      </c>
      <c r="U169" t="str">
        <f>IF(Combined!U198&gt;0,Combined!U198," ")</f>
        <v xml:space="preserve"> </v>
      </c>
      <c r="V169" s="2" t="str">
        <f>IF(Combined!V198&gt;0,Combined!V198," ")</f>
        <v xml:space="preserve"> </v>
      </c>
      <c r="W169" t="str">
        <f>IF(Combined!W198&gt;0,Combined!W198," ")</f>
        <v xml:space="preserve"> </v>
      </c>
      <c r="X169" s="2">
        <f t="shared" si="2"/>
        <v>651221</v>
      </c>
    </row>
    <row r="170" spans="1:24" x14ac:dyDescent="0.2">
      <c r="A170">
        <f>Combined!A199</f>
        <v>2019</v>
      </c>
      <c r="B170">
        <f>Combined!B199</f>
        <v>2019025</v>
      </c>
      <c r="C170" s="1">
        <f>IF(Combined!C199&gt;0,Combined!C199," ")</f>
        <v>43503</v>
      </c>
      <c r="D170" t="str">
        <f>IF(Combined!D199&gt;0,Combined!D199," ")</f>
        <v>Rockets</v>
      </c>
      <c r="E170" t="str">
        <f>IF(Combined!E199&gt;0,Combined!E199," ")</f>
        <v>Pacers</v>
      </c>
      <c r="F170" t="str">
        <f>IF(Combined!F199&gt;0,Combined!F199," ")</f>
        <v xml:space="preserve"> </v>
      </c>
      <c r="G170" t="str">
        <f>IF(Combined!G199&gt;0,Combined!G199," ")</f>
        <v xml:space="preserve"> </v>
      </c>
      <c r="H170" t="str">
        <f>IF(Combined!H199&gt;0,Combined!H199," ")</f>
        <v xml:space="preserve"> </v>
      </c>
      <c r="I170" t="str">
        <f>IF(Combined!I199&gt;0,Combined!I199," ")</f>
        <v>2nd round pick</v>
      </c>
      <c r="J170" s="2" t="str">
        <f>IF(Combined!J199&gt;0,Combined!J199," ")</f>
        <v xml:space="preserve"> </v>
      </c>
      <c r="K170" t="str">
        <f>IF(Combined!K199&gt;0,Combined!K199," ")</f>
        <v xml:space="preserve"> </v>
      </c>
      <c r="L170" t="str">
        <f>IF(Combined!L199&gt;0,Combined!L199," ")</f>
        <v>Nik Stauskas</v>
      </c>
      <c r="M170" s="2">
        <f>IF(Combined!M199&gt;0,Combined!M199," ")</f>
        <v>1512601</v>
      </c>
      <c r="N170" t="str">
        <f>IF(Combined!N199&gt;0,Combined!N199," ")</f>
        <v>SG</v>
      </c>
      <c r="O170" t="str">
        <f>IF(Combined!O199&gt;0,Combined!O199," ")</f>
        <v xml:space="preserve"> </v>
      </c>
      <c r="P170" s="2" t="str">
        <f>IF(Combined!P199&gt;0,Combined!P199," ")</f>
        <v xml:space="preserve"> </v>
      </c>
      <c r="Q170" t="str">
        <f>IF(Combined!Q199&gt;0,Combined!Q199," ")</f>
        <v xml:space="preserve"> </v>
      </c>
      <c r="R170" t="str">
        <f>IF(Combined!R199&gt;0,Combined!R199," ")</f>
        <v xml:space="preserve"> </v>
      </c>
      <c r="S170" s="2" t="str">
        <f>IF(Combined!S199&gt;0,Combined!S199," ")</f>
        <v xml:space="preserve"> </v>
      </c>
      <c r="T170" t="str">
        <f>IF(Combined!T199&gt;0,Combined!T199," ")</f>
        <v xml:space="preserve"> </v>
      </c>
      <c r="U170" t="str">
        <f>IF(Combined!U199&gt;0,Combined!U199," ")</f>
        <v xml:space="preserve"> </v>
      </c>
      <c r="V170" s="2" t="str">
        <f>IF(Combined!V199&gt;0,Combined!V199," ")</f>
        <v xml:space="preserve"> </v>
      </c>
      <c r="W170" t="str">
        <f>IF(Combined!W199&gt;0,Combined!W199," ")</f>
        <v xml:space="preserve"> </v>
      </c>
      <c r="X170" s="2">
        <f t="shared" si="2"/>
        <v>0</v>
      </c>
    </row>
    <row r="171" spans="1:24" x14ac:dyDescent="0.2">
      <c r="A171">
        <f>Combined!A200</f>
        <v>2019</v>
      </c>
      <c r="B171">
        <f>Combined!B200</f>
        <v>2019025</v>
      </c>
      <c r="C171" s="1" t="str">
        <f>IF(Combined!C200&gt;0,Combined!C200," ")</f>
        <v xml:space="preserve"> </v>
      </c>
      <c r="D171" t="s">
        <v>96</v>
      </c>
      <c r="E171" t="s">
        <v>255</v>
      </c>
      <c r="F171" t="str">
        <f>IF(Combined!F200&gt;0,Combined!F200," ")</f>
        <v xml:space="preserve"> </v>
      </c>
      <c r="G171" t="str">
        <f>IF(Combined!G200&gt;0,Combined!G200," ")</f>
        <v xml:space="preserve"> </v>
      </c>
      <c r="H171" t="str">
        <f>IF(Combined!H200&gt;0,Combined!H200," ")</f>
        <v xml:space="preserve"> </v>
      </c>
      <c r="I171" t="str">
        <f>IF(Combined!I200&gt;0,Combined!I200," ")</f>
        <v xml:space="preserve"> </v>
      </c>
      <c r="J171" s="2" t="str">
        <f>IF(Combined!J200&gt;0,Combined!J200," ")</f>
        <v xml:space="preserve"> </v>
      </c>
      <c r="K171" t="str">
        <f>IF(Combined!K200&gt;0,Combined!K200," ")</f>
        <v xml:space="preserve"> </v>
      </c>
      <c r="L171" t="str">
        <f>IF(Combined!L200&gt;0,Combined!L200," ")</f>
        <v>Wade Baldwin</v>
      </c>
      <c r="M171" s="2">
        <f>IF(Combined!M200&gt;0,Combined!M200," ")</f>
        <v>1544951</v>
      </c>
      <c r="N171" t="str">
        <f>IF(Combined!N200&gt;0,Combined!N200," ")</f>
        <v>PG</v>
      </c>
      <c r="O171" t="str">
        <f>IF(Combined!O200&gt;0,Combined!O200," ")</f>
        <v xml:space="preserve"> </v>
      </c>
      <c r="P171" s="2" t="str">
        <f>IF(Combined!P200&gt;0,Combined!P200," ")</f>
        <v xml:space="preserve"> </v>
      </c>
      <c r="Q171" t="str">
        <f>IF(Combined!Q200&gt;0,Combined!Q200," ")</f>
        <v xml:space="preserve"> </v>
      </c>
      <c r="R171" t="str">
        <f>IF(Combined!R200&gt;0,Combined!R200," ")</f>
        <v xml:space="preserve"> </v>
      </c>
      <c r="S171" s="2" t="str">
        <f>IF(Combined!S200&gt;0,Combined!S200," ")</f>
        <v xml:space="preserve"> </v>
      </c>
      <c r="T171" t="str">
        <f>IF(Combined!T200&gt;0,Combined!T200," ")</f>
        <v xml:space="preserve"> </v>
      </c>
      <c r="U171" t="str">
        <f>IF(Combined!U200&gt;0,Combined!U200," ")</f>
        <v xml:space="preserve"> </v>
      </c>
      <c r="V171" s="2" t="str">
        <f>IF(Combined!V200&gt;0,Combined!V200," ")</f>
        <v xml:space="preserve"> </v>
      </c>
      <c r="W171" t="str">
        <f>IF(Combined!W200&gt;0,Combined!W200," ")</f>
        <v xml:space="preserve"> </v>
      </c>
      <c r="X171" s="2">
        <f t="shared" si="2"/>
        <v>0</v>
      </c>
    </row>
    <row r="172" spans="1:24" x14ac:dyDescent="0.2">
      <c r="A172">
        <f>Combined!A201</f>
        <v>2019</v>
      </c>
      <c r="B172">
        <f>Combined!B201</f>
        <v>2019025</v>
      </c>
      <c r="C172" s="1" t="str">
        <f>IF(Combined!C201&gt;0,Combined!C201," ")</f>
        <v xml:space="preserve"> </v>
      </c>
      <c r="D172" t="s">
        <v>96</v>
      </c>
      <c r="E172" t="s">
        <v>255</v>
      </c>
      <c r="F172" t="str">
        <f>IF(Combined!F201&gt;0,Combined!F201," ")</f>
        <v xml:space="preserve"> </v>
      </c>
      <c r="G172" t="str">
        <f>IF(Combined!G201&gt;0,Combined!G201," ")</f>
        <v xml:space="preserve"> </v>
      </c>
      <c r="H172" t="str">
        <f>IF(Combined!H201&gt;0,Combined!H201," ")</f>
        <v xml:space="preserve"> </v>
      </c>
      <c r="I172" t="str">
        <f>IF(Combined!I201&gt;0,Combined!I201," ")</f>
        <v xml:space="preserve"> </v>
      </c>
      <c r="J172" s="2" t="str">
        <f>IF(Combined!J201&gt;0,Combined!J201," ")</f>
        <v xml:space="preserve"> </v>
      </c>
      <c r="K172" t="str">
        <f>IF(Combined!K201&gt;0,Combined!K201," ")</f>
        <v xml:space="preserve"> </v>
      </c>
      <c r="L172" t="str">
        <f>IF(Combined!L201&gt;0,Combined!L201," ")</f>
        <v>Maaty Leunen</v>
      </c>
      <c r="M172" s="2" t="str">
        <f>IF(Combined!M201&gt;0,Combined!M201," ")</f>
        <v xml:space="preserve"> </v>
      </c>
      <c r="N172" t="str">
        <f>IF(Combined!N201&gt;0,Combined!N201," ")</f>
        <v>PF</v>
      </c>
      <c r="O172" t="str">
        <f>IF(Combined!O201&gt;0,Combined!O201," ")</f>
        <v xml:space="preserve"> </v>
      </c>
      <c r="P172" s="2" t="str">
        <f>IF(Combined!P201&gt;0,Combined!P201," ")</f>
        <v xml:space="preserve"> </v>
      </c>
      <c r="Q172" t="str">
        <f>IF(Combined!Q201&gt;0,Combined!Q201," ")</f>
        <v xml:space="preserve"> </v>
      </c>
      <c r="R172" t="str">
        <f>IF(Combined!R201&gt;0,Combined!R201," ")</f>
        <v xml:space="preserve"> </v>
      </c>
      <c r="S172" s="2" t="str">
        <f>IF(Combined!S201&gt;0,Combined!S201," ")</f>
        <v xml:space="preserve"> </v>
      </c>
      <c r="T172" t="str">
        <f>IF(Combined!T201&gt;0,Combined!T201," ")</f>
        <v xml:space="preserve"> </v>
      </c>
      <c r="U172" t="str">
        <f>IF(Combined!U201&gt;0,Combined!U201," ")</f>
        <v xml:space="preserve"> </v>
      </c>
      <c r="V172" s="2" t="str">
        <f>IF(Combined!V201&gt;0,Combined!V201," ")</f>
        <v xml:space="preserve"> </v>
      </c>
      <c r="W172" t="str">
        <f>IF(Combined!W201&gt;0,Combined!W201," ")</f>
        <v xml:space="preserve"> </v>
      </c>
      <c r="X172" s="2">
        <f t="shared" si="2"/>
        <v>0</v>
      </c>
    </row>
    <row r="173" spans="1:24" x14ac:dyDescent="0.2">
      <c r="A173">
        <f>Combined!A202</f>
        <v>2019</v>
      </c>
      <c r="B173">
        <f>Combined!B202</f>
        <v>2019026</v>
      </c>
      <c r="C173" s="1">
        <f>IF(Combined!C202&gt;0,Combined!C202," ")</f>
        <v>43635</v>
      </c>
      <c r="D173" t="str">
        <f>IF(Combined!D202&gt;0,Combined!D202," ")</f>
        <v>Hawks</v>
      </c>
      <c r="E173" t="str">
        <f>IF(Combined!E202&gt;0,Combined!E202," ")</f>
        <v>Heat</v>
      </c>
      <c r="F173" t="str">
        <f>IF(Combined!F202&gt;0,Combined!F202," ")</f>
        <v xml:space="preserve"> </v>
      </c>
      <c r="G173" t="str">
        <f>IF(Combined!G202&gt;0,Combined!G202," ")</f>
        <v xml:space="preserve"> </v>
      </c>
      <c r="H173" t="str">
        <f>IF(Combined!H202&gt;0,Combined!H202," ")</f>
        <v xml:space="preserve"> </v>
      </c>
      <c r="I173" t="str">
        <f>IF(Combined!I202&gt;0,Combined!I202," ")</f>
        <v>2024 2nd round pick</v>
      </c>
      <c r="J173" s="2" t="str">
        <f>IF(Combined!J202&gt;0,Combined!J202," ")</f>
        <v xml:space="preserve"> </v>
      </c>
      <c r="K173" t="str">
        <f>IF(Combined!K202&gt;0,Combined!K202," ")</f>
        <v xml:space="preserve"> </v>
      </c>
      <c r="L173" t="str">
        <f>IF(Combined!L202&gt;0,Combined!L202," ")</f>
        <v>2019 2nd round pick</v>
      </c>
      <c r="M173" s="2" t="str">
        <f>IF(Combined!M202&gt;0,Combined!M202," ")</f>
        <v xml:space="preserve"> </v>
      </c>
      <c r="N173" t="str">
        <f>IF(Combined!N202&gt;0,Combined!N202," ")</f>
        <v xml:space="preserve"> </v>
      </c>
      <c r="O173" t="str">
        <f>IF(Combined!O202&gt;0,Combined!O202," ")</f>
        <v xml:space="preserve"> </v>
      </c>
      <c r="P173" s="2" t="str">
        <f>IF(Combined!P202&gt;0,Combined!P202," ")</f>
        <v xml:space="preserve"> </v>
      </c>
      <c r="Q173" t="str">
        <f>IF(Combined!Q202&gt;0,Combined!Q202," ")</f>
        <v xml:space="preserve"> </v>
      </c>
      <c r="R173" t="str">
        <f>IF(Combined!R202&gt;0,Combined!R202," ")</f>
        <v xml:space="preserve"> </v>
      </c>
      <c r="S173" s="2" t="str">
        <f>IF(Combined!S202&gt;0,Combined!S202," ")</f>
        <v xml:space="preserve"> </v>
      </c>
      <c r="T173" t="str">
        <f>IF(Combined!T202&gt;0,Combined!T202," ")</f>
        <v xml:space="preserve"> </v>
      </c>
      <c r="U173" t="str">
        <f>IF(Combined!U202&gt;0,Combined!U202," ")</f>
        <v xml:space="preserve"> </v>
      </c>
      <c r="V173" s="2" t="str">
        <f>IF(Combined!V202&gt;0,Combined!V202," ")</f>
        <v xml:space="preserve"> </v>
      </c>
      <c r="W173" t="str">
        <f>IF(Combined!W202&gt;0,Combined!W202," ")</f>
        <v xml:space="preserve"> </v>
      </c>
      <c r="X173" s="2">
        <f t="shared" si="2"/>
        <v>0</v>
      </c>
    </row>
    <row r="174" spans="1:24" x14ac:dyDescent="0.2">
      <c r="A174">
        <f>Combined!A203</f>
        <v>2019</v>
      </c>
      <c r="B174">
        <f>Combined!B203</f>
        <v>2019026</v>
      </c>
      <c r="C174" s="1" t="str">
        <f>IF(Combined!C203&gt;0,Combined!C203," ")</f>
        <v xml:space="preserve"> </v>
      </c>
      <c r="D174" t="s">
        <v>49</v>
      </c>
      <c r="E174" t="s">
        <v>50</v>
      </c>
      <c r="F174" t="str">
        <f>IF(Combined!F203&gt;0,Combined!F203," ")</f>
        <v xml:space="preserve"> </v>
      </c>
      <c r="G174" t="str">
        <f>IF(Combined!G203&gt;0,Combined!G203," ")</f>
        <v xml:space="preserve"> </v>
      </c>
      <c r="H174" t="str">
        <f>IF(Combined!H203&gt;0,Combined!H203," ")</f>
        <v xml:space="preserve"> </v>
      </c>
      <c r="I174">
        <f>IF(Combined!I203&gt;0,Combined!I203," ")</f>
        <v>1880000</v>
      </c>
      <c r="J174" s="2" t="str">
        <f>IF(Combined!J203&gt;0,Combined!J203," ")</f>
        <v xml:space="preserve"> </v>
      </c>
      <c r="K174" t="str">
        <f>IF(Combined!K203&gt;0,Combined!K203," ")</f>
        <v xml:space="preserve"> </v>
      </c>
      <c r="L174" t="str">
        <f>IF(Combined!L203&gt;0,Combined!L203," ")</f>
        <v xml:space="preserve"> </v>
      </c>
      <c r="M174" s="2" t="str">
        <f>IF(Combined!M203&gt;0,Combined!M203," ")</f>
        <v xml:space="preserve"> </v>
      </c>
      <c r="N174" t="str">
        <f>IF(Combined!N203&gt;0,Combined!N203," ")</f>
        <v xml:space="preserve"> </v>
      </c>
      <c r="O174" t="str">
        <f>IF(Combined!O203&gt;0,Combined!O203," ")</f>
        <v xml:space="preserve"> </v>
      </c>
      <c r="P174" s="2" t="str">
        <f>IF(Combined!P203&gt;0,Combined!P203," ")</f>
        <v xml:space="preserve"> </v>
      </c>
      <c r="Q174" t="str">
        <f>IF(Combined!Q203&gt;0,Combined!Q203," ")</f>
        <v xml:space="preserve"> </v>
      </c>
      <c r="R174" t="str">
        <f>IF(Combined!R203&gt;0,Combined!R203," ")</f>
        <v xml:space="preserve"> </v>
      </c>
      <c r="S174" s="2" t="str">
        <f>IF(Combined!S203&gt;0,Combined!S203," ")</f>
        <v xml:space="preserve"> </v>
      </c>
      <c r="T174" t="str">
        <f>IF(Combined!T203&gt;0,Combined!T203," ")</f>
        <v xml:space="preserve"> </v>
      </c>
      <c r="U174" t="str">
        <f>IF(Combined!U203&gt;0,Combined!U203," ")</f>
        <v xml:space="preserve"> </v>
      </c>
      <c r="V174" s="2" t="str">
        <f>IF(Combined!V203&gt;0,Combined!V203," ")</f>
        <v xml:space="preserve"> </v>
      </c>
      <c r="W174" t="str">
        <f>IF(Combined!W203&gt;0,Combined!W203," ")</f>
        <v xml:space="preserve"> </v>
      </c>
      <c r="X174" s="2">
        <f t="shared" si="2"/>
        <v>0</v>
      </c>
    </row>
    <row r="175" spans="1:24" x14ac:dyDescent="0.2">
      <c r="A175">
        <f>Combined!A204</f>
        <v>2019</v>
      </c>
      <c r="B175">
        <f>Combined!B204</f>
        <v>2019027</v>
      </c>
      <c r="C175" s="1">
        <f>IF(Combined!C204&gt;0,Combined!C204," ")</f>
        <v>43636</v>
      </c>
      <c r="D175" t="str">
        <f>IF(Combined!D204&gt;0,Combined!D204," ")</f>
        <v>Hawks</v>
      </c>
      <c r="E175" t="str">
        <f>IF(Combined!E204&gt;0,Combined!E204," ")</f>
        <v>Warriors</v>
      </c>
      <c r="F175" t="str">
        <f>IF(Combined!F204&gt;0,Combined!F204," ")</f>
        <v xml:space="preserve"> </v>
      </c>
      <c r="G175" t="str">
        <f>IF(Combined!G204&gt;0,Combined!G204," ")</f>
        <v xml:space="preserve"> </v>
      </c>
      <c r="H175" t="str">
        <f>IF(Combined!H204&gt;0,Combined!H204," ")</f>
        <v xml:space="preserve"> </v>
      </c>
      <c r="I175">
        <f>IF(Combined!I204&gt;0,Combined!I204," ")</f>
        <v>1300000</v>
      </c>
      <c r="J175" s="2" t="str">
        <f>IF(Combined!J204&gt;0,Combined!J204," ")</f>
        <v xml:space="preserve"> </v>
      </c>
      <c r="K175" t="str">
        <f>IF(Combined!K204&gt;0,Combined!K204," ")</f>
        <v xml:space="preserve"> </v>
      </c>
      <c r="L175" t="str">
        <f>IF(Combined!L204&gt;0,Combined!L204," ")</f>
        <v>2019 2nd round pick</v>
      </c>
      <c r="M175" s="2" t="str">
        <f>IF(Combined!M204&gt;0,Combined!M204," ")</f>
        <v xml:space="preserve"> </v>
      </c>
      <c r="N175" t="str">
        <f>IF(Combined!N204&gt;0,Combined!N204," ")</f>
        <v xml:space="preserve"> </v>
      </c>
      <c r="O175" t="str">
        <f>IF(Combined!O204&gt;0,Combined!O204," ")</f>
        <v xml:space="preserve"> </v>
      </c>
      <c r="P175" s="2" t="str">
        <f>IF(Combined!P204&gt;0,Combined!P204," ")</f>
        <v xml:space="preserve"> </v>
      </c>
      <c r="Q175" t="str">
        <f>IF(Combined!Q204&gt;0,Combined!Q204," ")</f>
        <v xml:space="preserve"> </v>
      </c>
      <c r="R175" t="str">
        <f>IF(Combined!R204&gt;0,Combined!R204," ")</f>
        <v xml:space="preserve"> </v>
      </c>
      <c r="S175" s="2" t="str">
        <f>IF(Combined!S204&gt;0,Combined!S204," ")</f>
        <v xml:space="preserve"> </v>
      </c>
      <c r="T175" t="str">
        <f>IF(Combined!T204&gt;0,Combined!T204," ")</f>
        <v xml:space="preserve"> </v>
      </c>
      <c r="U175" t="str">
        <f>IF(Combined!U204&gt;0,Combined!U204," ")</f>
        <v xml:space="preserve"> </v>
      </c>
      <c r="V175" s="2" t="str">
        <f>IF(Combined!V204&gt;0,Combined!V204," ")</f>
        <v xml:space="preserve"> </v>
      </c>
      <c r="W175" t="str">
        <f>IF(Combined!W204&gt;0,Combined!W204," ")</f>
        <v xml:space="preserve"> </v>
      </c>
      <c r="X175" s="2">
        <f t="shared" si="2"/>
        <v>0</v>
      </c>
    </row>
    <row r="176" spans="1:24" x14ac:dyDescent="0.2">
      <c r="A176">
        <f>Combined!A205</f>
        <v>2019</v>
      </c>
      <c r="B176">
        <f>Combined!B205</f>
        <v>2019027</v>
      </c>
      <c r="C176" s="1" t="str">
        <f>IF(Combined!C205&gt;0,Combined!C205," ")</f>
        <v xml:space="preserve"> </v>
      </c>
      <c r="D176" t="s">
        <v>49</v>
      </c>
      <c r="E176" t="s">
        <v>256</v>
      </c>
      <c r="F176" t="str">
        <f>IF(Combined!F205&gt;0,Combined!F205," ")</f>
        <v xml:space="preserve"> </v>
      </c>
      <c r="G176" t="str">
        <f>IF(Combined!G205&gt;0,Combined!G205," ")</f>
        <v xml:space="preserve"> </v>
      </c>
      <c r="H176" t="str">
        <f>IF(Combined!H205&gt;0,Combined!H205," ")</f>
        <v xml:space="preserve"> </v>
      </c>
      <c r="I176" t="str">
        <f>IF(Combined!I205&gt;0,Combined!I205," ")</f>
        <v>2024 2nd round pick</v>
      </c>
      <c r="J176" s="2" t="str">
        <f>IF(Combined!J205&gt;0,Combined!J205," ")</f>
        <v xml:space="preserve"> </v>
      </c>
      <c r="K176" t="str">
        <f>IF(Combined!K205&gt;0,Combined!K205," ")</f>
        <v xml:space="preserve"> </v>
      </c>
      <c r="L176" t="str">
        <f>IF(Combined!L205&gt;0,Combined!L205," ")</f>
        <v xml:space="preserve"> </v>
      </c>
      <c r="M176" s="2" t="str">
        <f>IF(Combined!M205&gt;0,Combined!M205," ")</f>
        <v xml:space="preserve"> </v>
      </c>
      <c r="N176" t="str">
        <f>IF(Combined!N205&gt;0,Combined!N205," ")</f>
        <v xml:space="preserve"> </v>
      </c>
      <c r="O176" t="str">
        <f>IF(Combined!O205&gt;0,Combined!O205," ")</f>
        <v xml:space="preserve"> </v>
      </c>
      <c r="P176" s="2" t="str">
        <f>IF(Combined!P205&gt;0,Combined!P205," ")</f>
        <v xml:space="preserve"> </v>
      </c>
      <c r="Q176" t="str">
        <f>IF(Combined!Q205&gt;0,Combined!Q205," ")</f>
        <v xml:space="preserve"> </v>
      </c>
      <c r="R176" t="str">
        <f>IF(Combined!R205&gt;0,Combined!R205," ")</f>
        <v xml:space="preserve"> </v>
      </c>
      <c r="S176" s="2" t="str">
        <f>IF(Combined!S205&gt;0,Combined!S205," ")</f>
        <v xml:space="preserve"> </v>
      </c>
      <c r="T176" t="str">
        <f>IF(Combined!T205&gt;0,Combined!T205," ")</f>
        <v xml:space="preserve"> </v>
      </c>
      <c r="U176" t="str">
        <f>IF(Combined!U205&gt;0,Combined!U205," ")</f>
        <v xml:space="preserve"> </v>
      </c>
      <c r="V176" s="2" t="str">
        <f>IF(Combined!V205&gt;0,Combined!V205," ")</f>
        <v xml:space="preserve"> </v>
      </c>
      <c r="W176" t="str">
        <f>IF(Combined!W205&gt;0,Combined!W205," ")</f>
        <v xml:space="preserve"> </v>
      </c>
      <c r="X176" s="2">
        <f t="shared" si="2"/>
        <v>0</v>
      </c>
    </row>
    <row r="177" spans="1:24" x14ac:dyDescent="0.2">
      <c r="A177">
        <f>Combined!A206</f>
        <v>2019</v>
      </c>
      <c r="B177">
        <f>Combined!B206</f>
        <v>2019028</v>
      </c>
      <c r="C177" s="1">
        <f>IF(Combined!C206&gt;0,Combined!C206," ")</f>
        <v>43636</v>
      </c>
      <c r="D177" t="str">
        <f>IF(Combined!D206&gt;0,Combined!D206," ")</f>
        <v>Pacers</v>
      </c>
      <c r="E177" t="str">
        <f>IF(Combined!E206&gt;0,Combined!E206," ")</f>
        <v>Heat</v>
      </c>
      <c r="F177" t="str">
        <f>IF(Combined!F206&gt;0,Combined!F206," ")</f>
        <v xml:space="preserve"> </v>
      </c>
      <c r="G177" t="str">
        <f>IF(Combined!G206&gt;0,Combined!G206," ")</f>
        <v xml:space="preserve"> </v>
      </c>
      <c r="H177" t="str">
        <f>IF(Combined!H206&gt;0,Combined!H206," ")</f>
        <v xml:space="preserve"> </v>
      </c>
      <c r="I177" t="str">
        <f>IF(Combined!I206&gt;0,Combined!I206," ")</f>
        <v>Three 2nd round picks</v>
      </c>
      <c r="J177" s="2" t="str">
        <f>IF(Combined!J206&gt;0,Combined!J206," ")</f>
        <v xml:space="preserve"> </v>
      </c>
      <c r="K177" t="str">
        <f>IF(Combined!K206&gt;0,Combined!K206," ")</f>
        <v xml:space="preserve"> </v>
      </c>
      <c r="L177" t="str">
        <f>IF(Combined!L206&gt;0,Combined!L206," ")</f>
        <v>2019 2nd round pick</v>
      </c>
      <c r="M177" s="2" t="str">
        <f>IF(Combined!M206&gt;0,Combined!M206," ")</f>
        <v xml:space="preserve"> </v>
      </c>
      <c r="N177" t="str">
        <f>IF(Combined!N206&gt;0,Combined!N206," ")</f>
        <v xml:space="preserve"> </v>
      </c>
      <c r="O177" t="str">
        <f>IF(Combined!O206&gt;0,Combined!O206," ")</f>
        <v xml:space="preserve"> </v>
      </c>
      <c r="P177" s="2" t="str">
        <f>IF(Combined!P206&gt;0,Combined!P206," ")</f>
        <v xml:space="preserve"> </v>
      </c>
      <c r="Q177" t="str">
        <f>IF(Combined!Q206&gt;0,Combined!Q206," ")</f>
        <v xml:space="preserve"> </v>
      </c>
      <c r="R177" t="str">
        <f>IF(Combined!R206&gt;0,Combined!R206," ")</f>
        <v xml:space="preserve"> </v>
      </c>
      <c r="S177" s="2" t="str">
        <f>IF(Combined!S206&gt;0,Combined!S206," ")</f>
        <v xml:space="preserve"> </v>
      </c>
      <c r="T177" t="str">
        <f>IF(Combined!T206&gt;0,Combined!T206," ")</f>
        <v xml:space="preserve"> </v>
      </c>
      <c r="U177" t="str">
        <f>IF(Combined!U206&gt;0,Combined!U206," ")</f>
        <v xml:space="preserve"> </v>
      </c>
      <c r="V177" s="2" t="str">
        <f>IF(Combined!V206&gt;0,Combined!V206," ")</f>
        <v xml:space="preserve"> </v>
      </c>
      <c r="W177" t="str">
        <f>IF(Combined!W206&gt;0,Combined!W206," ")</f>
        <v xml:space="preserve"> </v>
      </c>
      <c r="X177" s="2">
        <f t="shared" si="2"/>
        <v>0</v>
      </c>
    </row>
    <row r="178" spans="1:24" x14ac:dyDescent="0.2">
      <c r="A178">
        <f>Combined!A207</f>
        <v>2019</v>
      </c>
      <c r="B178">
        <f>Combined!B207</f>
        <v>2019029</v>
      </c>
      <c r="C178" s="1">
        <f>IF(Combined!C207&gt;0,Combined!C207," ")</f>
        <v>43636</v>
      </c>
      <c r="D178" t="str">
        <f>IF(Combined!D207&gt;0,Combined!D207," ")</f>
        <v>Warriors</v>
      </c>
      <c r="E178" t="str">
        <f>IF(Combined!E207&gt;0,Combined!E207," ")</f>
        <v>Pelicans</v>
      </c>
      <c r="F178" t="str">
        <f>IF(Combined!F207&gt;0,Combined!F207," ")</f>
        <v xml:space="preserve"> </v>
      </c>
      <c r="G178" t="str">
        <f>IF(Combined!G207&gt;0,Combined!G207," ")</f>
        <v xml:space="preserve"> </v>
      </c>
      <c r="H178" t="str">
        <f>IF(Combined!H207&gt;0,Combined!H207," ")</f>
        <v xml:space="preserve"> </v>
      </c>
      <c r="I178" t="str">
        <f>IF(Combined!I207&gt;0,Combined!I207," ")</f>
        <v>2019 2nd round pick</v>
      </c>
      <c r="J178" s="2" t="str">
        <f>IF(Combined!J207&gt;0,Combined!J207," ")</f>
        <v xml:space="preserve"> </v>
      </c>
      <c r="K178" t="str">
        <f>IF(Combined!K207&gt;0,Combined!K207," ")</f>
        <v xml:space="preserve"> </v>
      </c>
      <c r="L178" t="str">
        <f>IF(Combined!L207&gt;0,Combined!L207," ")</f>
        <v>2022 2nd round pick</v>
      </c>
      <c r="M178" s="2" t="str">
        <f>IF(Combined!M207&gt;0,Combined!M207," ")</f>
        <v xml:space="preserve"> </v>
      </c>
      <c r="N178" t="str">
        <f>IF(Combined!N207&gt;0,Combined!N207," ")</f>
        <v xml:space="preserve"> </v>
      </c>
      <c r="O178" t="str">
        <f>IF(Combined!O207&gt;0,Combined!O207," ")</f>
        <v xml:space="preserve"> </v>
      </c>
      <c r="P178" s="2" t="str">
        <f>IF(Combined!P207&gt;0,Combined!P207," ")</f>
        <v xml:space="preserve"> </v>
      </c>
      <c r="Q178" t="str">
        <f>IF(Combined!Q207&gt;0,Combined!Q207," ")</f>
        <v xml:space="preserve"> </v>
      </c>
      <c r="R178" t="str">
        <f>IF(Combined!R207&gt;0,Combined!R207," ")</f>
        <v xml:space="preserve"> </v>
      </c>
      <c r="S178" s="2" t="str">
        <f>IF(Combined!S207&gt;0,Combined!S207," ")</f>
        <v xml:space="preserve"> </v>
      </c>
      <c r="T178" t="str">
        <f>IF(Combined!T207&gt;0,Combined!T207," ")</f>
        <v xml:space="preserve"> </v>
      </c>
      <c r="U178" t="str">
        <f>IF(Combined!U207&gt;0,Combined!U207," ")</f>
        <v xml:space="preserve"> </v>
      </c>
      <c r="V178" s="2" t="str">
        <f>IF(Combined!V207&gt;0,Combined!V207," ")</f>
        <v xml:space="preserve"> </v>
      </c>
      <c r="W178" t="str">
        <f>IF(Combined!W207&gt;0,Combined!W207," ")</f>
        <v xml:space="preserve"> </v>
      </c>
      <c r="X178" s="2">
        <f t="shared" si="2"/>
        <v>0</v>
      </c>
    </row>
    <row r="179" spans="1:24" x14ac:dyDescent="0.2">
      <c r="A179">
        <f>Combined!A208</f>
        <v>2019</v>
      </c>
      <c r="B179">
        <f>Combined!B208</f>
        <v>2019029</v>
      </c>
      <c r="C179" s="1" t="str">
        <f>IF(Combined!C208&gt;0,Combined!C208," ")</f>
        <v xml:space="preserve"> </v>
      </c>
      <c r="D179" t="s">
        <v>256</v>
      </c>
      <c r="E179" t="s">
        <v>30</v>
      </c>
      <c r="F179" t="str">
        <f>IF(Combined!F208&gt;0,Combined!F208," ")</f>
        <v xml:space="preserve"> </v>
      </c>
      <c r="G179" t="str">
        <f>IF(Combined!G208&gt;0,Combined!G208," ")</f>
        <v xml:space="preserve"> </v>
      </c>
      <c r="H179" t="str">
        <f>IF(Combined!H208&gt;0,Combined!H208," ")</f>
        <v xml:space="preserve"> </v>
      </c>
      <c r="I179" t="str">
        <f>IF(Combined!I208&gt;0,Combined!I208," ")</f>
        <v xml:space="preserve"> </v>
      </c>
      <c r="J179" s="2" t="str">
        <f>IF(Combined!J208&gt;0,Combined!J208," ")</f>
        <v xml:space="preserve"> </v>
      </c>
      <c r="K179" t="str">
        <f>IF(Combined!K208&gt;0,Combined!K208," ")</f>
        <v xml:space="preserve"> </v>
      </c>
      <c r="L179" t="str">
        <f>IF(Combined!L208&gt;0,Combined!L208," ")</f>
        <v>2023 2nd round pick</v>
      </c>
      <c r="M179" s="2" t="str">
        <f>IF(Combined!M208&gt;0,Combined!M208," ")</f>
        <v xml:space="preserve"> </v>
      </c>
      <c r="N179" t="str">
        <f>IF(Combined!N208&gt;0,Combined!N208," ")</f>
        <v xml:space="preserve"> </v>
      </c>
      <c r="O179" t="str">
        <f>IF(Combined!O208&gt;0,Combined!O208," ")</f>
        <v xml:space="preserve"> </v>
      </c>
      <c r="P179" s="2" t="str">
        <f>IF(Combined!P208&gt;0,Combined!P208," ")</f>
        <v xml:space="preserve"> </v>
      </c>
      <c r="Q179" t="str">
        <f>IF(Combined!Q208&gt;0,Combined!Q208," ")</f>
        <v xml:space="preserve"> </v>
      </c>
      <c r="R179" t="str">
        <f>IF(Combined!R208&gt;0,Combined!R208," ")</f>
        <v xml:space="preserve"> </v>
      </c>
      <c r="S179" s="2" t="str">
        <f>IF(Combined!S208&gt;0,Combined!S208," ")</f>
        <v xml:space="preserve"> </v>
      </c>
      <c r="T179" t="str">
        <f>IF(Combined!T208&gt;0,Combined!T208," ")</f>
        <v xml:space="preserve"> </v>
      </c>
      <c r="U179" t="str">
        <f>IF(Combined!U208&gt;0,Combined!U208," ")</f>
        <v xml:space="preserve"> </v>
      </c>
      <c r="V179" s="2" t="str">
        <f>IF(Combined!V208&gt;0,Combined!V208," ")</f>
        <v xml:space="preserve"> </v>
      </c>
      <c r="W179" t="str">
        <f>IF(Combined!W208&gt;0,Combined!W208," ")</f>
        <v xml:space="preserve"> </v>
      </c>
      <c r="X179" s="2">
        <f t="shared" si="2"/>
        <v>0</v>
      </c>
    </row>
    <row r="180" spans="1:24" x14ac:dyDescent="0.2">
      <c r="A180">
        <f>Combined!A209</f>
        <v>2019</v>
      </c>
      <c r="B180">
        <f>Combined!B209</f>
        <v>2019029</v>
      </c>
      <c r="C180" s="1" t="str">
        <f>IF(Combined!C209&gt;0,Combined!C209," ")</f>
        <v xml:space="preserve"> </v>
      </c>
      <c r="D180" t="s">
        <v>256</v>
      </c>
      <c r="E180" t="s">
        <v>30</v>
      </c>
      <c r="F180" t="str">
        <f>IF(Combined!F209&gt;0,Combined!F209," ")</f>
        <v xml:space="preserve"> </v>
      </c>
      <c r="G180" t="str">
        <f>IF(Combined!G209&gt;0,Combined!G209," ")</f>
        <v xml:space="preserve"> </v>
      </c>
      <c r="H180" t="str">
        <f>IF(Combined!H209&gt;0,Combined!H209," ")</f>
        <v xml:space="preserve"> </v>
      </c>
      <c r="I180" t="str">
        <f>IF(Combined!I209&gt;0,Combined!I209," ")</f>
        <v xml:space="preserve"> </v>
      </c>
      <c r="J180" s="2" t="str">
        <f>IF(Combined!J209&gt;0,Combined!J209," ")</f>
        <v xml:space="preserve"> </v>
      </c>
      <c r="K180" t="str">
        <f>IF(Combined!K209&gt;0,Combined!K209," ")</f>
        <v xml:space="preserve"> </v>
      </c>
      <c r="L180" t="str">
        <f>IF(Combined!L209&gt;0,Combined!L209," ")</f>
        <v>Cash considerations</v>
      </c>
      <c r="M180" s="2" t="str">
        <f>IF(Combined!M209&gt;0,Combined!M209," ")</f>
        <v xml:space="preserve"> </v>
      </c>
      <c r="N180" t="str">
        <f>IF(Combined!N209&gt;0,Combined!N209," ")</f>
        <v xml:space="preserve"> </v>
      </c>
      <c r="O180" t="str">
        <f>IF(Combined!O209&gt;0,Combined!O209," ")</f>
        <v xml:space="preserve"> </v>
      </c>
      <c r="P180" s="2" t="str">
        <f>IF(Combined!P209&gt;0,Combined!P209," ")</f>
        <v xml:space="preserve"> </v>
      </c>
      <c r="Q180" t="str">
        <f>IF(Combined!Q209&gt;0,Combined!Q209," ")</f>
        <v xml:space="preserve"> </v>
      </c>
      <c r="R180" t="str">
        <f>IF(Combined!R209&gt;0,Combined!R209," ")</f>
        <v xml:space="preserve"> </v>
      </c>
      <c r="S180" s="2" t="str">
        <f>IF(Combined!S209&gt;0,Combined!S209," ")</f>
        <v xml:space="preserve"> </v>
      </c>
      <c r="T180" t="str">
        <f>IF(Combined!T209&gt;0,Combined!T209," ")</f>
        <v xml:space="preserve"> </v>
      </c>
      <c r="U180" t="str">
        <f>IF(Combined!U209&gt;0,Combined!U209," ")</f>
        <v xml:space="preserve"> </v>
      </c>
      <c r="V180" s="2" t="str">
        <f>IF(Combined!V209&gt;0,Combined!V209," ")</f>
        <v xml:space="preserve"> </v>
      </c>
      <c r="W180" t="str">
        <f>IF(Combined!W209&gt;0,Combined!W209," ")</f>
        <v xml:space="preserve"> </v>
      </c>
      <c r="X180" s="2">
        <f t="shared" si="2"/>
        <v>0</v>
      </c>
    </row>
    <row r="181" spans="1:24" x14ac:dyDescent="0.2">
      <c r="A181">
        <f>Combined!A210</f>
        <v>2019</v>
      </c>
      <c r="B181">
        <f>Combined!B210</f>
        <v>2019030</v>
      </c>
      <c r="C181" s="1">
        <f>IF(Combined!C210&gt;0,Combined!C210," ")</f>
        <v>43636</v>
      </c>
      <c r="D181" t="str">
        <f>IF(Combined!D210&gt;0,Combined!D210," ")</f>
        <v>Nuggets</v>
      </c>
      <c r="E181" t="str">
        <f>IF(Combined!E210&gt;0,Combined!E210," ")</f>
        <v>Heat</v>
      </c>
      <c r="F181" t="str">
        <f>IF(Combined!F210&gt;0,Combined!F210," ")</f>
        <v xml:space="preserve"> </v>
      </c>
      <c r="G181" t="str">
        <f>IF(Combined!G210&gt;0,Combined!G210," ")</f>
        <v xml:space="preserve"> </v>
      </c>
      <c r="H181" t="str">
        <f>IF(Combined!H210&gt;0,Combined!H210," ")</f>
        <v xml:space="preserve"> </v>
      </c>
      <c r="I181" t="str">
        <f>IF(Combined!I210&gt;0,Combined!I210," ")</f>
        <v>2019 2nd round pick</v>
      </c>
      <c r="J181" s="2" t="str">
        <f>IF(Combined!J210&gt;0,Combined!J210," ")</f>
        <v xml:space="preserve"> </v>
      </c>
      <c r="K181" t="str">
        <f>IF(Combined!K210&gt;0,Combined!K210," ")</f>
        <v xml:space="preserve"> </v>
      </c>
      <c r="L181" t="str">
        <f>IF(Combined!L210&gt;0,Combined!L210," ")</f>
        <v>2022 2nd round pick</v>
      </c>
      <c r="M181" s="2" t="str">
        <f>IF(Combined!M210&gt;0,Combined!M210," ")</f>
        <v xml:space="preserve"> </v>
      </c>
      <c r="N181" t="str">
        <f>IF(Combined!N210&gt;0,Combined!N210," ")</f>
        <v xml:space="preserve"> </v>
      </c>
      <c r="O181" t="str">
        <f>IF(Combined!O210&gt;0,Combined!O210," ")</f>
        <v xml:space="preserve"> </v>
      </c>
      <c r="P181" s="2" t="str">
        <f>IF(Combined!P210&gt;0,Combined!P210," ")</f>
        <v xml:space="preserve"> </v>
      </c>
      <c r="Q181" t="str">
        <f>IF(Combined!Q210&gt;0,Combined!Q210," ")</f>
        <v xml:space="preserve"> </v>
      </c>
      <c r="R181" t="str">
        <f>IF(Combined!R210&gt;0,Combined!R210," ")</f>
        <v xml:space="preserve"> </v>
      </c>
      <c r="S181" s="2" t="str">
        <f>IF(Combined!S210&gt;0,Combined!S210," ")</f>
        <v xml:space="preserve"> </v>
      </c>
      <c r="T181" t="str">
        <f>IF(Combined!T210&gt;0,Combined!T210," ")</f>
        <v xml:space="preserve"> </v>
      </c>
      <c r="U181" t="str">
        <f>IF(Combined!U210&gt;0,Combined!U210," ")</f>
        <v xml:space="preserve"> </v>
      </c>
      <c r="V181" s="2" t="str">
        <f>IF(Combined!V210&gt;0,Combined!V210," ")</f>
        <v xml:space="preserve"> </v>
      </c>
      <c r="W181" t="str">
        <f>IF(Combined!W210&gt;0,Combined!W210," ")</f>
        <v xml:space="preserve"> </v>
      </c>
      <c r="X181" s="2">
        <f t="shared" si="2"/>
        <v>0</v>
      </c>
    </row>
    <row r="182" spans="1:24" x14ac:dyDescent="0.2">
      <c r="A182">
        <f>Combined!A211</f>
        <v>2019</v>
      </c>
      <c r="B182">
        <f>Combined!B211</f>
        <v>2019030</v>
      </c>
      <c r="C182" s="1" t="str">
        <f>IF(Combined!C211&gt;0,Combined!C211," ")</f>
        <v xml:space="preserve"> </v>
      </c>
      <c r="D182" t="s">
        <v>92</v>
      </c>
      <c r="E182" t="s">
        <v>50</v>
      </c>
      <c r="F182" t="str">
        <f>IF(Combined!F211&gt;0,Combined!F211," ")</f>
        <v xml:space="preserve"> </v>
      </c>
      <c r="G182" t="str">
        <f>IF(Combined!G211&gt;0,Combined!G211," ")</f>
        <v xml:space="preserve"> </v>
      </c>
      <c r="H182" t="str">
        <f>IF(Combined!H211&gt;0,Combined!H211," ")</f>
        <v xml:space="preserve"> </v>
      </c>
      <c r="I182" t="str">
        <f>IF(Combined!I211&gt;0,Combined!I211," ")</f>
        <v xml:space="preserve"> </v>
      </c>
      <c r="J182" s="2" t="str">
        <f>IF(Combined!J211&gt;0,Combined!J211," ")</f>
        <v xml:space="preserve"> </v>
      </c>
      <c r="K182" t="str">
        <f>IF(Combined!K211&gt;0,Combined!K211," ")</f>
        <v xml:space="preserve"> </v>
      </c>
      <c r="L182">
        <f>IF(Combined!L211&gt;0,Combined!L211," ")</f>
        <v>1200000</v>
      </c>
      <c r="M182" s="2" t="str">
        <f>IF(Combined!M211&gt;0,Combined!M211," ")</f>
        <v xml:space="preserve"> </v>
      </c>
      <c r="N182" t="str">
        <f>IF(Combined!N211&gt;0,Combined!N211," ")</f>
        <v xml:space="preserve"> </v>
      </c>
      <c r="O182" t="str">
        <f>IF(Combined!O211&gt;0,Combined!O211," ")</f>
        <v xml:space="preserve"> </v>
      </c>
      <c r="P182" s="2" t="str">
        <f>IF(Combined!P211&gt;0,Combined!P211," ")</f>
        <v xml:space="preserve"> </v>
      </c>
      <c r="Q182" t="str">
        <f>IF(Combined!Q211&gt;0,Combined!Q211," ")</f>
        <v xml:space="preserve"> </v>
      </c>
      <c r="R182" t="str">
        <f>IF(Combined!R211&gt;0,Combined!R211," ")</f>
        <v xml:space="preserve"> </v>
      </c>
      <c r="S182" s="2" t="str">
        <f>IF(Combined!S211&gt;0,Combined!S211," ")</f>
        <v xml:space="preserve"> </v>
      </c>
      <c r="T182" t="str">
        <f>IF(Combined!T211&gt;0,Combined!T211," ")</f>
        <v xml:space="preserve"> </v>
      </c>
      <c r="U182" t="str">
        <f>IF(Combined!U211&gt;0,Combined!U211," ")</f>
        <v xml:space="preserve"> </v>
      </c>
      <c r="V182" s="2" t="str">
        <f>IF(Combined!V211&gt;0,Combined!V211," ")</f>
        <v xml:space="preserve"> </v>
      </c>
      <c r="W182" t="str">
        <f>IF(Combined!W211&gt;0,Combined!W211," ")</f>
        <v xml:space="preserve"> </v>
      </c>
      <c r="X182" s="2">
        <f t="shared" si="2"/>
        <v>0</v>
      </c>
    </row>
    <row r="183" spans="1:24" x14ac:dyDescent="0.2">
      <c r="A183">
        <f>Combined!A212</f>
        <v>2019</v>
      </c>
      <c r="B183">
        <f>Combined!B212</f>
        <v>2019031</v>
      </c>
      <c r="C183" s="1">
        <f>IF(Combined!C212&gt;0,Combined!C212," ")</f>
        <v>43636</v>
      </c>
      <c r="D183" t="str">
        <f>IF(Combined!D212&gt;0,Combined!D212," ")</f>
        <v>Knicks</v>
      </c>
      <c r="E183" t="str">
        <f>IF(Combined!E212&gt;0,Combined!E212," ")</f>
        <v>Kings</v>
      </c>
      <c r="F183" t="str">
        <f>IF(Combined!F212&gt;0,Combined!F212," ")</f>
        <v xml:space="preserve"> </v>
      </c>
      <c r="G183" t="str">
        <f>IF(Combined!G212&gt;0,Combined!G212," ")</f>
        <v xml:space="preserve"> </v>
      </c>
      <c r="H183" t="str">
        <f>IF(Combined!H212&gt;0,Combined!H212," ")</f>
        <v xml:space="preserve"> </v>
      </c>
      <c r="I183" t="str">
        <f>IF(Combined!I212&gt;0,Combined!I212," ")</f>
        <v>2019 2nd round pick</v>
      </c>
      <c r="J183" s="2" t="str">
        <f>IF(Combined!J212&gt;0,Combined!J212," ")</f>
        <v xml:space="preserve"> </v>
      </c>
      <c r="K183" t="str">
        <f>IF(Combined!K212&gt;0,Combined!K212," ")</f>
        <v xml:space="preserve"> </v>
      </c>
      <c r="L183">
        <f>IF(Combined!L212&gt;0,Combined!L212," ")</f>
        <v>1000000</v>
      </c>
      <c r="M183" s="2" t="str">
        <f>IF(Combined!M212&gt;0,Combined!M212," ")</f>
        <v xml:space="preserve"> </v>
      </c>
      <c r="N183" t="str">
        <f>IF(Combined!N212&gt;0,Combined!N212," ")</f>
        <v xml:space="preserve"> </v>
      </c>
      <c r="O183" t="str">
        <f>IF(Combined!O212&gt;0,Combined!O212," ")</f>
        <v xml:space="preserve"> </v>
      </c>
      <c r="P183" s="2" t="str">
        <f>IF(Combined!P212&gt;0,Combined!P212," ")</f>
        <v xml:space="preserve"> </v>
      </c>
      <c r="Q183" t="str">
        <f>IF(Combined!Q212&gt;0,Combined!Q212," ")</f>
        <v xml:space="preserve"> </v>
      </c>
      <c r="R183" t="str">
        <f>IF(Combined!R212&gt;0,Combined!R212," ")</f>
        <v xml:space="preserve"> </v>
      </c>
      <c r="S183" s="2" t="str">
        <f>IF(Combined!S212&gt;0,Combined!S212," ")</f>
        <v xml:space="preserve"> </v>
      </c>
      <c r="T183" t="str">
        <f>IF(Combined!T212&gt;0,Combined!T212," ")</f>
        <v xml:space="preserve"> </v>
      </c>
      <c r="U183" t="str">
        <f>IF(Combined!U212&gt;0,Combined!U212," ")</f>
        <v xml:space="preserve"> </v>
      </c>
      <c r="V183" s="2" t="str">
        <f>IF(Combined!V212&gt;0,Combined!V212," ")</f>
        <v xml:space="preserve"> </v>
      </c>
      <c r="W183" t="str">
        <f>IF(Combined!W212&gt;0,Combined!W212," ")</f>
        <v xml:space="preserve"> </v>
      </c>
      <c r="X183" s="2">
        <f t="shared" si="2"/>
        <v>0</v>
      </c>
    </row>
    <row r="184" spans="1:24" x14ac:dyDescent="0.2">
      <c r="A184">
        <f>Combined!A213</f>
        <v>2019</v>
      </c>
      <c r="B184">
        <f>Combined!B213</f>
        <v>2019031</v>
      </c>
      <c r="C184" s="1" t="str">
        <f>IF(Combined!C213&gt;0,Combined!C213," ")</f>
        <v xml:space="preserve"> </v>
      </c>
      <c r="D184" t="s">
        <v>42</v>
      </c>
      <c r="E184" t="s">
        <v>62</v>
      </c>
      <c r="F184" t="str">
        <f>IF(Combined!F213&gt;0,Combined!F213," ")</f>
        <v xml:space="preserve"> </v>
      </c>
      <c r="G184" t="str">
        <f>IF(Combined!G213&gt;0,Combined!G213," ")</f>
        <v xml:space="preserve"> </v>
      </c>
      <c r="H184" t="str">
        <f>IF(Combined!H213&gt;0,Combined!H213," ")</f>
        <v xml:space="preserve"> </v>
      </c>
      <c r="I184" t="str">
        <f>IF(Combined!I213&gt;0,Combined!I213," ")</f>
        <v xml:space="preserve"> </v>
      </c>
      <c r="J184" s="2" t="str">
        <f>IF(Combined!J213&gt;0,Combined!J213," ")</f>
        <v xml:space="preserve"> </v>
      </c>
      <c r="K184" t="str">
        <f>IF(Combined!K213&gt;0,Combined!K213," ")</f>
        <v xml:space="preserve"> </v>
      </c>
      <c r="L184" t="str">
        <f>IF(Combined!L213&gt;0,Combined!L213," ")</f>
        <v>2019 2nd round pick</v>
      </c>
      <c r="M184" s="2" t="str">
        <f>IF(Combined!M213&gt;0,Combined!M213," ")</f>
        <v xml:space="preserve"> </v>
      </c>
      <c r="N184" t="str">
        <f>IF(Combined!N213&gt;0,Combined!N213," ")</f>
        <v xml:space="preserve"> </v>
      </c>
      <c r="O184" t="str">
        <f>IF(Combined!O213&gt;0,Combined!O213," ")</f>
        <v xml:space="preserve"> </v>
      </c>
      <c r="P184" s="2" t="str">
        <f>IF(Combined!P213&gt;0,Combined!P213," ")</f>
        <v xml:space="preserve"> </v>
      </c>
      <c r="Q184" t="str">
        <f>IF(Combined!Q213&gt;0,Combined!Q213," ")</f>
        <v xml:space="preserve"> </v>
      </c>
      <c r="R184" t="str">
        <f>IF(Combined!R213&gt;0,Combined!R213," ")</f>
        <v xml:space="preserve"> </v>
      </c>
      <c r="S184" s="2" t="str">
        <f>IF(Combined!S213&gt;0,Combined!S213," ")</f>
        <v xml:space="preserve"> </v>
      </c>
      <c r="T184" t="str">
        <f>IF(Combined!T213&gt;0,Combined!T213," ")</f>
        <v xml:space="preserve"> </v>
      </c>
      <c r="U184" t="str">
        <f>IF(Combined!U213&gt;0,Combined!U213," ")</f>
        <v xml:space="preserve"> </v>
      </c>
      <c r="V184" s="2" t="str">
        <f>IF(Combined!V213&gt;0,Combined!V213," ")</f>
        <v xml:space="preserve"> </v>
      </c>
      <c r="W184" t="str">
        <f>IF(Combined!W213&gt;0,Combined!W213," ")</f>
        <v xml:space="preserve"> </v>
      </c>
      <c r="X184" s="2">
        <f t="shared" si="2"/>
        <v>0</v>
      </c>
    </row>
    <row r="185" spans="1:24" x14ac:dyDescent="0.2">
      <c r="A185">
        <f>Combined!A214</f>
        <v>2019</v>
      </c>
      <c r="B185">
        <f>Combined!B214</f>
        <v>2019032</v>
      </c>
      <c r="C185" s="1">
        <f>IF(Combined!C214&gt;0,Combined!C214," ")</f>
        <v>43637</v>
      </c>
      <c r="D185" t="str">
        <f>IF(Combined!D214&gt;0,Combined!D214," ")</f>
        <v>Warriors</v>
      </c>
      <c r="E185" t="str">
        <f>IF(Combined!E214&gt;0,Combined!E214," ")</f>
        <v>Jazz</v>
      </c>
      <c r="F185" t="str">
        <f>IF(Combined!F214&gt;0,Combined!F214," ")</f>
        <v xml:space="preserve"> </v>
      </c>
      <c r="G185" t="str">
        <f>IF(Combined!G214&gt;0,Combined!G214," ")</f>
        <v xml:space="preserve"> </v>
      </c>
      <c r="H185" t="str">
        <f>IF(Combined!H214&gt;0,Combined!H214," ")</f>
        <v xml:space="preserve"> </v>
      </c>
      <c r="I185">
        <f>IF(Combined!I214&gt;0,Combined!I214," ")</f>
        <v>2000000</v>
      </c>
      <c r="J185" s="2" t="str">
        <f>IF(Combined!J214&gt;0,Combined!J214," ")</f>
        <v xml:space="preserve"> </v>
      </c>
      <c r="K185" t="str">
        <f>IF(Combined!K214&gt;0,Combined!K214," ")</f>
        <v xml:space="preserve"> </v>
      </c>
      <c r="L185" t="str">
        <f>IF(Combined!L214&gt;0,Combined!L214," ")</f>
        <v>2019 2nd round pick</v>
      </c>
      <c r="M185" s="2" t="str">
        <f>IF(Combined!M214&gt;0,Combined!M214," ")</f>
        <v xml:space="preserve"> </v>
      </c>
      <c r="N185" t="str">
        <f>IF(Combined!N214&gt;0,Combined!N214," ")</f>
        <v xml:space="preserve"> </v>
      </c>
      <c r="O185" t="str">
        <f>IF(Combined!O214&gt;0,Combined!O214," ")</f>
        <v xml:space="preserve"> </v>
      </c>
      <c r="P185" s="2" t="str">
        <f>IF(Combined!P214&gt;0,Combined!P214," ")</f>
        <v xml:space="preserve"> </v>
      </c>
      <c r="Q185" t="str">
        <f>IF(Combined!Q214&gt;0,Combined!Q214," ")</f>
        <v xml:space="preserve"> </v>
      </c>
      <c r="R185" t="str">
        <f>IF(Combined!R214&gt;0,Combined!R214," ")</f>
        <v xml:space="preserve"> </v>
      </c>
      <c r="S185" s="2" t="str">
        <f>IF(Combined!S214&gt;0,Combined!S214," ")</f>
        <v xml:space="preserve"> </v>
      </c>
      <c r="T185" t="str">
        <f>IF(Combined!T214&gt;0,Combined!T214," ")</f>
        <v xml:space="preserve"> </v>
      </c>
      <c r="U185" t="str">
        <f>IF(Combined!U214&gt;0,Combined!U214," ")</f>
        <v xml:space="preserve"> </v>
      </c>
      <c r="V185" s="2" t="str">
        <f>IF(Combined!V214&gt;0,Combined!V214," ")</f>
        <v xml:space="preserve"> </v>
      </c>
      <c r="W185" t="str">
        <f>IF(Combined!W214&gt;0,Combined!W214," ")</f>
        <v xml:space="preserve"> </v>
      </c>
      <c r="X185" s="2">
        <f t="shared" si="2"/>
        <v>0</v>
      </c>
    </row>
    <row r="186" spans="1:24" x14ac:dyDescent="0.2">
      <c r="A186">
        <f>Combined!A215</f>
        <v>2019</v>
      </c>
      <c r="B186">
        <f>Combined!B215</f>
        <v>2019033</v>
      </c>
      <c r="C186" s="1">
        <f>IF(Combined!C215&gt;0,Combined!C215," ")</f>
        <v>43637</v>
      </c>
      <c r="D186" t="str">
        <f>IF(Combined!D215&gt;0,Combined!D215," ")</f>
        <v>Pacers</v>
      </c>
      <c r="E186" t="str">
        <f>IF(Combined!E215&gt;0,Combined!E215," ")</f>
        <v>Jazz</v>
      </c>
      <c r="F186" t="str">
        <f>IF(Combined!F215&gt;0,Combined!F215," ")</f>
        <v xml:space="preserve"> </v>
      </c>
      <c r="G186" t="str">
        <f>IF(Combined!G215&gt;0,Combined!G215," ")</f>
        <v xml:space="preserve"> </v>
      </c>
      <c r="H186" t="str">
        <f>IF(Combined!H215&gt;0,Combined!H215," ")</f>
        <v xml:space="preserve"> </v>
      </c>
      <c r="I186" t="str">
        <f>IF(Combined!I215&gt;0,Combined!I215," ")</f>
        <v>2021 2nd round pick</v>
      </c>
      <c r="J186" s="2" t="str">
        <f>IF(Combined!J215&gt;0,Combined!J215," ")</f>
        <v xml:space="preserve"> </v>
      </c>
      <c r="K186" t="str">
        <f>IF(Combined!K215&gt;0,Combined!K215," ")</f>
        <v xml:space="preserve"> </v>
      </c>
      <c r="L186" t="str">
        <f>IF(Combined!L215&gt;0,Combined!L215," ")</f>
        <v>2019 2nd round pick</v>
      </c>
      <c r="M186" s="2" t="str">
        <f>IF(Combined!M215&gt;0,Combined!M215," ")</f>
        <v xml:space="preserve"> </v>
      </c>
      <c r="N186" t="str">
        <f>IF(Combined!N215&gt;0,Combined!N215," ")</f>
        <v xml:space="preserve"> </v>
      </c>
      <c r="O186" t="str">
        <f>IF(Combined!O215&gt;0,Combined!O215," ")</f>
        <v xml:space="preserve"> </v>
      </c>
      <c r="P186" s="2" t="str">
        <f>IF(Combined!P215&gt;0,Combined!P215," ")</f>
        <v xml:space="preserve"> </v>
      </c>
      <c r="Q186" t="str">
        <f>IF(Combined!Q215&gt;0,Combined!Q215," ")</f>
        <v xml:space="preserve"> </v>
      </c>
      <c r="R186" t="str">
        <f>IF(Combined!R215&gt;0,Combined!R215," ")</f>
        <v xml:space="preserve"> </v>
      </c>
      <c r="S186" s="2" t="str">
        <f>IF(Combined!S215&gt;0,Combined!S215," ")</f>
        <v xml:space="preserve"> </v>
      </c>
      <c r="T186" t="str">
        <f>IF(Combined!T215&gt;0,Combined!T215," ")</f>
        <v xml:space="preserve"> </v>
      </c>
      <c r="U186" t="str">
        <f>IF(Combined!U215&gt;0,Combined!U215," ")</f>
        <v xml:space="preserve"> </v>
      </c>
      <c r="V186" s="2" t="str">
        <f>IF(Combined!V215&gt;0,Combined!V215," ")</f>
        <v xml:space="preserve"> </v>
      </c>
      <c r="W186" t="str">
        <f>IF(Combined!W215&gt;0,Combined!W215," ")</f>
        <v xml:space="preserve"> </v>
      </c>
      <c r="X186" s="2">
        <f t="shared" si="2"/>
        <v>0</v>
      </c>
    </row>
    <row r="187" spans="1:24" x14ac:dyDescent="0.2">
      <c r="A187">
        <f>Combined!A216</f>
        <v>2019</v>
      </c>
      <c r="B187">
        <f>Combined!B216</f>
        <v>2019033</v>
      </c>
      <c r="C187" s="1" t="str">
        <f>IF(Combined!C216&gt;0,Combined!C216," ")</f>
        <v xml:space="preserve"> </v>
      </c>
      <c r="D187" t="s">
        <v>255</v>
      </c>
      <c r="E187" t="s">
        <v>74</v>
      </c>
      <c r="F187" t="str">
        <f>IF(Combined!F216&gt;0,Combined!F216," ")</f>
        <v xml:space="preserve"> </v>
      </c>
      <c r="G187" t="str">
        <f>IF(Combined!G216&gt;0,Combined!G216," ")</f>
        <v xml:space="preserve"> </v>
      </c>
      <c r="H187" t="str">
        <f>IF(Combined!H216&gt;0,Combined!H216," ")</f>
        <v xml:space="preserve"> </v>
      </c>
      <c r="I187">
        <f>IF(Combined!I216&gt;0,Combined!I216," ")</f>
        <v>1000000</v>
      </c>
      <c r="J187" s="2" t="str">
        <f>IF(Combined!J216&gt;0,Combined!J216," ")</f>
        <v xml:space="preserve"> </v>
      </c>
      <c r="K187" t="str">
        <f>IF(Combined!K216&gt;0,Combined!K216," ")</f>
        <v xml:space="preserve"> </v>
      </c>
      <c r="L187" t="str">
        <f>IF(Combined!L216&gt;0,Combined!L216," ")</f>
        <v xml:space="preserve"> </v>
      </c>
      <c r="M187" s="2" t="str">
        <f>IF(Combined!M216&gt;0,Combined!M216," ")</f>
        <v xml:space="preserve"> </v>
      </c>
      <c r="N187" t="str">
        <f>IF(Combined!N216&gt;0,Combined!N216," ")</f>
        <v xml:space="preserve"> </v>
      </c>
      <c r="O187" t="str">
        <f>IF(Combined!O216&gt;0,Combined!O216," ")</f>
        <v xml:space="preserve"> </v>
      </c>
      <c r="P187" s="2" t="str">
        <f>IF(Combined!P216&gt;0,Combined!P216," ")</f>
        <v xml:space="preserve"> </v>
      </c>
      <c r="Q187" t="str">
        <f>IF(Combined!Q216&gt;0,Combined!Q216," ")</f>
        <v xml:space="preserve"> </v>
      </c>
      <c r="R187" t="str">
        <f>IF(Combined!R216&gt;0,Combined!R216," ")</f>
        <v xml:space="preserve"> </v>
      </c>
      <c r="S187" s="2" t="str">
        <f>IF(Combined!S216&gt;0,Combined!S216," ")</f>
        <v xml:space="preserve"> </v>
      </c>
      <c r="T187" t="str">
        <f>IF(Combined!T216&gt;0,Combined!T216," ")</f>
        <v xml:space="preserve"> </v>
      </c>
      <c r="U187" t="str">
        <f>IF(Combined!U216&gt;0,Combined!U216," ")</f>
        <v xml:space="preserve"> </v>
      </c>
      <c r="V187" s="2" t="str">
        <f>IF(Combined!V216&gt;0,Combined!V216," ")</f>
        <v xml:space="preserve"> </v>
      </c>
      <c r="W187" t="str">
        <f>IF(Combined!W216&gt;0,Combined!W216," ")</f>
        <v xml:space="preserve"> </v>
      </c>
      <c r="X187" s="2">
        <f t="shared" si="2"/>
        <v>0</v>
      </c>
    </row>
    <row r="188" spans="1:24" x14ac:dyDescent="0.2">
      <c r="A188">
        <f>Combined!A217</f>
        <v>2019</v>
      </c>
      <c r="B188">
        <f>Combined!B217</f>
        <v>2019034</v>
      </c>
      <c r="C188" s="1">
        <f>IF(Combined!C217&gt;0,Combined!C217," ")</f>
        <v>43637</v>
      </c>
      <c r="D188" t="str">
        <f>IF(Combined!D217&gt;0,Combined!D217," ")</f>
        <v>Lakers</v>
      </c>
      <c r="E188" t="str">
        <f>IF(Combined!E217&gt;0,Combined!E217," ")</f>
        <v>Magic</v>
      </c>
      <c r="F188" t="str">
        <f>IF(Combined!F217&gt;0,Combined!F217," ")</f>
        <v xml:space="preserve"> </v>
      </c>
      <c r="G188" t="str">
        <f>IF(Combined!G217&gt;0,Combined!G217," ")</f>
        <v xml:space="preserve"> </v>
      </c>
      <c r="H188" t="str">
        <f>IF(Combined!H217&gt;0,Combined!H217," ")</f>
        <v xml:space="preserve"> </v>
      </c>
      <c r="I188" t="str">
        <f>IF(Combined!I217&gt;0,Combined!I217," ")</f>
        <v>2019 2nd round pick</v>
      </c>
      <c r="J188" s="2" t="str">
        <f>IF(Combined!J217&gt;0,Combined!J217," ")</f>
        <v xml:space="preserve"> </v>
      </c>
      <c r="K188" t="str">
        <f>IF(Combined!K217&gt;0,Combined!K217," ")</f>
        <v xml:space="preserve"> </v>
      </c>
      <c r="L188" t="str">
        <f>IF(Combined!L217&gt;0,Combined!L217," ")</f>
        <v>2020 2nd round pick</v>
      </c>
      <c r="M188" s="2" t="str">
        <f>IF(Combined!M217&gt;0,Combined!M217," ")</f>
        <v xml:space="preserve"> </v>
      </c>
      <c r="N188" t="str">
        <f>IF(Combined!N217&gt;0,Combined!N217," ")</f>
        <v xml:space="preserve"> </v>
      </c>
      <c r="O188" t="str">
        <f>IF(Combined!O217&gt;0,Combined!O217," ")</f>
        <v xml:space="preserve"> </v>
      </c>
      <c r="P188" s="2" t="str">
        <f>IF(Combined!P217&gt;0,Combined!P217," ")</f>
        <v xml:space="preserve"> </v>
      </c>
      <c r="Q188" t="str">
        <f>IF(Combined!Q217&gt;0,Combined!Q217," ")</f>
        <v xml:space="preserve"> </v>
      </c>
      <c r="R188" t="str">
        <f>IF(Combined!R217&gt;0,Combined!R217," ")</f>
        <v xml:space="preserve"> </v>
      </c>
      <c r="S188" s="2" t="str">
        <f>IF(Combined!S217&gt;0,Combined!S217," ")</f>
        <v xml:space="preserve"> </v>
      </c>
      <c r="T188" t="str">
        <f>IF(Combined!T217&gt;0,Combined!T217," ")</f>
        <v xml:space="preserve"> </v>
      </c>
      <c r="U188" t="str">
        <f>IF(Combined!U217&gt;0,Combined!U217," ")</f>
        <v xml:space="preserve"> </v>
      </c>
      <c r="V188" s="2" t="str">
        <f>IF(Combined!V217&gt;0,Combined!V217," ")</f>
        <v xml:space="preserve"> </v>
      </c>
      <c r="W188" t="str">
        <f>IF(Combined!W217&gt;0,Combined!W217," ")</f>
        <v xml:space="preserve"> </v>
      </c>
      <c r="X188" s="2">
        <f t="shared" si="2"/>
        <v>0</v>
      </c>
    </row>
    <row r="189" spans="1:24" x14ac:dyDescent="0.2">
      <c r="A189">
        <f>Combined!A218</f>
        <v>2019</v>
      </c>
      <c r="B189">
        <f>Combined!B218</f>
        <v>2019034</v>
      </c>
      <c r="C189" s="1" t="str">
        <f>IF(Combined!C218&gt;0,Combined!C218," ")</f>
        <v xml:space="preserve"> </v>
      </c>
      <c r="D189" t="s">
        <v>69</v>
      </c>
      <c r="E189" t="s">
        <v>87</v>
      </c>
      <c r="F189" t="str">
        <f>IF(Combined!F218&gt;0,Combined!F218," ")</f>
        <v xml:space="preserve"> </v>
      </c>
      <c r="G189" t="str">
        <f>IF(Combined!G218&gt;0,Combined!G218," ")</f>
        <v xml:space="preserve"> </v>
      </c>
      <c r="H189" t="str">
        <f>IF(Combined!H218&gt;0,Combined!H218," ")</f>
        <v xml:space="preserve"> </v>
      </c>
      <c r="I189" t="str">
        <f>IF(Combined!I218&gt;0,Combined!I218," ")</f>
        <v xml:space="preserve"> </v>
      </c>
      <c r="J189" s="2" t="str">
        <f>IF(Combined!J218&gt;0,Combined!J218," ")</f>
        <v xml:space="preserve"> </v>
      </c>
      <c r="K189" t="str">
        <f>IF(Combined!K218&gt;0,Combined!K218," ")</f>
        <v xml:space="preserve"> </v>
      </c>
      <c r="L189">
        <f>IF(Combined!L218&gt;0,Combined!L218," ")</f>
        <v>2226778</v>
      </c>
      <c r="M189" s="2" t="str">
        <f>IF(Combined!M218&gt;0,Combined!M218," ")</f>
        <v xml:space="preserve"> </v>
      </c>
      <c r="N189" t="str">
        <f>IF(Combined!N218&gt;0,Combined!N218," ")</f>
        <v xml:space="preserve"> </v>
      </c>
      <c r="O189" t="str">
        <f>IF(Combined!O218&gt;0,Combined!O218," ")</f>
        <v xml:space="preserve"> </v>
      </c>
      <c r="P189" s="2" t="str">
        <f>IF(Combined!P218&gt;0,Combined!P218," ")</f>
        <v xml:space="preserve"> </v>
      </c>
      <c r="Q189" t="str">
        <f>IF(Combined!Q218&gt;0,Combined!Q218," ")</f>
        <v xml:space="preserve"> </v>
      </c>
      <c r="R189" t="str">
        <f>IF(Combined!R218&gt;0,Combined!R218," ")</f>
        <v xml:space="preserve"> </v>
      </c>
      <c r="S189" s="2" t="str">
        <f>IF(Combined!S218&gt;0,Combined!S218," ")</f>
        <v xml:space="preserve"> </v>
      </c>
      <c r="T189" t="str">
        <f>IF(Combined!T218&gt;0,Combined!T218," ")</f>
        <v xml:space="preserve"> </v>
      </c>
      <c r="U189" t="str">
        <f>IF(Combined!U218&gt;0,Combined!U218," ")</f>
        <v xml:space="preserve"> </v>
      </c>
      <c r="V189" s="2" t="str">
        <f>IF(Combined!V218&gt;0,Combined!V218," ")</f>
        <v xml:space="preserve"> </v>
      </c>
      <c r="W189" t="str">
        <f>IF(Combined!W218&gt;0,Combined!W218," ")</f>
        <v xml:space="preserve"> </v>
      </c>
      <c r="X189" s="2">
        <f t="shared" si="2"/>
        <v>0</v>
      </c>
    </row>
    <row r="190" spans="1:24" x14ac:dyDescent="0.2">
      <c r="A190">
        <f>Combined!A219</f>
        <v>2019</v>
      </c>
      <c r="B190">
        <f>Combined!B219</f>
        <v>2019035</v>
      </c>
      <c r="C190" s="1">
        <f>IF(Combined!C219&gt;0,Combined!C219," ")</f>
        <v>43637</v>
      </c>
      <c r="D190" t="str">
        <f>IF(Combined!D219&gt;0,Combined!D219," ")</f>
        <v>76ers</v>
      </c>
      <c r="E190" t="str">
        <f>IF(Combined!E219&gt;0,Combined!E219," ")</f>
        <v>Wizards</v>
      </c>
      <c r="F190" t="str">
        <f>IF(Combined!F219&gt;0,Combined!F219," ")</f>
        <v xml:space="preserve"> </v>
      </c>
      <c r="G190" t="str">
        <f>IF(Combined!G219&gt;0,Combined!G219," ")</f>
        <v xml:space="preserve"> </v>
      </c>
      <c r="H190" t="str">
        <f>IF(Combined!H219&gt;0,Combined!H219," ")</f>
        <v xml:space="preserve"> </v>
      </c>
      <c r="I190">
        <f>IF(Combined!I219&gt;0,Combined!I219," ")</f>
        <v>2000000</v>
      </c>
      <c r="J190" s="2" t="str">
        <f>IF(Combined!J219&gt;0,Combined!J219," ")</f>
        <v xml:space="preserve"> </v>
      </c>
      <c r="K190" t="str">
        <f>IF(Combined!K219&gt;0,Combined!K219," ")</f>
        <v xml:space="preserve"> </v>
      </c>
      <c r="L190" t="str">
        <f>IF(Combined!L219&gt;0,Combined!L219," ")</f>
        <v>Jonathon Simmons</v>
      </c>
      <c r="M190" s="2">
        <f>IF(Combined!M219&gt;0,Combined!M219," ")</f>
        <v>6000000</v>
      </c>
      <c r="N190" t="str">
        <f>IF(Combined!N219&gt;0,Combined!N219," ")</f>
        <v>SF</v>
      </c>
      <c r="O190" t="str">
        <f>IF(Combined!O219&gt;0,Combined!O219," ")</f>
        <v xml:space="preserve"> </v>
      </c>
      <c r="P190" s="2" t="str">
        <f>IF(Combined!P219&gt;0,Combined!P219," ")</f>
        <v xml:space="preserve"> </v>
      </c>
      <c r="Q190" t="str">
        <f>IF(Combined!Q219&gt;0,Combined!Q219," ")</f>
        <v xml:space="preserve"> </v>
      </c>
      <c r="R190" t="str">
        <f>IF(Combined!R219&gt;0,Combined!R219," ")</f>
        <v xml:space="preserve"> </v>
      </c>
      <c r="S190" s="2" t="str">
        <f>IF(Combined!S219&gt;0,Combined!S219," ")</f>
        <v xml:space="preserve"> </v>
      </c>
      <c r="T190" t="str">
        <f>IF(Combined!T219&gt;0,Combined!T219," ")</f>
        <v xml:space="preserve"> </v>
      </c>
      <c r="U190" t="str">
        <f>IF(Combined!U219&gt;0,Combined!U219," ")</f>
        <v xml:space="preserve"> </v>
      </c>
      <c r="V190" s="2" t="str">
        <f>IF(Combined!V219&gt;0,Combined!V219," ")</f>
        <v xml:space="preserve"> </v>
      </c>
      <c r="W190" t="str">
        <f>IF(Combined!W219&gt;0,Combined!W219," ")</f>
        <v xml:space="preserve"> </v>
      </c>
      <c r="X190" s="2">
        <f t="shared" si="2"/>
        <v>0</v>
      </c>
    </row>
    <row r="191" spans="1:24" x14ac:dyDescent="0.2">
      <c r="A191">
        <f>Combined!A220</f>
        <v>2019</v>
      </c>
      <c r="B191">
        <f>Combined!B220</f>
        <v>2019035</v>
      </c>
      <c r="C191" s="1" t="str">
        <f>IF(Combined!C220&gt;0,Combined!C220," ")</f>
        <v xml:space="preserve"> </v>
      </c>
      <c r="D191" t="s">
        <v>99</v>
      </c>
      <c r="E191" t="s">
        <v>54</v>
      </c>
      <c r="F191" t="str">
        <f>IF(Combined!F220&gt;0,Combined!F220," ")</f>
        <v xml:space="preserve"> </v>
      </c>
      <c r="G191" t="str">
        <f>IF(Combined!G220&gt;0,Combined!G220," ")</f>
        <v xml:space="preserve"> </v>
      </c>
      <c r="H191" t="str">
        <f>IF(Combined!H220&gt;0,Combined!H220," ")</f>
        <v xml:space="preserve"> </v>
      </c>
      <c r="I191" t="str">
        <f>IF(Combined!I220&gt;0,Combined!I220," ")</f>
        <v xml:space="preserve"> </v>
      </c>
      <c r="J191" s="2" t="str">
        <f>IF(Combined!J220&gt;0,Combined!J220," ")</f>
        <v xml:space="preserve"> </v>
      </c>
      <c r="K191" t="str">
        <f>IF(Combined!K220&gt;0,Combined!K220," ")</f>
        <v xml:space="preserve"> </v>
      </c>
      <c r="L191" t="str">
        <f>IF(Combined!L220&gt;0,Combined!L220," ")</f>
        <v>2019 2nd round pick</v>
      </c>
      <c r="M191" s="2" t="str">
        <f>IF(Combined!M220&gt;0,Combined!M220," ")</f>
        <v xml:space="preserve"> </v>
      </c>
      <c r="N191" t="str">
        <f>IF(Combined!N220&gt;0,Combined!N220," ")</f>
        <v xml:space="preserve"> </v>
      </c>
      <c r="O191" t="str">
        <f>IF(Combined!O220&gt;0,Combined!O220," ")</f>
        <v xml:space="preserve"> </v>
      </c>
      <c r="P191" s="2" t="str">
        <f>IF(Combined!P220&gt;0,Combined!P220," ")</f>
        <v xml:space="preserve"> </v>
      </c>
      <c r="Q191" t="str">
        <f>IF(Combined!Q220&gt;0,Combined!Q220," ")</f>
        <v xml:space="preserve"> </v>
      </c>
      <c r="R191" t="str">
        <f>IF(Combined!R220&gt;0,Combined!R220," ")</f>
        <v xml:space="preserve"> </v>
      </c>
      <c r="S191" s="2" t="str">
        <f>IF(Combined!S220&gt;0,Combined!S220," ")</f>
        <v xml:space="preserve"> </v>
      </c>
      <c r="T191" t="str">
        <f>IF(Combined!T220&gt;0,Combined!T220," ")</f>
        <v xml:space="preserve"> </v>
      </c>
      <c r="U191" t="str">
        <f>IF(Combined!U220&gt;0,Combined!U220," ")</f>
        <v xml:space="preserve"> </v>
      </c>
      <c r="V191" s="2" t="str">
        <f>IF(Combined!V220&gt;0,Combined!V220," ")</f>
        <v xml:space="preserve"> </v>
      </c>
      <c r="W191" t="str">
        <f>IF(Combined!W220&gt;0,Combined!W220," ")</f>
        <v xml:space="preserve"> </v>
      </c>
      <c r="X191" s="2">
        <f t="shared" si="2"/>
        <v>0</v>
      </c>
    </row>
    <row r="192" spans="1:24" x14ac:dyDescent="0.2">
      <c r="A192">
        <f>Combined!A221</f>
        <v>2019</v>
      </c>
      <c r="B192">
        <f>Combined!B221</f>
        <v>2019036</v>
      </c>
      <c r="C192" s="1">
        <f>IF(Combined!C221&gt;0,Combined!C221," ")</f>
        <v>43637</v>
      </c>
      <c r="D192" t="str">
        <f>IF(Combined!D221&gt;0,Combined!D221," ")</f>
        <v>Celtics</v>
      </c>
      <c r="E192" t="str">
        <f>IF(Combined!E221&gt;0,Combined!E221," ")</f>
        <v>76ers</v>
      </c>
      <c r="F192" t="str">
        <f>IF(Combined!F221&gt;0,Combined!F221," ")</f>
        <v xml:space="preserve"> </v>
      </c>
      <c r="G192" t="str">
        <f>IF(Combined!G221&gt;0,Combined!G221," ")</f>
        <v xml:space="preserve"> </v>
      </c>
      <c r="H192" t="str">
        <f>IF(Combined!H221&gt;0,Combined!H221," ")</f>
        <v xml:space="preserve"> </v>
      </c>
      <c r="I192" t="str">
        <f>IF(Combined!I221&gt;0,Combined!I221," ")</f>
        <v>2019 1st round pick</v>
      </c>
      <c r="J192" s="2" t="str">
        <f>IF(Combined!J221&gt;0,Combined!J221," ")</f>
        <v xml:space="preserve"> </v>
      </c>
      <c r="K192" t="str">
        <f>IF(Combined!K221&gt;0,Combined!K221," ")</f>
        <v xml:space="preserve"> </v>
      </c>
      <c r="L192" t="str">
        <f>IF(Combined!L221&gt;0,Combined!L221," ")</f>
        <v>2019 1st round pick</v>
      </c>
      <c r="M192" s="2" t="str">
        <f>IF(Combined!M221&gt;0,Combined!M221," ")</f>
        <v xml:space="preserve"> </v>
      </c>
      <c r="N192" t="str">
        <f>IF(Combined!N221&gt;0,Combined!N221," ")</f>
        <v xml:space="preserve"> </v>
      </c>
      <c r="O192" t="str">
        <f>IF(Combined!O221&gt;0,Combined!O221," ")</f>
        <v xml:space="preserve"> </v>
      </c>
      <c r="P192" s="2" t="str">
        <f>IF(Combined!P221&gt;0,Combined!P221," ")</f>
        <v xml:space="preserve"> </v>
      </c>
      <c r="Q192" t="str">
        <f>IF(Combined!Q221&gt;0,Combined!Q221," ")</f>
        <v xml:space="preserve"> </v>
      </c>
      <c r="R192" t="str">
        <f>IF(Combined!R221&gt;0,Combined!R221," ")</f>
        <v xml:space="preserve"> </v>
      </c>
      <c r="S192" s="2" t="str">
        <f>IF(Combined!S221&gt;0,Combined!S221," ")</f>
        <v xml:space="preserve"> </v>
      </c>
      <c r="T192" t="str">
        <f>IF(Combined!T221&gt;0,Combined!T221," ")</f>
        <v xml:space="preserve"> </v>
      </c>
      <c r="U192" t="str">
        <f>IF(Combined!U221&gt;0,Combined!U221," ")</f>
        <v xml:space="preserve"> </v>
      </c>
      <c r="V192" s="2" t="str">
        <f>IF(Combined!V221&gt;0,Combined!V221," ")</f>
        <v xml:space="preserve"> </v>
      </c>
      <c r="W192" t="str">
        <f>IF(Combined!W221&gt;0,Combined!W221," ")</f>
        <v xml:space="preserve"> </v>
      </c>
      <c r="X192" s="2">
        <f t="shared" si="2"/>
        <v>0</v>
      </c>
    </row>
    <row r="193" spans="1:24" x14ac:dyDescent="0.2">
      <c r="A193">
        <f>Combined!A222</f>
        <v>2019</v>
      </c>
      <c r="B193">
        <f>Combined!B222</f>
        <v>2019036</v>
      </c>
      <c r="C193" s="1" t="str">
        <f>IF(Combined!C222&gt;0,Combined!C222," ")</f>
        <v xml:space="preserve"> </v>
      </c>
      <c r="D193" t="s">
        <v>158</v>
      </c>
      <c r="E193" t="s">
        <v>99</v>
      </c>
      <c r="F193" t="str">
        <f>IF(Combined!F222&gt;0,Combined!F222," ")</f>
        <v xml:space="preserve"> </v>
      </c>
      <c r="G193" t="str">
        <f>IF(Combined!G222&gt;0,Combined!G222," ")</f>
        <v xml:space="preserve"> </v>
      </c>
      <c r="H193" t="str">
        <f>IF(Combined!H222&gt;0,Combined!H222," ")</f>
        <v xml:space="preserve"> </v>
      </c>
      <c r="I193" t="str">
        <f>IF(Combined!I222&gt;0,Combined!I222," ")</f>
        <v>2019 1st round pick</v>
      </c>
      <c r="J193" s="2" t="str">
        <f>IF(Combined!J222&gt;0,Combined!J222," ")</f>
        <v xml:space="preserve"> </v>
      </c>
      <c r="K193" t="str">
        <f>IF(Combined!K222&gt;0,Combined!K222," ")</f>
        <v xml:space="preserve"> </v>
      </c>
      <c r="L193" t="str">
        <f>IF(Combined!L222&gt;0,Combined!L222," ")</f>
        <v xml:space="preserve"> </v>
      </c>
      <c r="M193" s="2" t="str">
        <f>IF(Combined!M222&gt;0,Combined!M222," ")</f>
        <v xml:space="preserve"> </v>
      </c>
      <c r="N193" t="str">
        <f>IF(Combined!N222&gt;0,Combined!N222," ")</f>
        <v xml:space="preserve"> </v>
      </c>
      <c r="O193" t="str">
        <f>IF(Combined!O222&gt;0,Combined!O222," ")</f>
        <v xml:space="preserve"> </v>
      </c>
      <c r="P193" s="2" t="str">
        <f>IF(Combined!P222&gt;0,Combined!P222," ")</f>
        <v xml:space="preserve"> </v>
      </c>
      <c r="Q193" t="str">
        <f>IF(Combined!Q222&gt;0,Combined!Q222," ")</f>
        <v xml:space="preserve"> </v>
      </c>
      <c r="R193" t="str">
        <f>IF(Combined!R222&gt;0,Combined!R222," ")</f>
        <v xml:space="preserve"> </v>
      </c>
      <c r="S193" s="2" t="str">
        <f>IF(Combined!S222&gt;0,Combined!S222," ")</f>
        <v xml:space="preserve"> </v>
      </c>
      <c r="T193" t="str">
        <f>IF(Combined!T222&gt;0,Combined!T222," ")</f>
        <v xml:space="preserve"> </v>
      </c>
      <c r="U193" t="str">
        <f>IF(Combined!U222&gt;0,Combined!U222," ")</f>
        <v xml:space="preserve"> </v>
      </c>
      <c r="V193" s="2" t="str">
        <f>IF(Combined!V222&gt;0,Combined!V222," ")</f>
        <v xml:space="preserve"> </v>
      </c>
      <c r="W193" t="str">
        <f>IF(Combined!W222&gt;0,Combined!W222," ")</f>
        <v xml:space="preserve"> </v>
      </c>
      <c r="X193" s="2">
        <f t="shared" si="2"/>
        <v>0</v>
      </c>
    </row>
    <row r="194" spans="1:24" x14ac:dyDescent="0.2">
      <c r="A194">
        <f>Combined!A223</f>
        <v>2019</v>
      </c>
      <c r="B194">
        <f>Combined!B223</f>
        <v>2019037</v>
      </c>
      <c r="C194" s="1">
        <f>IF(Combined!C223&gt;0,Combined!C223," ")</f>
        <v>43637</v>
      </c>
      <c r="D194" t="str">
        <f>IF(Combined!D223&gt;0,Combined!D223," ")</f>
        <v>Pistons</v>
      </c>
      <c r="E194" t="str">
        <f>IF(Combined!E223&gt;0,Combined!E223," ")</f>
        <v>Bucks</v>
      </c>
      <c r="F194" t="str">
        <f>IF(Combined!F223&gt;0,Combined!F223," ")</f>
        <v xml:space="preserve"> </v>
      </c>
      <c r="G194" t="str">
        <f>IF(Combined!G223&gt;0,Combined!G223," ")</f>
        <v xml:space="preserve"> </v>
      </c>
      <c r="H194" t="str">
        <f>IF(Combined!H223&gt;0,Combined!H223," ")</f>
        <v xml:space="preserve"> </v>
      </c>
      <c r="I194" t="str">
        <f>IF(Combined!I223&gt;0,Combined!I223," ")</f>
        <v>Tony Snell</v>
      </c>
      <c r="J194" s="2">
        <f>IF(Combined!J223&gt;0,Combined!J223," ")</f>
        <v>10807143</v>
      </c>
      <c r="K194" t="str">
        <f>IF(Combined!K223&gt;0,Combined!K223," ")</f>
        <v>SG</v>
      </c>
      <c r="L194" t="str">
        <f>IF(Combined!L223&gt;0,Combined!L223," ")</f>
        <v>Jon Leuer</v>
      </c>
      <c r="M194" s="2">
        <f>IF(Combined!M223&gt;0,Combined!M223," ")</f>
        <v>10002681</v>
      </c>
      <c r="N194" t="str">
        <f>IF(Combined!N223&gt;0,Combined!N223," ")</f>
        <v>PF</v>
      </c>
      <c r="O194" t="str">
        <f>IF(Combined!O223&gt;0,Combined!O223," ")</f>
        <v xml:space="preserve"> </v>
      </c>
      <c r="P194" s="2" t="str">
        <f>IF(Combined!P223&gt;0,Combined!P223," ")</f>
        <v xml:space="preserve"> </v>
      </c>
      <c r="Q194" t="str">
        <f>IF(Combined!Q223&gt;0,Combined!Q223," ")</f>
        <v xml:space="preserve"> </v>
      </c>
      <c r="R194" t="str">
        <f>IF(Combined!R223&gt;0,Combined!R223," ")</f>
        <v xml:space="preserve"> </v>
      </c>
      <c r="S194" s="2" t="str">
        <f>IF(Combined!S223&gt;0,Combined!S223," ")</f>
        <v xml:space="preserve"> </v>
      </c>
      <c r="T194" t="str">
        <f>IF(Combined!T223&gt;0,Combined!T223," ")</f>
        <v xml:space="preserve"> </v>
      </c>
      <c r="U194" t="str">
        <f>IF(Combined!U223&gt;0,Combined!U223," ")</f>
        <v xml:space="preserve"> </v>
      </c>
      <c r="V194" s="2" t="str">
        <f>IF(Combined!V223&gt;0,Combined!V223," ")</f>
        <v xml:space="preserve"> </v>
      </c>
      <c r="W194" t="str">
        <f>IF(Combined!W223&gt;0,Combined!W223," ")</f>
        <v xml:space="preserve"> </v>
      </c>
      <c r="X194" s="2">
        <f t="shared" si="2"/>
        <v>804462</v>
      </c>
    </row>
    <row r="195" spans="1:24" x14ac:dyDescent="0.2">
      <c r="A195">
        <f>Combined!A224</f>
        <v>2019</v>
      </c>
      <c r="B195">
        <f>Combined!B224</f>
        <v>2019037</v>
      </c>
      <c r="C195" s="1" t="str">
        <f>IF(Combined!C224&gt;0,Combined!C224," ")</f>
        <v xml:space="preserve"> </v>
      </c>
      <c r="D195" t="s">
        <v>16</v>
      </c>
      <c r="E195" t="s">
        <v>37</v>
      </c>
      <c r="F195" t="str">
        <f>IF(Combined!F224&gt;0,Combined!F224," ")</f>
        <v xml:space="preserve"> </v>
      </c>
      <c r="G195" t="str">
        <f>IF(Combined!G224&gt;0,Combined!G224," ")</f>
        <v xml:space="preserve"> </v>
      </c>
      <c r="H195" t="str">
        <f>IF(Combined!H224&gt;0,Combined!H224," ")</f>
        <v xml:space="preserve"> </v>
      </c>
      <c r="I195" t="str">
        <f>IF(Combined!I224&gt;0,Combined!I224," ")</f>
        <v>2019 1st round pick</v>
      </c>
      <c r="J195" s="2" t="str">
        <f>IF(Combined!J224&gt;0,Combined!J224," ")</f>
        <v xml:space="preserve"> </v>
      </c>
      <c r="K195" t="str">
        <f>IF(Combined!K224&gt;0,Combined!K224," ")</f>
        <v xml:space="preserve"> </v>
      </c>
      <c r="L195" t="str">
        <f>IF(Combined!L224&gt;0,Combined!L224," ")</f>
        <v xml:space="preserve"> </v>
      </c>
      <c r="M195" s="2" t="str">
        <f>IF(Combined!M224&gt;0,Combined!M224," ")</f>
        <v xml:space="preserve"> </v>
      </c>
      <c r="N195" t="str">
        <f>IF(Combined!N224&gt;0,Combined!N224," ")</f>
        <v xml:space="preserve"> </v>
      </c>
      <c r="O195" t="str">
        <f>IF(Combined!O224&gt;0,Combined!O224," ")</f>
        <v xml:space="preserve"> </v>
      </c>
      <c r="P195" s="2" t="str">
        <f>IF(Combined!P224&gt;0,Combined!P224," ")</f>
        <v xml:space="preserve"> </v>
      </c>
      <c r="Q195" t="str">
        <f>IF(Combined!Q224&gt;0,Combined!Q224," ")</f>
        <v xml:space="preserve"> </v>
      </c>
      <c r="R195" t="str">
        <f>IF(Combined!R224&gt;0,Combined!R224," ")</f>
        <v xml:space="preserve"> </v>
      </c>
      <c r="S195" s="2" t="str">
        <f>IF(Combined!S224&gt;0,Combined!S224," ")</f>
        <v xml:space="preserve"> </v>
      </c>
      <c r="T195" t="str">
        <f>IF(Combined!T224&gt;0,Combined!T224," ")</f>
        <v xml:space="preserve"> </v>
      </c>
      <c r="U195" t="str">
        <f>IF(Combined!U224&gt;0,Combined!U224," ")</f>
        <v xml:space="preserve"> </v>
      </c>
      <c r="V195" s="2" t="str">
        <f>IF(Combined!V224&gt;0,Combined!V224," ")</f>
        <v xml:space="preserve"> </v>
      </c>
      <c r="W195" t="str">
        <f>IF(Combined!W224&gt;0,Combined!W224," ")</f>
        <v xml:space="preserve"> </v>
      </c>
      <c r="X195" s="2">
        <f t="shared" si="2"/>
        <v>0</v>
      </c>
    </row>
    <row r="196" spans="1:24" x14ac:dyDescent="0.2">
      <c r="A196">
        <f>Combined!A225</f>
        <v>2019</v>
      </c>
      <c r="B196">
        <f>Combined!B225</f>
        <v>2019038</v>
      </c>
      <c r="C196" s="1">
        <f>IF(Combined!C225&gt;0,Combined!C225," ")</f>
        <v>43637</v>
      </c>
      <c r="D196" t="str">
        <f>IF(Combined!D225&gt;0,Combined!D225," ")</f>
        <v>Clippers</v>
      </c>
      <c r="E196" t="str">
        <f>IF(Combined!E225&gt;0,Combined!E225," ")</f>
        <v>Nets</v>
      </c>
      <c r="F196" t="str">
        <f>IF(Combined!F225&gt;0,Combined!F225," ")</f>
        <v xml:space="preserve"> </v>
      </c>
      <c r="G196" t="str">
        <f>IF(Combined!G225&gt;0,Combined!G225," ")</f>
        <v xml:space="preserve"> </v>
      </c>
      <c r="H196" t="str">
        <f>IF(Combined!H225&gt;0,Combined!H225," ")</f>
        <v xml:space="preserve"> </v>
      </c>
      <c r="I196" t="str">
        <f>IF(Combined!I225&gt;0,Combined!I225," ")</f>
        <v>2019 1st round pick</v>
      </c>
      <c r="J196" s="2" t="str">
        <f>IF(Combined!J225&gt;0,Combined!J225," ")</f>
        <v xml:space="preserve"> </v>
      </c>
      <c r="K196" t="str">
        <f>IF(Combined!K225&gt;0,Combined!K225," ")</f>
        <v xml:space="preserve"> </v>
      </c>
      <c r="L196" t="str">
        <f>IF(Combined!L225&gt;0,Combined!L225," ")</f>
        <v>2020 1st round pick</v>
      </c>
      <c r="M196" s="2" t="str">
        <f>IF(Combined!M225&gt;0,Combined!M225," ")</f>
        <v xml:space="preserve"> </v>
      </c>
      <c r="N196" t="str">
        <f>IF(Combined!N225&gt;0,Combined!N225," ")</f>
        <v xml:space="preserve"> </v>
      </c>
      <c r="O196" t="str">
        <f>IF(Combined!O225&gt;0,Combined!O225," ")</f>
        <v xml:space="preserve"> </v>
      </c>
      <c r="P196" s="2" t="str">
        <f>IF(Combined!P225&gt;0,Combined!P225," ")</f>
        <v xml:space="preserve"> </v>
      </c>
      <c r="Q196" t="str">
        <f>IF(Combined!Q225&gt;0,Combined!Q225," ")</f>
        <v xml:space="preserve"> </v>
      </c>
      <c r="R196" t="str">
        <f>IF(Combined!R225&gt;0,Combined!R225," ")</f>
        <v xml:space="preserve"> </v>
      </c>
      <c r="S196" s="2" t="str">
        <f>IF(Combined!S225&gt;0,Combined!S225," ")</f>
        <v xml:space="preserve"> </v>
      </c>
      <c r="T196" t="str">
        <f>IF(Combined!T225&gt;0,Combined!T225," ")</f>
        <v xml:space="preserve"> </v>
      </c>
      <c r="U196" t="str">
        <f>IF(Combined!U225&gt;0,Combined!U225," ")</f>
        <v xml:space="preserve"> </v>
      </c>
      <c r="V196" s="2" t="str">
        <f>IF(Combined!V225&gt;0,Combined!V225," ")</f>
        <v xml:space="preserve"> </v>
      </c>
      <c r="W196" t="str">
        <f>IF(Combined!W225&gt;0,Combined!W225," ")</f>
        <v xml:space="preserve"> </v>
      </c>
      <c r="X196" s="2">
        <f t="shared" ref="X196:X259" si="3">IFERROR(J196-M196,0)</f>
        <v>0</v>
      </c>
    </row>
    <row r="197" spans="1:24" x14ac:dyDescent="0.2">
      <c r="A197">
        <f>Combined!A226</f>
        <v>2019</v>
      </c>
      <c r="B197">
        <f>Combined!B226</f>
        <v>2019038</v>
      </c>
      <c r="C197" s="1" t="str">
        <f>IF(Combined!C226&gt;0,Combined!C226," ")</f>
        <v xml:space="preserve"> </v>
      </c>
      <c r="D197" t="s">
        <v>17</v>
      </c>
      <c r="E197" t="s">
        <v>38</v>
      </c>
      <c r="F197" t="str">
        <f>IF(Combined!F226&gt;0,Combined!F226," ")</f>
        <v xml:space="preserve"> </v>
      </c>
      <c r="G197" t="str">
        <f>IF(Combined!G226&gt;0,Combined!G226," ")</f>
        <v xml:space="preserve"> </v>
      </c>
      <c r="H197" t="str">
        <f>IF(Combined!H226&gt;0,Combined!H226," ")</f>
        <v xml:space="preserve"> </v>
      </c>
      <c r="I197" t="str">
        <f>IF(Combined!I226&gt;0,Combined!I226," ")</f>
        <v xml:space="preserve"> </v>
      </c>
      <c r="J197" s="2" t="str">
        <f>IF(Combined!J226&gt;0,Combined!J226," ")</f>
        <v xml:space="preserve"> </v>
      </c>
      <c r="K197" t="str">
        <f>IF(Combined!K226&gt;0,Combined!K226," ")</f>
        <v xml:space="preserve"> </v>
      </c>
      <c r="L197" t="str">
        <f>IF(Combined!L226&gt;0,Combined!L226," ")</f>
        <v>2019 2nd round pick</v>
      </c>
      <c r="M197" s="2" t="str">
        <f>IF(Combined!M226&gt;0,Combined!M226," ")</f>
        <v xml:space="preserve"> </v>
      </c>
      <c r="N197" t="str">
        <f>IF(Combined!N226&gt;0,Combined!N226," ")</f>
        <v xml:space="preserve"> </v>
      </c>
      <c r="O197" t="str">
        <f>IF(Combined!O226&gt;0,Combined!O226," ")</f>
        <v xml:space="preserve"> </v>
      </c>
      <c r="P197" s="2" t="str">
        <f>IF(Combined!P226&gt;0,Combined!P226," ")</f>
        <v xml:space="preserve"> </v>
      </c>
      <c r="Q197" t="str">
        <f>IF(Combined!Q226&gt;0,Combined!Q226," ")</f>
        <v xml:space="preserve"> </v>
      </c>
      <c r="R197" t="str">
        <f>IF(Combined!R226&gt;0,Combined!R226," ")</f>
        <v xml:space="preserve"> </v>
      </c>
      <c r="S197" s="2" t="str">
        <f>IF(Combined!S226&gt;0,Combined!S226," ")</f>
        <v xml:space="preserve"> </v>
      </c>
      <c r="T197" t="str">
        <f>IF(Combined!T226&gt;0,Combined!T226," ")</f>
        <v xml:space="preserve"> </v>
      </c>
      <c r="U197" t="str">
        <f>IF(Combined!U226&gt;0,Combined!U226," ")</f>
        <v xml:space="preserve"> </v>
      </c>
      <c r="V197" s="2" t="str">
        <f>IF(Combined!V226&gt;0,Combined!V226," ")</f>
        <v xml:space="preserve"> </v>
      </c>
      <c r="W197" t="str">
        <f>IF(Combined!W226&gt;0,Combined!W226," ")</f>
        <v xml:space="preserve"> </v>
      </c>
      <c r="X197" s="2">
        <f t="shared" si="3"/>
        <v>0</v>
      </c>
    </row>
    <row r="198" spans="1:24" x14ac:dyDescent="0.2">
      <c r="A198">
        <f>Combined!A227</f>
        <v>2019</v>
      </c>
      <c r="B198">
        <f>Combined!B227</f>
        <v>2019039</v>
      </c>
      <c r="C198" s="1">
        <f>IF(Combined!C227&gt;0,Combined!C227," ")</f>
        <v>43640</v>
      </c>
      <c r="D198" t="str">
        <f>IF(Combined!D227&gt;0,Combined!D227," ")</f>
        <v>Hawks</v>
      </c>
      <c r="E198" t="str">
        <f>IF(Combined!E227&gt;0,Combined!E227," ")</f>
        <v>Trailblazers</v>
      </c>
      <c r="F198" t="str">
        <f>IF(Combined!F227&gt;0,Combined!F227," ")</f>
        <v xml:space="preserve"> </v>
      </c>
      <c r="G198" t="str">
        <f>IF(Combined!G227&gt;0,Combined!G227," ")</f>
        <v xml:space="preserve"> </v>
      </c>
      <c r="H198" t="str">
        <f>IF(Combined!H227&gt;0,Combined!H227," ")</f>
        <v xml:space="preserve"> </v>
      </c>
      <c r="I198" t="str">
        <f>IF(Combined!I227&gt;0,Combined!I227," ")</f>
        <v>Evan Turner</v>
      </c>
      <c r="J198" s="2">
        <f>IF(Combined!J227&gt;0,Combined!J227," ")</f>
        <v>18606557</v>
      </c>
      <c r="K198" t="str">
        <f>IF(Combined!K227&gt;0,Combined!K227," ")</f>
        <v>SF</v>
      </c>
      <c r="L198" t="str">
        <f>IF(Combined!L227&gt;0,Combined!L227," ")</f>
        <v>Kent Bazemore</v>
      </c>
      <c r="M198" s="2">
        <f>IF(Combined!M227&gt;0,Combined!M227," ")</f>
        <v>19269662</v>
      </c>
      <c r="N198" t="str">
        <f>IF(Combined!N227&gt;0,Combined!N227," ")</f>
        <v>SG</v>
      </c>
      <c r="O198" t="str">
        <f>IF(Combined!O227&gt;0,Combined!O227," ")</f>
        <v xml:space="preserve"> </v>
      </c>
      <c r="P198" s="2" t="str">
        <f>IF(Combined!P227&gt;0,Combined!P227," ")</f>
        <v xml:space="preserve"> </v>
      </c>
      <c r="Q198" t="str">
        <f>IF(Combined!Q227&gt;0,Combined!Q227," ")</f>
        <v xml:space="preserve"> </v>
      </c>
      <c r="R198" t="str">
        <f>IF(Combined!R227&gt;0,Combined!R227," ")</f>
        <v xml:space="preserve"> </v>
      </c>
      <c r="S198" s="2" t="str">
        <f>IF(Combined!S227&gt;0,Combined!S227," ")</f>
        <v xml:space="preserve"> </v>
      </c>
      <c r="T198" t="str">
        <f>IF(Combined!T227&gt;0,Combined!T227," ")</f>
        <v xml:space="preserve"> </v>
      </c>
      <c r="U198" t="str">
        <f>IF(Combined!U227&gt;0,Combined!U227," ")</f>
        <v xml:space="preserve"> </v>
      </c>
      <c r="V198" s="2" t="str">
        <f>IF(Combined!V227&gt;0,Combined!V227," ")</f>
        <v xml:space="preserve"> </v>
      </c>
      <c r="W198" t="str">
        <f>IF(Combined!W227&gt;0,Combined!W227," ")</f>
        <v xml:space="preserve"> </v>
      </c>
      <c r="X198" s="2">
        <f t="shared" si="3"/>
        <v>-663105</v>
      </c>
    </row>
    <row r="199" spans="1:24" x14ac:dyDescent="0.2">
      <c r="A199">
        <f>Combined!A228</f>
        <v>2019</v>
      </c>
      <c r="B199">
        <f>Combined!B228</f>
        <v>2019040</v>
      </c>
      <c r="C199" s="1">
        <f>IF(Combined!C228&gt;0,Combined!C228," ")</f>
        <v>43642</v>
      </c>
      <c r="D199" t="str">
        <f>IF(Combined!D228&gt;0,Combined!D228," ")</f>
        <v>Mavericks</v>
      </c>
      <c r="E199" t="str">
        <f>IF(Combined!E228&gt;0,Combined!E228," ")</f>
        <v>Pistons</v>
      </c>
      <c r="F199" t="str">
        <f>IF(Combined!F228&gt;0,Combined!F228," ")</f>
        <v xml:space="preserve"> </v>
      </c>
      <c r="G199" t="str">
        <f>IF(Combined!G228&gt;0,Combined!G228," ")</f>
        <v xml:space="preserve"> </v>
      </c>
      <c r="H199" t="str">
        <f>IF(Combined!H228&gt;0,Combined!H228," ")</f>
        <v xml:space="preserve"> </v>
      </c>
      <c r="I199" t="str">
        <f>IF(Combined!I228&gt;0,Combined!I228," ")</f>
        <v>2020 2nd round pick</v>
      </c>
      <c r="J199" s="2" t="str">
        <f>IF(Combined!J228&gt;0,Combined!J228," ")</f>
        <v xml:space="preserve"> </v>
      </c>
      <c r="K199" t="str">
        <f>IF(Combined!K228&gt;0,Combined!K228," ")</f>
        <v xml:space="preserve"> </v>
      </c>
      <c r="L199" t="str">
        <f>IF(Combined!L228&gt;0,Combined!L228," ")</f>
        <v>Deividas Sirvydis</v>
      </c>
      <c r="M199" s="2" t="str">
        <f>IF(Combined!M228&gt;0,Combined!M228," ")</f>
        <v xml:space="preserve"> </v>
      </c>
      <c r="N199" t="str">
        <f>IF(Combined!N228&gt;0,Combined!N228," ")</f>
        <v>SF</v>
      </c>
      <c r="O199" t="str">
        <f>IF(Combined!O228&gt;0,Combined!O228," ")</f>
        <v xml:space="preserve"> </v>
      </c>
      <c r="P199" s="2" t="str">
        <f>IF(Combined!P228&gt;0,Combined!P228," ")</f>
        <v xml:space="preserve"> </v>
      </c>
      <c r="Q199" t="str">
        <f>IF(Combined!Q228&gt;0,Combined!Q228," ")</f>
        <v xml:space="preserve"> </v>
      </c>
      <c r="R199" t="str">
        <f>IF(Combined!R228&gt;0,Combined!R228," ")</f>
        <v xml:space="preserve"> </v>
      </c>
      <c r="S199" s="2" t="str">
        <f>IF(Combined!S228&gt;0,Combined!S228," ")</f>
        <v xml:space="preserve"> </v>
      </c>
      <c r="T199" t="str">
        <f>IF(Combined!T228&gt;0,Combined!T228," ")</f>
        <v xml:space="preserve"> </v>
      </c>
      <c r="U199" t="str">
        <f>IF(Combined!U228&gt;0,Combined!U228," ")</f>
        <v xml:space="preserve"> </v>
      </c>
      <c r="V199" s="2" t="str">
        <f>IF(Combined!V228&gt;0,Combined!V228," ")</f>
        <v xml:space="preserve"> </v>
      </c>
      <c r="W199" t="str">
        <f>IF(Combined!W228&gt;0,Combined!W228," ")</f>
        <v xml:space="preserve"> </v>
      </c>
      <c r="X199" s="2">
        <f t="shared" si="3"/>
        <v>0</v>
      </c>
    </row>
    <row r="200" spans="1:24" x14ac:dyDescent="0.2">
      <c r="A200">
        <f>Combined!A229</f>
        <v>2019</v>
      </c>
      <c r="B200">
        <f>Combined!B229</f>
        <v>2019040</v>
      </c>
      <c r="C200" s="1" t="str">
        <f>IF(Combined!C229&gt;0,Combined!C229," ")</f>
        <v xml:space="preserve"> </v>
      </c>
      <c r="D200" t="s">
        <v>91</v>
      </c>
      <c r="E200" t="s">
        <v>16</v>
      </c>
      <c r="F200" t="str">
        <f>IF(Combined!F229&gt;0,Combined!F229," ")</f>
        <v xml:space="preserve"> </v>
      </c>
      <c r="G200" t="str">
        <f>IF(Combined!G229&gt;0,Combined!G229," ")</f>
        <v xml:space="preserve"> </v>
      </c>
      <c r="H200" t="str">
        <f>IF(Combined!H229&gt;0,Combined!H229," ")</f>
        <v xml:space="preserve"> </v>
      </c>
      <c r="I200" t="str">
        <f>IF(Combined!I229&gt;0,Combined!I229," ")</f>
        <v>2021 2nd round pick</v>
      </c>
      <c r="J200" s="2" t="str">
        <f>IF(Combined!J229&gt;0,Combined!J229," ")</f>
        <v xml:space="preserve"> </v>
      </c>
      <c r="K200" t="str">
        <f>IF(Combined!K229&gt;0,Combined!K229," ")</f>
        <v xml:space="preserve"> </v>
      </c>
      <c r="L200" t="str">
        <f>IF(Combined!L229&gt;0,Combined!L229," ")</f>
        <v xml:space="preserve"> </v>
      </c>
      <c r="M200" s="2" t="str">
        <f>IF(Combined!M229&gt;0,Combined!M229," ")</f>
        <v xml:space="preserve"> </v>
      </c>
      <c r="N200" t="str">
        <f>IF(Combined!N229&gt;0,Combined!N229," ")</f>
        <v xml:space="preserve"> </v>
      </c>
      <c r="O200" t="str">
        <f>IF(Combined!O229&gt;0,Combined!O229," ")</f>
        <v xml:space="preserve"> </v>
      </c>
      <c r="P200" s="2" t="str">
        <f>IF(Combined!P229&gt;0,Combined!P229," ")</f>
        <v xml:space="preserve"> </v>
      </c>
      <c r="Q200" t="str">
        <f>IF(Combined!Q229&gt;0,Combined!Q229," ")</f>
        <v xml:space="preserve"> </v>
      </c>
      <c r="R200" t="str">
        <f>IF(Combined!R229&gt;0,Combined!R229," ")</f>
        <v xml:space="preserve"> </v>
      </c>
      <c r="S200" s="2" t="str">
        <f>IF(Combined!S229&gt;0,Combined!S229," ")</f>
        <v xml:space="preserve"> </v>
      </c>
      <c r="T200" t="str">
        <f>IF(Combined!T229&gt;0,Combined!T229," ")</f>
        <v xml:space="preserve"> </v>
      </c>
      <c r="U200" t="str">
        <f>IF(Combined!U229&gt;0,Combined!U229," ")</f>
        <v xml:space="preserve"> </v>
      </c>
      <c r="V200" s="2" t="str">
        <f>IF(Combined!V229&gt;0,Combined!V229," ")</f>
        <v xml:space="preserve"> </v>
      </c>
      <c r="W200" t="str">
        <f>IF(Combined!W229&gt;0,Combined!W229," ")</f>
        <v xml:space="preserve"> </v>
      </c>
      <c r="X200" s="2">
        <f t="shared" si="3"/>
        <v>0</v>
      </c>
    </row>
    <row r="201" spans="1:24" x14ac:dyDescent="0.2">
      <c r="A201">
        <f>Combined!A230</f>
        <v>2019</v>
      </c>
      <c r="B201">
        <f>Combined!B230</f>
        <v>2019040</v>
      </c>
      <c r="C201" s="1" t="str">
        <f>IF(Combined!C230&gt;0,Combined!C230," ")</f>
        <v xml:space="preserve"> </v>
      </c>
      <c r="D201" t="s">
        <v>91</v>
      </c>
      <c r="E201" t="s">
        <v>16</v>
      </c>
      <c r="F201" t="str">
        <f>IF(Combined!F230&gt;0,Combined!F230," ")</f>
        <v xml:space="preserve"> </v>
      </c>
      <c r="G201" t="str">
        <f>IF(Combined!G230&gt;0,Combined!G230," ")</f>
        <v xml:space="preserve"> </v>
      </c>
      <c r="H201" t="str">
        <f>IF(Combined!H230&gt;0,Combined!H230," ")</f>
        <v xml:space="preserve"> </v>
      </c>
      <c r="I201" t="str">
        <f>IF(Combined!I230&gt;0,Combined!I230," ")</f>
        <v>Isaiah Roby</v>
      </c>
      <c r="J201" s="2" t="str">
        <f>IF(Combined!J230&gt;0,Combined!J230," ")</f>
        <v xml:space="preserve"> </v>
      </c>
      <c r="K201" t="str">
        <f>IF(Combined!K230&gt;0,Combined!K230," ")</f>
        <v>PF</v>
      </c>
      <c r="L201" t="str">
        <f>IF(Combined!L230&gt;0,Combined!L230," ")</f>
        <v xml:space="preserve"> </v>
      </c>
      <c r="M201" s="2" t="str">
        <f>IF(Combined!M230&gt;0,Combined!M230," ")</f>
        <v xml:space="preserve"> </v>
      </c>
      <c r="N201" t="str">
        <f>IF(Combined!N230&gt;0,Combined!N230," ")</f>
        <v xml:space="preserve"> </v>
      </c>
      <c r="O201" t="str">
        <f>IF(Combined!O230&gt;0,Combined!O230," ")</f>
        <v xml:space="preserve"> </v>
      </c>
      <c r="P201" s="2" t="str">
        <f>IF(Combined!P230&gt;0,Combined!P230," ")</f>
        <v xml:space="preserve"> </v>
      </c>
      <c r="Q201" t="str">
        <f>IF(Combined!Q230&gt;0,Combined!Q230," ")</f>
        <v xml:space="preserve"> </v>
      </c>
      <c r="R201" t="str">
        <f>IF(Combined!R230&gt;0,Combined!R230," ")</f>
        <v xml:space="preserve"> </v>
      </c>
      <c r="S201" s="2" t="str">
        <f>IF(Combined!S230&gt;0,Combined!S230," ")</f>
        <v xml:space="preserve"> </v>
      </c>
      <c r="T201" t="str">
        <f>IF(Combined!T230&gt;0,Combined!T230," ")</f>
        <v xml:space="preserve"> </v>
      </c>
      <c r="U201" t="str">
        <f>IF(Combined!U230&gt;0,Combined!U230," ")</f>
        <v xml:space="preserve"> </v>
      </c>
      <c r="V201" s="2" t="str">
        <f>IF(Combined!V230&gt;0,Combined!V230," ")</f>
        <v xml:space="preserve"> </v>
      </c>
      <c r="W201" t="str">
        <f>IF(Combined!W230&gt;0,Combined!W230," ")</f>
        <v xml:space="preserve"> </v>
      </c>
      <c r="X201" s="2">
        <f t="shared" si="3"/>
        <v>0</v>
      </c>
    </row>
    <row r="202" spans="1:24" x14ac:dyDescent="0.2">
      <c r="A202">
        <f>Combined!A231</f>
        <v>2019</v>
      </c>
      <c r="B202">
        <f>Combined!B231</f>
        <v>2019041</v>
      </c>
      <c r="C202" s="1">
        <f>IF(Combined!C231&gt;0,Combined!C231," ")</f>
        <v>43642</v>
      </c>
      <c r="D202" t="str">
        <f>IF(Combined!D231&gt;0,Combined!D231," ")</f>
        <v>Cavaliers</v>
      </c>
      <c r="E202" t="str">
        <f>IF(Combined!E231&gt;0,Combined!E231," ")</f>
        <v>Pistons</v>
      </c>
      <c r="F202" t="str">
        <f>IF(Combined!F231&gt;0,Combined!F231," ")</f>
        <v xml:space="preserve"> </v>
      </c>
      <c r="G202" t="str">
        <f>IF(Combined!G231&gt;0,Combined!G231," ")</f>
        <v xml:space="preserve"> </v>
      </c>
      <c r="H202" t="str">
        <f>IF(Combined!H231&gt;0,Combined!H231," ")</f>
        <v xml:space="preserve"> </v>
      </c>
      <c r="I202" t="str">
        <f>IF(Combined!I231&gt;0,Combined!I231," ")</f>
        <v>Kevin Porter Jr.</v>
      </c>
      <c r="J202" s="2">
        <f>IF(Combined!J231&gt;0,Combined!J231," ")</f>
        <v>1290960</v>
      </c>
      <c r="K202" t="str">
        <f>IF(Combined!K231&gt;0,Combined!K231," ")</f>
        <v>PG</v>
      </c>
      <c r="L202" t="str">
        <f>IF(Combined!L231&gt;0,Combined!L231," ")</f>
        <v>2020 2nd round pick</v>
      </c>
      <c r="M202" s="2" t="str">
        <f>IF(Combined!M231&gt;0,Combined!M231," ")</f>
        <v xml:space="preserve"> </v>
      </c>
      <c r="N202" t="str">
        <f>IF(Combined!N231&gt;0,Combined!N231," ")</f>
        <v xml:space="preserve"> </v>
      </c>
      <c r="O202" t="str">
        <f>IF(Combined!O231&gt;0,Combined!O231," ")</f>
        <v xml:space="preserve"> </v>
      </c>
      <c r="P202" s="2" t="str">
        <f>IF(Combined!P231&gt;0,Combined!P231," ")</f>
        <v xml:space="preserve"> </v>
      </c>
      <c r="Q202" t="str">
        <f>IF(Combined!Q231&gt;0,Combined!Q231," ")</f>
        <v xml:space="preserve"> </v>
      </c>
      <c r="R202" t="str">
        <f>IF(Combined!R231&gt;0,Combined!R231," ")</f>
        <v xml:space="preserve"> </v>
      </c>
      <c r="S202" s="2" t="str">
        <f>IF(Combined!S231&gt;0,Combined!S231," ")</f>
        <v xml:space="preserve"> </v>
      </c>
      <c r="T202" t="str">
        <f>IF(Combined!T231&gt;0,Combined!T231," ")</f>
        <v xml:space="preserve"> </v>
      </c>
      <c r="U202" t="str">
        <f>IF(Combined!U231&gt;0,Combined!U231," ")</f>
        <v xml:space="preserve"> </v>
      </c>
      <c r="V202" s="2" t="str">
        <f>IF(Combined!V231&gt;0,Combined!V231," ")</f>
        <v xml:space="preserve"> </v>
      </c>
      <c r="W202" t="str">
        <f>IF(Combined!W231&gt;0,Combined!W231," ")</f>
        <v xml:space="preserve"> </v>
      </c>
      <c r="X202" s="2">
        <f t="shared" si="3"/>
        <v>0</v>
      </c>
    </row>
    <row r="203" spans="1:24" x14ac:dyDescent="0.2">
      <c r="A203">
        <f>Combined!A232</f>
        <v>2019</v>
      </c>
      <c r="B203">
        <f>Combined!B232</f>
        <v>2019041</v>
      </c>
      <c r="C203" s="1" t="str">
        <f>IF(Combined!C232&gt;0,Combined!C232," ")</f>
        <v xml:space="preserve"> </v>
      </c>
      <c r="D203" t="s">
        <v>68</v>
      </c>
      <c r="E203" t="s">
        <v>16</v>
      </c>
      <c r="F203" t="str">
        <f>IF(Combined!F232&gt;0,Combined!F232," ")</f>
        <v xml:space="preserve"> </v>
      </c>
      <c r="G203" t="str">
        <f>IF(Combined!G232&gt;0,Combined!G232," ")</f>
        <v xml:space="preserve"> </v>
      </c>
      <c r="H203" t="str">
        <f>IF(Combined!H232&gt;0,Combined!H232," ")</f>
        <v xml:space="preserve"> </v>
      </c>
      <c r="I203" t="str">
        <f>IF(Combined!I232&gt;0,Combined!I232," ")</f>
        <v xml:space="preserve"> </v>
      </c>
      <c r="J203" s="2" t="str">
        <f>IF(Combined!J232&gt;0,Combined!J232," ")</f>
        <v xml:space="preserve"> </v>
      </c>
      <c r="K203" t="str">
        <f>IF(Combined!K232&gt;0,Combined!K232," ")</f>
        <v xml:space="preserve"> </v>
      </c>
      <c r="L203">
        <f>IF(Combined!L232&gt;0,Combined!L232," ")</f>
        <v>5000000</v>
      </c>
      <c r="M203" s="2" t="str">
        <f>IF(Combined!M232&gt;0,Combined!M232," ")</f>
        <v xml:space="preserve"> </v>
      </c>
      <c r="N203" t="str">
        <f>IF(Combined!N232&gt;0,Combined!N232," ")</f>
        <v xml:space="preserve"> </v>
      </c>
      <c r="O203" t="str">
        <f>IF(Combined!O232&gt;0,Combined!O232," ")</f>
        <v xml:space="preserve"> </v>
      </c>
      <c r="P203" s="2" t="str">
        <f>IF(Combined!P232&gt;0,Combined!P232," ")</f>
        <v xml:space="preserve"> </v>
      </c>
      <c r="Q203" t="str">
        <f>IF(Combined!Q232&gt;0,Combined!Q232," ")</f>
        <v xml:space="preserve"> </v>
      </c>
      <c r="R203" t="str">
        <f>IF(Combined!R232&gt;0,Combined!R232," ")</f>
        <v xml:space="preserve"> </v>
      </c>
      <c r="S203" s="2" t="str">
        <f>IF(Combined!S232&gt;0,Combined!S232," ")</f>
        <v xml:space="preserve"> </v>
      </c>
      <c r="T203" t="str">
        <f>IF(Combined!T232&gt;0,Combined!T232," ")</f>
        <v xml:space="preserve"> </v>
      </c>
      <c r="U203" t="str">
        <f>IF(Combined!U232&gt;0,Combined!U232," ")</f>
        <v xml:space="preserve"> </v>
      </c>
      <c r="V203" s="2" t="str">
        <f>IF(Combined!V232&gt;0,Combined!V232," ")</f>
        <v xml:space="preserve"> </v>
      </c>
      <c r="W203" t="str">
        <f>IF(Combined!W232&gt;0,Combined!W232," ")</f>
        <v xml:space="preserve"> </v>
      </c>
      <c r="X203" s="2">
        <f t="shared" si="3"/>
        <v>0</v>
      </c>
    </row>
    <row r="204" spans="1:24" x14ac:dyDescent="0.2">
      <c r="A204">
        <f>Combined!A233</f>
        <v>2019</v>
      </c>
      <c r="B204">
        <f>Combined!B233</f>
        <v>2019041</v>
      </c>
      <c r="C204" s="1" t="str">
        <f>IF(Combined!C233&gt;0,Combined!C233," ")</f>
        <v xml:space="preserve"> </v>
      </c>
      <c r="D204" t="s">
        <v>68</v>
      </c>
      <c r="E204" t="s">
        <v>16</v>
      </c>
      <c r="F204" t="str">
        <f>IF(Combined!F233&gt;0,Combined!F233," ")</f>
        <v xml:space="preserve"> </v>
      </c>
      <c r="G204" t="str">
        <f>IF(Combined!G233&gt;0,Combined!G233," ")</f>
        <v xml:space="preserve"> </v>
      </c>
      <c r="H204" t="str">
        <f>IF(Combined!H233&gt;0,Combined!H233," ")</f>
        <v xml:space="preserve"> </v>
      </c>
      <c r="I204" t="str">
        <f>IF(Combined!I233&gt;0,Combined!I233," ")</f>
        <v xml:space="preserve"> </v>
      </c>
      <c r="J204" s="2" t="str">
        <f>IF(Combined!J233&gt;0,Combined!J233," ")</f>
        <v xml:space="preserve"> </v>
      </c>
      <c r="K204" t="str">
        <f>IF(Combined!K233&gt;0,Combined!K233," ")</f>
        <v xml:space="preserve"> </v>
      </c>
      <c r="L204" t="str">
        <f>IF(Combined!L233&gt;0,Combined!L233," ")</f>
        <v>2021 0th round pick</v>
      </c>
      <c r="M204" s="2" t="str">
        <f>IF(Combined!M233&gt;0,Combined!M233," ")</f>
        <v xml:space="preserve"> </v>
      </c>
      <c r="N204" t="str">
        <f>IF(Combined!N233&gt;0,Combined!N233," ")</f>
        <v xml:space="preserve"> </v>
      </c>
      <c r="O204" t="str">
        <f>IF(Combined!O233&gt;0,Combined!O233," ")</f>
        <v xml:space="preserve"> </v>
      </c>
      <c r="P204" s="2" t="str">
        <f>IF(Combined!P233&gt;0,Combined!P233," ")</f>
        <v xml:space="preserve"> </v>
      </c>
      <c r="Q204" t="str">
        <f>IF(Combined!Q233&gt;0,Combined!Q233," ")</f>
        <v xml:space="preserve"> </v>
      </c>
      <c r="R204" t="str">
        <f>IF(Combined!R233&gt;0,Combined!R233," ")</f>
        <v xml:space="preserve"> </v>
      </c>
      <c r="S204" s="2" t="str">
        <f>IF(Combined!S233&gt;0,Combined!S233," ")</f>
        <v xml:space="preserve"> </v>
      </c>
      <c r="T204" t="str">
        <f>IF(Combined!T233&gt;0,Combined!T233," ")</f>
        <v xml:space="preserve"> </v>
      </c>
      <c r="U204" t="str">
        <f>IF(Combined!U233&gt;0,Combined!U233," ")</f>
        <v xml:space="preserve"> </v>
      </c>
      <c r="V204" s="2" t="str">
        <f>IF(Combined!V233&gt;0,Combined!V233," ")</f>
        <v xml:space="preserve"> </v>
      </c>
      <c r="W204" t="str">
        <f>IF(Combined!W233&gt;0,Combined!W233," ")</f>
        <v xml:space="preserve"> </v>
      </c>
      <c r="X204" s="2">
        <f t="shared" si="3"/>
        <v>0</v>
      </c>
    </row>
    <row r="205" spans="1:24" x14ac:dyDescent="0.2">
      <c r="A205">
        <f>Combined!A234</f>
        <v>2019</v>
      </c>
      <c r="B205">
        <f>Combined!B234</f>
        <v>2019041</v>
      </c>
      <c r="C205" s="1" t="str">
        <f>IF(Combined!C234&gt;0,Combined!C234," ")</f>
        <v xml:space="preserve"> </v>
      </c>
      <c r="D205" t="s">
        <v>68</v>
      </c>
      <c r="E205" t="s">
        <v>16</v>
      </c>
      <c r="F205" t="str">
        <f>IF(Combined!F234&gt;0,Combined!F234," ")</f>
        <v xml:space="preserve"> </v>
      </c>
      <c r="G205" t="str">
        <f>IF(Combined!G234&gt;0,Combined!G234," ")</f>
        <v xml:space="preserve"> </v>
      </c>
      <c r="H205" t="str">
        <f>IF(Combined!H234&gt;0,Combined!H234," ")</f>
        <v xml:space="preserve"> </v>
      </c>
      <c r="I205" t="str">
        <f>IF(Combined!I234&gt;0,Combined!I234," ")</f>
        <v xml:space="preserve"> </v>
      </c>
      <c r="J205" s="2" t="str">
        <f>IF(Combined!J234&gt;0,Combined!J234," ")</f>
        <v xml:space="preserve"> </v>
      </c>
      <c r="K205" t="str">
        <f>IF(Combined!K234&gt;0,Combined!K234," ")</f>
        <v xml:space="preserve"> </v>
      </c>
      <c r="L205" t="str">
        <f>IF(Combined!L234&gt;0,Combined!L234," ")</f>
        <v>2023 2nd round pick</v>
      </c>
      <c r="M205" s="2" t="str">
        <f>IF(Combined!M234&gt;0,Combined!M234," ")</f>
        <v xml:space="preserve"> </v>
      </c>
      <c r="N205" t="str">
        <f>IF(Combined!N234&gt;0,Combined!N234," ")</f>
        <v xml:space="preserve"> </v>
      </c>
      <c r="O205" t="str">
        <f>IF(Combined!O234&gt;0,Combined!O234," ")</f>
        <v xml:space="preserve"> </v>
      </c>
      <c r="P205" s="2" t="str">
        <f>IF(Combined!P234&gt;0,Combined!P234," ")</f>
        <v xml:space="preserve"> </v>
      </c>
      <c r="Q205" t="str">
        <f>IF(Combined!Q234&gt;0,Combined!Q234," ")</f>
        <v xml:space="preserve"> </v>
      </c>
      <c r="R205" t="str">
        <f>IF(Combined!R234&gt;0,Combined!R234," ")</f>
        <v xml:space="preserve"> </v>
      </c>
      <c r="S205" s="2" t="str">
        <f>IF(Combined!S234&gt;0,Combined!S234," ")</f>
        <v xml:space="preserve"> </v>
      </c>
      <c r="T205" t="str">
        <f>IF(Combined!T234&gt;0,Combined!T234," ")</f>
        <v xml:space="preserve"> </v>
      </c>
      <c r="U205" t="str">
        <f>IF(Combined!U234&gt;0,Combined!U234," ")</f>
        <v xml:space="preserve"> </v>
      </c>
      <c r="V205" s="2" t="str">
        <f>IF(Combined!V234&gt;0,Combined!V234," ")</f>
        <v xml:space="preserve"> </v>
      </c>
      <c r="W205" t="str">
        <f>IF(Combined!W234&gt;0,Combined!W234," ")</f>
        <v xml:space="preserve"> </v>
      </c>
      <c r="X205" s="2">
        <f t="shared" si="3"/>
        <v>0</v>
      </c>
    </row>
    <row r="206" spans="1:24" x14ac:dyDescent="0.2">
      <c r="A206">
        <f>Combined!A235</f>
        <v>2019</v>
      </c>
      <c r="B206">
        <f>Combined!B235</f>
        <v>2019041</v>
      </c>
      <c r="C206" s="1" t="str">
        <f>IF(Combined!C235&gt;0,Combined!C235," ")</f>
        <v xml:space="preserve"> </v>
      </c>
      <c r="D206" t="s">
        <v>68</v>
      </c>
      <c r="E206" t="s">
        <v>16</v>
      </c>
      <c r="F206" t="str">
        <f>IF(Combined!F235&gt;0,Combined!F235," ")</f>
        <v xml:space="preserve"> </v>
      </c>
      <c r="G206" t="str">
        <f>IF(Combined!G235&gt;0,Combined!G235," ")</f>
        <v xml:space="preserve"> </v>
      </c>
      <c r="H206" t="str">
        <f>IF(Combined!H235&gt;0,Combined!H235," ")</f>
        <v xml:space="preserve"> </v>
      </c>
      <c r="I206" t="str">
        <f>IF(Combined!I235&gt;0,Combined!I235," ")</f>
        <v xml:space="preserve"> </v>
      </c>
      <c r="J206" s="2" t="str">
        <f>IF(Combined!J235&gt;0,Combined!J235," ")</f>
        <v xml:space="preserve"> </v>
      </c>
      <c r="K206" t="str">
        <f>IF(Combined!K235&gt;0,Combined!K235," ")</f>
        <v xml:space="preserve"> </v>
      </c>
      <c r="L206" t="str">
        <f>IF(Combined!L235&gt;0,Combined!L235," ")</f>
        <v>2024 2nd round pick</v>
      </c>
      <c r="M206" s="2" t="str">
        <f>IF(Combined!M235&gt;0,Combined!M235," ")</f>
        <v xml:space="preserve"> </v>
      </c>
      <c r="N206" t="str">
        <f>IF(Combined!N235&gt;0,Combined!N235," ")</f>
        <v xml:space="preserve"> </v>
      </c>
      <c r="O206" t="str">
        <f>IF(Combined!O235&gt;0,Combined!O235," ")</f>
        <v xml:space="preserve"> </v>
      </c>
      <c r="P206" s="2" t="str">
        <f>IF(Combined!P235&gt;0,Combined!P235," ")</f>
        <v xml:space="preserve"> </v>
      </c>
      <c r="Q206" t="str">
        <f>IF(Combined!Q235&gt;0,Combined!Q235," ")</f>
        <v xml:space="preserve"> </v>
      </c>
      <c r="R206" t="str">
        <f>IF(Combined!R235&gt;0,Combined!R235," ")</f>
        <v xml:space="preserve"> </v>
      </c>
      <c r="S206" s="2" t="str">
        <f>IF(Combined!S235&gt;0,Combined!S235," ")</f>
        <v xml:space="preserve"> </v>
      </c>
      <c r="T206" t="str">
        <f>IF(Combined!T235&gt;0,Combined!T235," ")</f>
        <v xml:space="preserve"> </v>
      </c>
      <c r="U206" t="str">
        <f>IF(Combined!U235&gt;0,Combined!U235," ")</f>
        <v xml:space="preserve"> </v>
      </c>
      <c r="V206" s="2" t="str">
        <f>IF(Combined!V235&gt;0,Combined!V235," ")</f>
        <v xml:space="preserve"> </v>
      </c>
      <c r="W206" t="str">
        <f>IF(Combined!W235&gt;0,Combined!W235," ")</f>
        <v xml:space="preserve"> </v>
      </c>
      <c r="X206" s="2">
        <f t="shared" si="3"/>
        <v>0</v>
      </c>
    </row>
    <row r="207" spans="1:24" x14ac:dyDescent="0.2">
      <c r="A207">
        <f>Combined!A236</f>
        <v>2019</v>
      </c>
      <c r="B207">
        <f>Combined!B236</f>
        <v>2019042</v>
      </c>
      <c r="C207" s="1">
        <f>IF(Combined!C236&gt;0,Combined!C236," ")</f>
        <v>43652</v>
      </c>
      <c r="D207" t="str">
        <f>IF(Combined!D236&gt;0,Combined!D236," ")</f>
        <v>Celtics</v>
      </c>
      <c r="E207" t="str">
        <f>IF(Combined!E236&gt;0,Combined!E236," ")</f>
        <v>Hornets</v>
      </c>
      <c r="F207" t="str">
        <f>IF(Combined!F236&gt;0,Combined!F236," ")</f>
        <v xml:space="preserve"> </v>
      </c>
      <c r="G207" t="str">
        <f>IF(Combined!G236&gt;0,Combined!G236," ")</f>
        <v xml:space="preserve"> </v>
      </c>
      <c r="H207" t="str">
        <f>IF(Combined!H236&gt;0,Combined!H236," ")</f>
        <v xml:space="preserve"> </v>
      </c>
      <c r="I207" t="str">
        <f>IF(Combined!I236&gt;0,Combined!I236," ")</f>
        <v>Kemba Walker</v>
      </c>
      <c r="J207" s="2">
        <f>IF(Combined!J236&gt;0,Combined!J236," ")</f>
        <v>32742000</v>
      </c>
      <c r="K207" t="str">
        <f>IF(Combined!K236&gt;0,Combined!K236," ")</f>
        <v>PG</v>
      </c>
      <c r="L207" t="str">
        <f>IF(Combined!L236&gt;0,Combined!L236," ")</f>
        <v>Terry Rozier</v>
      </c>
      <c r="M207" s="2">
        <f>IF(Combined!M236&gt;0,Combined!M236," ")</f>
        <v>19894737</v>
      </c>
      <c r="N207" t="str">
        <f>IF(Combined!N236&gt;0,Combined!N236," ")</f>
        <v>PG</v>
      </c>
      <c r="O207" t="str">
        <f>IF(Combined!O236&gt;0,Combined!O236," ")</f>
        <v xml:space="preserve"> </v>
      </c>
      <c r="P207" s="2" t="str">
        <f>IF(Combined!P236&gt;0,Combined!P236," ")</f>
        <v xml:space="preserve"> </v>
      </c>
      <c r="Q207" t="str">
        <f>IF(Combined!Q236&gt;0,Combined!Q236," ")</f>
        <v xml:space="preserve"> </v>
      </c>
      <c r="R207" t="str">
        <f>IF(Combined!R236&gt;0,Combined!R236," ")</f>
        <v xml:space="preserve"> </v>
      </c>
      <c r="S207" s="2" t="str">
        <f>IF(Combined!S236&gt;0,Combined!S236," ")</f>
        <v xml:space="preserve"> </v>
      </c>
      <c r="T207" t="str">
        <f>IF(Combined!T236&gt;0,Combined!T236," ")</f>
        <v xml:space="preserve"> </v>
      </c>
      <c r="U207" t="str">
        <f>IF(Combined!U236&gt;0,Combined!U236," ")</f>
        <v xml:space="preserve"> </v>
      </c>
      <c r="V207" s="2" t="str">
        <f>IF(Combined!V236&gt;0,Combined!V236," ")</f>
        <v xml:space="preserve"> </v>
      </c>
      <c r="W207" t="str">
        <f>IF(Combined!W236&gt;0,Combined!W236," ")</f>
        <v xml:space="preserve"> </v>
      </c>
      <c r="X207" s="2">
        <f t="shared" si="3"/>
        <v>12847263</v>
      </c>
    </row>
    <row r="208" spans="1:24" x14ac:dyDescent="0.2">
      <c r="A208">
        <f>Combined!A237</f>
        <v>2019</v>
      </c>
      <c r="B208">
        <f>Combined!B237</f>
        <v>2019042</v>
      </c>
      <c r="C208" s="1" t="str">
        <f>IF(Combined!C237&gt;0,Combined!C237," ")</f>
        <v xml:space="preserve"> </v>
      </c>
      <c r="D208" t="s">
        <v>158</v>
      </c>
      <c r="E208" t="s">
        <v>43</v>
      </c>
      <c r="F208" t="str">
        <f>IF(Combined!F237&gt;0,Combined!F237," ")</f>
        <v xml:space="preserve"> </v>
      </c>
      <c r="G208" t="str">
        <f>IF(Combined!G237&gt;0,Combined!G237," ")</f>
        <v xml:space="preserve"> </v>
      </c>
      <c r="H208" t="str">
        <f>IF(Combined!H237&gt;0,Combined!H237," ")</f>
        <v xml:space="preserve"> </v>
      </c>
      <c r="I208" t="str">
        <f>IF(Combined!I237&gt;0,Combined!I237," ")</f>
        <v>2020 2nd round pick</v>
      </c>
      <c r="J208" s="2" t="str">
        <f>IF(Combined!J237&gt;0,Combined!J237," ")</f>
        <v xml:space="preserve"> </v>
      </c>
      <c r="K208" t="str">
        <f>IF(Combined!K237&gt;0,Combined!K237," ")</f>
        <v xml:space="preserve"> </v>
      </c>
      <c r="L208" t="str">
        <f>IF(Combined!L237&gt;0,Combined!L237," ")</f>
        <v>2020 2nd round pick</v>
      </c>
      <c r="M208" s="2" t="str">
        <f>IF(Combined!M237&gt;0,Combined!M237," ")</f>
        <v xml:space="preserve"> </v>
      </c>
      <c r="N208" t="str">
        <f>IF(Combined!N237&gt;0,Combined!N237," ")</f>
        <v xml:space="preserve"> </v>
      </c>
      <c r="O208" t="str">
        <f>IF(Combined!O237&gt;0,Combined!O237," ")</f>
        <v xml:space="preserve"> </v>
      </c>
      <c r="P208" s="2" t="str">
        <f>IF(Combined!P237&gt;0,Combined!P237," ")</f>
        <v xml:space="preserve"> </v>
      </c>
      <c r="Q208" t="str">
        <f>IF(Combined!Q237&gt;0,Combined!Q237," ")</f>
        <v xml:space="preserve"> </v>
      </c>
      <c r="R208" t="str">
        <f>IF(Combined!R237&gt;0,Combined!R237," ")</f>
        <v xml:space="preserve"> </v>
      </c>
      <c r="S208" s="2" t="str">
        <f>IF(Combined!S237&gt;0,Combined!S237," ")</f>
        <v xml:space="preserve"> </v>
      </c>
      <c r="T208" t="str">
        <f>IF(Combined!T237&gt;0,Combined!T237," ")</f>
        <v xml:space="preserve"> </v>
      </c>
      <c r="U208" t="str">
        <f>IF(Combined!U237&gt;0,Combined!U237," ")</f>
        <v xml:space="preserve"> </v>
      </c>
      <c r="V208" s="2" t="str">
        <f>IF(Combined!V237&gt;0,Combined!V237," ")</f>
        <v xml:space="preserve"> </v>
      </c>
      <c r="W208" t="str">
        <f>IF(Combined!W237&gt;0,Combined!W237," ")</f>
        <v xml:space="preserve"> </v>
      </c>
      <c r="X208" s="2">
        <f t="shared" si="3"/>
        <v>0</v>
      </c>
    </row>
    <row r="209" spans="1:24" x14ac:dyDescent="0.2">
      <c r="A209">
        <f>Combined!A241</f>
        <v>2019</v>
      </c>
      <c r="B209">
        <f>Combined!B241</f>
        <v>2019044</v>
      </c>
      <c r="C209" s="1">
        <f>IF(Combined!C241&gt;0,Combined!C241," ")</f>
        <v>43652</v>
      </c>
      <c r="D209" t="str">
        <f>IF(Combined!D241&gt;0,Combined!D241," ")</f>
        <v>Grizzlies</v>
      </c>
      <c r="E209" t="str">
        <f>IF(Combined!E241&gt;0,Combined!E241," ")</f>
        <v>Wizards</v>
      </c>
      <c r="F209" t="str">
        <f>IF(Combined!F241&gt;0,Combined!F241," ")</f>
        <v xml:space="preserve"> </v>
      </c>
      <c r="G209" t="str">
        <f>IF(Combined!G241&gt;0,Combined!G241," ")</f>
        <v xml:space="preserve"> </v>
      </c>
      <c r="H209" t="str">
        <f>IF(Combined!H241&gt;0,Combined!H241," ")</f>
        <v xml:space="preserve"> </v>
      </c>
      <c r="I209" t="str">
        <f>IF(Combined!I241&gt;0,Combined!I241," ")</f>
        <v>Dwight Howard</v>
      </c>
      <c r="J209" s="2">
        <f>IF(Combined!J241&gt;0,Combined!J241," ")</f>
        <v>5603850</v>
      </c>
      <c r="K209" t="str">
        <f>IF(Combined!K241&gt;0,Combined!K241," ")</f>
        <v>C</v>
      </c>
      <c r="L209" t="str">
        <f>IF(Combined!L241&gt;0,Combined!L241," ")</f>
        <v>C.J. Miles</v>
      </c>
      <c r="M209" s="2">
        <f>IF(Combined!M241&gt;0,Combined!M241," ")</f>
        <v>8730159</v>
      </c>
      <c r="N209" t="str">
        <f>IF(Combined!N241&gt;0,Combined!N241," ")</f>
        <v>SF</v>
      </c>
      <c r="O209" t="str">
        <f>IF(Combined!O241&gt;0,Combined!O241," ")</f>
        <v xml:space="preserve"> </v>
      </c>
      <c r="P209" s="2" t="str">
        <f>IF(Combined!P241&gt;0,Combined!P241," ")</f>
        <v xml:space="preserve"> </v>
      </c>
      <c r="Q209" t="str">
        <f>IF(Combined!Q241&gt;0,Combined!Q241," ")</f>
        <v xml:space="preserve"> </v>
      </c>
      <c r="R209" t="str">
        <f>IF(Combined!R241&gt;0,Combined!R241," ")</f>
        <v xml:space="preserve"> </v>
      </c>
      <c r="S209" s="2" t="str">
        <f>IF(Combined!S241&gt;0,Combined!S241," ")</f>
        <v xml:space="preserve"> </v>
      </c>
      <c r="T209" t="str">
        <f>IF(Combined!T241&gt;0,Combined!T241," ")</f>
        <v xml:space="preserve"> </v>
      </c>
      <c r="U209" t="str">
        <f>IF(Combined!U241&gt;0,Combined!U241," ")</f>
        <v xml:space="preserve"> </v>
      </c>
      <c r="V209" s="2" t="str">
        <f>IF(Combined!V241&gt;0,Combined!V241," ")</f>
        <v xml:space="preserve"> </v>
      </c>
      <c r="W209" t="str">
        <f>IF(Combined!W241&gt;0,Combined!W241," ")</f>
        <v xml:space="preserve"> </v>
      </c>
      <c r="X209" s="2">
        <f t="shared" si="3"/>
        <v>-3126309</v>
      </c>
    </row>
    <row r="210" spans="1:24" x14ac:dyDescent="0.2">
      <c r="A210">
        <f>Combined!A246</f>
        <v>2019</v>
      </c>
      <c r="B210">
        <f>Combined!B246</f>
        <v>2019046</v>
      </c>
      <c r="C210" s="1">
        <f>IF(Combined!C246&gt;0,Combined!C246," ")</f>
        <v>43652</v>
      </c>
      <c r="D210" t="str">
        <f>IF(Combined!D246&gt;0,Combined!D246," ")</f>
        <v>Hawks</v>
      </c>
      <c r="E210" t="str">
        <f>IF(Combined!E246&gt;0,Combined!E246," ")</f>
        <v>Nets</v>
      </c>
      <c r="F210" t="str">
        <f>IF(Combined!F246&gt;0,Combined!F246," ")</f>
        <v xml:space="preserve"> </v>
      </c>
      <c r="G210" t="str">
        <f>IF(Combined!G246&gt;0,Combined!G246," ")</f>
        <v xml:space="preserve"> </v>
      </c>
      <c r="H210" t="str">
        <f>IF(Combined!H246&gt;0,Combined!H246," ")</f>
        <v xml:space="preserve"> </v>
      </c>
      <c r="I210" t="str">
        <f>IF(Combined!I246&gt;0,Combined!I246," ")</f>
        <v>Allen Crabbe</v>
      </c>
      <c r="J210" s="2">
        <f>IF(Combined!J246&gt;0,Combined!J246," ")</f>
        <v>18500000</v>
      </c>
      <c r="K210" t="str">
        <f>IF(Combined!K246&gt;0,Combined!K246," ")</f>
        <v>SG</v>
      </c>
      <c r="L210" t="str">
        <f>IF(Combined!L246&gt;0,Combined!L246," ")</f>
        <v>Taurean Prince</v>
      </c>
      <c r="M210" s="2">
        <f>IF(Combined!M246&gt;0,Combined!M246," ")</f>
        <v>3481986</v>
      </c>
      <c r="N210" t="str">
        <f>IF(Combined!N246&gt;0,Combined!N246," ")</f>
        <v>PF</v>
      </c>
      <c r="O210" t="str">
        <f>IF(Combined!O246&gt;0,Combined!O246," ")</f>
        <v xml:space="preserve"> </v>
      </c>
      <c r="P210" s="2" t="str">
        <f>IF(Combined!P246&gt;0,Combined!P246," ")</f>
        <v xml:space="preserve"> </v>
      </c>
      <c r="Q210" t="str">
        <f>IF(Combined!Q246&gt;0,Combined!Q246," ")</f>
        <v xml:space="preserve"> </v>
      </c>
      <c r="R210" t="str">
        <f>IF(Combined!R246&gt;0,Combined!R246," ")</f>
        <v xml:space="preserve"> </v>
      </c>
      <c r="S210" s="2" t="str">
        <f>IF(Combined!S246&gt;0,Combined!S246," ")</f>
        <v xml:space="preserve"> </v>
      </c>
      <c r="T210" t="str">
        <f>IF(Combined!T246&gt;0,Combined!T246," ")</f>
        <v xml:space="preserve"> </v>
      </c>
      <c r="U210" t="str">
        <f>IF(Combined!U246&gt;0,Combined!U246," ")</f>
        <v xml:space="preserve"> </v>
      </c>
      <c r="V210" s="2" t="str">
        <f>IF(Combined!V246&gt;0,Combined!V246," ")</f>
        <v xml:space="preserve"> </v>
      </c>
      <c r="W210" t="str">
        <f>IF(Combined!W246&gt;0,Combined!W246," ")</f>
        <v xml:space="preserve"> </v>
      </c>
      <c r="X210" s="2">
        <f t="shared" si="3"/>
        <v>15018014</v>
      </c>
    </row>
    <row r="211" spans="1:24" x14ac:dyDescent="0.2">
      <c r="A211">
        <f>Combined!A247</f>
        <v>2019</v>
      </c>
      <c r="B211">
        <f>Combined!B247</f>
        <v>2019046</v>
      </c>
      <c r="C211" s="1" t="str">
        <f>IF(Combined!C247&gt;0,Combined!C247," ")</f>
        <v xml:space="preserve"> </v>
      </c>
      <c r="D211" t="s">
        <v>49</v>
      </c>
      <c r="E211" t="s">
        <v>38</v>
      </c>
      <c r="F211" t="str">
        <f>IF(Combined!F247&gt;0,Combined!F247," ")</f>
        <v xml:space="preserve"> </v>
      </c>
      <c r="G211" t="str">
        <f>IF(Combined!G247&gt;0,Combined!G247," ")</f>
        <v xml:space="preserve"> </v>
      </c>
      <c r="H211" t="str">
        <f>IF(Combined!H247&gt;0,Combined!H247," ")</f>
        <v xml:space="preserve"> </v>
      </c>
      <c r="I211" t="str">
        <f>IF(Combined!I247&gt;0,Combined!I247," ")</f>
        <v>2020 1st round pick</v>
      </c>
      <c r="J211" s="2" t="str">
        <f>IF(Combined!J247&gt;0,Combined!J247," ")</f>
        <v xml:space="preserve"> </v>
      </c>
      <c r="K211" t="str">
        <f>IF(Combined!K247&gt;0,Combined!K247," ")</f>
        <v xml:space="preserve"> </v>
      </c>
      <c r="L211" t="str">
        <f>IF(Combined!L247&gt;0,Combined!L247," ")</f>
        <v>2021 2nd round pick</v>
      </c>
      <c r="M211" s="2" t="str">
        <f>IF(Combined!M247&gt;0,Combined!M247," ")</f>
        <v xml:space="preserve"> </v>
      </c>
      <c r="N211" t="str">
        <f>IF(Combined!N247&gt;0,Combined!N247," ")</f>
        <v xml:space="preserve"> </v>
      </c>
      <c r="O211" t="str">
        <f>IF(Combined!O247&gt;0,Combined!O247," ")</f>
        <v xml:space="preserve"> </v>
      </c>
      <c r="P211" s="2" t="str">
        <f>IF(Combined!P247&gt;0,Combined!P247," ")</f>
        <v xml:space="preserve"> </v>
      </c>
      <c r="Q211" t="str">
        <f>IF(Combined!Q247&gt;0,Combined!Q247," ")</f>
        <v xml:space="preserve"> </v>
      </c>
      <c r="R211" t="str">
        <f>IF(Combined!R247&gt;0,Combined!R247," ")</f>
        <v xml:space="preserve"> </v>
      </c>
      <c r="S211" s="2" t="str">
        <f>IF(Combined!S247&gt;0,Combined!S247," ")</f>
        <v xml:space="preserve"> </v>
      </c>
      <c r="T211" t="str">
        <f>IF(Combined!T247&gt;0,Combined!T247," ")</f>
        <v xml:space="preserve"> </v>
      </c>
      <c r="U211" t="str">
        <f>IF(Combined!U247&gt;0,Combined!U247," ")</f>
        <v xml:space="preserve"> </v>
      </c>
      <c r="V211" s="2" t="str">
        <f>IF(Combined!V247&gt;0,Combined!V247," ")</f>
        <v xml:space="preserve"> </v>
      </c>
      <c r="W211" t="str">
        <f>IF(Combined!W247&gt;0,Combined!W247," ")</f>
        <v xml:space="preserve"> </v>
      </c>
      <c r="X211" s="2">
        <f t="shared" si="3"/>
        <v>0</v>
      </c>
    </row>
    <row r="212" spans="1:24" x14ac:dyDescent="0.2">
      <c r="A212">
        <f>Combined!A248</f>
        <v>2019</v>
      </c>
      <c r="B212">
        <f>Combined!B248</f>
        <v>2019046</v>
      </c>
      <c r="C212" s="1" t="str">
        <f>IF(Combined!C248&gt;0,Combined!C248," ")</f>
        <v xml:space="preserve"> </v>
      </c>
      <c r="D212" t="s">
        <v>49</v>
      </c>
      <c r="E212" t="s">
        <v>38</v>
      </c>
      <c r="F212" t="str">
        <f>IF(Combined!F248&gt;0,Combined!F248," ")</f>
        <v xml:space="preserve"> </v>
      </c>
      <c r="G212" t="str">
        <f>IF(Combined!G248&gt;0,Combined!G248," ")</f>
        <v xml:space="preserve"> </v>
      </c>
      <c r="H212" t="str">
        <f>IF(Combined!H248&gt;0,Combined!H248," ")</f>
        <v xml:space="preserve"> </v>
      </c>
      <c r="I212" t="str">
        <f>IF(Combined!I248&gt;0,Combined!I248," ")</f>
        <v>Nickeil Alexander-Walker</v>
      </c>
      <c r="J212" s="2">
        <f>IF(Combined!J248&gt;0,Combined!J248," ")</f>
        <v>2964840</v>
      </c>
      <c r="K212" t="str">
        <f>IF(Combined!K248&gt;0,Combined!K248," ")</f>
        <v>SG</v>
      </c>
      <c r="L212" t="str">
        <f>IF(Combined!L248&gt;0,Combined!L248," ")</f>
        <v xml:space="preserve"> </v>
      </c>
      <c r="M212" s="2" t="str">
        <f>IF(Combined!M248&gt;0,Combined!M248," ")</f>
        <v xml:space="preserve"> </v>
      </c>
      <c r="N212" t="str">
        <f>IF(Combined!N248&gt;0,Combined!N248," ")</f>
        <v xml:space="preserve"> </v>
      </c>
      <c r="O212" t="str">
        <f>IF(Combined!O248&gt;0,Combined!O248," ")</f>
        <v xml:space="preserve"> </v>
      </c>
      <c r="P212" s="2" t="str">
        <f>IF(Combined!P248&gt;0,Combined!P248," ")</f>
        <v xml:space="preserve"> </v>
      </c>
      <c r="Q212" t="str">
        <f>IF(Combined!Q248&gt;0,Combined!Q248," ")</f>
        <v xml:space="preserve"> </v>
      </c>
      <c r="R212" t="str">
        <f>IF(Combined!R248&gt;0,Combined!R248," ")</f>
        <v xml:space="preserve"> </v>
      </c>
      <c r="S212" s="2" t="str">
        <f>IF(Combined!S248&gt;0,Combined!S248," ")</f>
        <v xml:space="preserve"> </v>
      </c>
      <c r="T212" t="str">
        <f>IF(Combined!T248&gt;0,Combined!T248," ")</f>
        <v xml:space="preserve"> </v>
      </c>
      <c r="U212" t="str">
        <f>IF(Combined!U248&gt;0,Combined!U248," ")</f>
        <v xml:space="preserve"> </v>
      </c>
      <c r="V212" s="2" t="str">
        <f>IF(Combined!V248&gt;0,Combined!V248," ")</f>
        <v xml:space="preserve"> </v>
      </c>
      <c r="W212" t="str">
        <f>IF(Combined!W248&gt;0,Combined!W248," ")</f>
        <v xml:space="preserve"> </v>
      </c>
      <c r="X212" s="2">
        <f t="shared" si="3"/>
        <v>0</v>
      </c>
    </row>
    <row r="213" spans="1:24" x14ac:dyDescent="0.2">
      <c r="A213">
        <f>Combined!A249</f>
        <v>2019</v>
      </c>
      <c r="B213">
        <f>Combined!B249</f>
        <v>2019047</v>
      </c>
      <c r="C213" s="1">
        <f>IF(Combined!C249&gt;0,Combined!C249," ")</f>
        <v>43652</v>
      </c>
      <c r="D213" t="str">
        <f>IF(Combined!D249&gt;0,Combined!D249," ")</f>
        <v>Grizzlies</v>
      </c>
      <c r="E213" t="str">
        <f>IF(Combined!E249&gt;0,Combined!E249," ")</f>
        <v>Jazz</v>
      </c>
      <c r="F213" t="str">
        <f>IF(Combined!F249&gt;0,Combined!F249," ")</f>
        <v xml:space="preserve"> </v>
      </c>
      <c r="G213" t="str">
        <f>IF(Combined!G249&gt;0,Combined!G249," ")</f>
        <v xml:space="preserve"> </v>
      </c>
      <c r="H213" t="str">
        <f>IF(Combined!H249&gt;0,Combined!H249," ")</f>
        <v xml:space="preserve"> </v>
      </c>
      <c r="I213" t="str">
        <f>IF(Combined!I249&gt;0,Combined!I249," ")</f>
        <v>Grayson Allen</v>
      </c>
      <c r="J213" s="2">
        <f>IF(Combined!J249&gt;0,Combined!J249," ")</f>
        <v>2429400</v>
      </c>
      <c r="K213" t="str">
        <f>IF(Combined!K249&gt;0,Combined!K249," ")</f>
        <v>SG</v>
      </c>
      <c r="L213" t="str">
        <f>IF(Combined!L249&gt;0,Combined!L249," ")</f>
        <v>Mike Conley</v>
      </c>
      <c r="M213" s="2">
        <f>IF(Combined!M249&gt;0,Combined!M249," ")</f>
        <v>32511623</v>
      </c>
      <c r="N213" t="str">
        <f>IF(Combined!N249&gt;0,Combined!N249," ")</f>
        <v>PG</v>
      </c>
      <c r="O213" t="str">
        <f>IF(Combined!O249&gt;0,Combined!O249," ")</f>
        <v xml:space="preserve"> </v>
      </c>
      <c r="P213" s="2" t="str">
        <f>IF(Combined!P249&gt;0,Combined!P249," ")</f>
        <v xml:space="preserve"> </v>
      </c>
      <c r="Q213" t="str">
        <f>IF(Combined!Q249&gt;0,Combined!Q249," ")</f>
        <v xml:space="preserve"> </v>
      </c>
      <c r="R213" t="str">
        <f>IF(Combined!R249&gt;0,Combined!R249," ")</f>
        <v xml:space="preserve"> </v>
      </c>
      <c r="S213" s="2" t="str">
        <f>IF(Combined!S249&gt;0,Combined!S249," ")</f>
        <v xml:space="preserve"> </v>
      </c>
      <c r="T213" t="str">
        <f>IF(Combined!T249&gt;0,Combined!T249," ")</f>
        <v xml:space="preserve"> </v>
      </c>
      <c r="U213" t="str">
        <f>IF(Combined!U249&gt;0,Combined!U249," ")</f>
        <v xml:space="preserve"> </v>
      </c>
      <c r="V213" s="2" t="str">
        <f>IF(Combined!V249&gt;0,Combined!V249," ")</f>
        <v xml:space="preserve"> </v>
      </c>
      <c r="W213" t="str">
        <f>IF(Combined!W249&gt;0,Combined!W249," ")</f>
        <v xml:space="preserve"> </v>
      </c>
      <c r="X213" s="2">
        <f t="shared" si="3"/>
        <v>-30082223</v>
      </c>
    </row>
    <row r="214" spans="1:24" x14ac:dyDescent="0.2">
      <c r="A214">
        <f>Combined!A250</f>
        <v>2019</v>
      </c>
      <c r="B214">
        <f>Combined!B250</f>
        <v>2019047</v>
      </c>
      <c r="C214" s="1" t="str">
        <f>IF(Combined!C250&gt;0,Combined!C250," ")</f>
        <v xml:space="preserve"> </v>
      </c>
      <c r="D214" t="s">
        <v>66</v>
      </c>
      <c r="E214" t="s">
        <v>74</v>
      </c>
      <c r="F214" t="str">
        <f>IF(Combined!F250&gt;0,Combined!F250," ")</f>
        <v xml:space="preserve"> </v>
      </c>
      <c r="G214" t="str">
        <f>IF(Combined!G250&gt;0,Combined!G250," ")</f>
        <v xml:space="preserve"> </v>
      </c>
      <c r="H214" t="str">
        <f>IF(Combined!H250&gt;0,Combined!H250," ")</f>
        <v xml:space="preserve"> </v>
      </c>
      <c r="I214" t="str">
        <f>IF(Combined!I250&gt;0,Combined!I250," ")</f>
        <v>Kyle Korver</v>
      </c>
      <c r="J214" s="2">
        <f>IF(Combined!J250&gt;0,Combined!J250," ")</f>
        <v>7500000</v>
      </c>
      <c r="K214" t="str">
        <f>IF(Combined!K250&gt;0,Combined!K250," ")</f>
        <v>SG</v>
      </c>
      <c r="L214" t="str">
        <f>IF(Combined!L250&gt;0,Combined!L250," ")</f>
        <v xml:space="preserve"> </v>
      </c>
      <c r="M214" s="2" t="str">
        <f>IF(Combined!M250&gt;0,Combined!M250," ")</f>
        <v xml:space="preserve"> </v>
      </c>
      <c r="N214" t="str">
        <f>IF(Combined!N250&gt;0,Combined!N250," ")</f>
        <v xml:space="preserve"> </v>
      </c>
      <c r="O214" t="str">
        <f>IF(Combined!O250&gt;0,Combined!O250," ")</f>
        <v xml:space="preserve"> </v>
      </c>
      <c r="P214" s="2" t="str">
        <f>IF(Combined!P250&gt;0,Combined!P250," ")</f>
        <v xml:space="preserve"> </v>
      </c>
      <c r="Q214" t="str">
        <f>IF(Combined!Q250&gt;0,Combined!Q250," ")</f>
        <v xml:space="preserve"> </v>
      </c>
      <c r="R214" t="str">
        <f>IF(Combined!R250&gt;0,Combined!R250," ")</f>
        <v xml:space="preserve"> </v>
      </c>
      <c r="S214" s="2" t="str">
        <f>IF(Combined!S250&gt;0,Combined!S250," ")</f>
        <v xml:space="preserve"> </v>
      </c>
      <c r="T214" t="str">
        <f>IF(Combined!T250&gt;0,Combined!T250," ")</f>
        <v xml:space="preserve"> </v>
      </c>
      <c r="U214" t="str">
        <f>IF(Combined!U250&gt;0,Combined!U250," ")</f>
        <v xml:space="preserve"> </v>
      </c>
      <c r="V214" s="2" t="str">
        <f>IF(Combined!V250&gt;0,Combined!V250," ")</f>
        <v xml:space="preserve"> </v>
      </c>
      <c r="W214" t="str">
        <f>IF(Combined!W250&gt;0,Combined!W250," ")</f>
        <v xml:space="preserve"> </v>
      </c>
      <c r="X214" s="2">
        <f t="shared" si="3"/>
        <v>0</v>
      </c>
    </row>
    <row r="215" spans="1:24" x14ac:dyDescent="0.2">
      <c r="A215">
        <f>Combined!A251</f>
        <v>2019</v>
      </c>
      <c r="B215">
        <f>Combined!B251</f>
        <v>2019047</v>
      </c>
      <c r="C215" s="1" t="str">
        <f>IF(Combined!C251&gt;0,Combined!C251," ")</f>
        <v xml:space="preserve"> </v>
      </c>
      <c r="D215" t="s">
        <v>66</v>
      </c>
      <c r="E215" t="s">
        <v>74</v>
      </c>
      <c r="F215" t="str">
        <f>IF(Combined!F251&gt;0,Combined!F251," ")</f>
        <v xml:space="preserve"> </v>
      </c>
      <c r="G215" t="str">
        <f>IF(Combined!G251&gt;0,Combined!G251," ")</f>
        <v xml:space="preserve"> </v>
      </c>
      <c r="H215" t="str">
        <f>IF(Combined!H251&gt;0,Combined!H251," ")</f>
        <v xml:space="preserve"> </v>
      </c>
      <c r="I215" t="str">
        <f>IF(Combined!I251&gt;0,Combined!I251," ")</f>
        <v>Jae Crowder</v>
      </c>
      <c r="J215" s="2">
        <f>IF(Combined!J251&gt;0,Combined!J251," ")</f>
        <v>7815533</v>
      </c>
      <c r="K215" t="str">
        <f>IF(Combined!K251&gt;0,Combined!K251," ")</f>
        <v>SF</v>
      </c>
      <c r="L215" t="str">
        <f>IF(Combined!L251&gt;0,Combined!L251," ")</f>
        <v xml:space="preserve"> </v>
      </c>
      <c r="M215" s="2" t="str">
        <f>IF(Combined!M251&gt;0,Combined!M251," ")</f>
        <v xml:space="preserve"> </v>
      </c>
      <c r="N215" t="str">
        <f>IF(Combined!N251&gt;0,Combined!N251," ")</f>
        <v xml:space="preserve"> </v>
      </c>
      <c r="O215" t="str">
        <f>IF(Combined!O251&gt;0,Combined!O251," ")</f>
        <v xml:space="preserve"> </v>
      </c>
      <c r="P215" s="2" t="str">
        <f>IF(Combined!P251&gt;0,Combined!P251," ")</f>
        <v xml:space="preserve"> </v>
      </c>
      <c r="Q215" t="str">
        <f>IF(Combined!Q251&gt;0,Combined!Q251," ")</f>
        <v xml:space="preserve"> </v>
      </c>
      <c r="R215" t="str">
        <f>IF(Combined!R251&gt;0,Combined!R251," ")</f>
        <v xml:space="preserve"> </v>
      </c>
      <c r="S215" s="2" t="str">
        <f>IF(Combined!S251&gt;0,Combined!S251," ")</f>
        <v xml:space="preserve"> </v>
      </c>
      <c r="T215" t="str">
        <f>IF(Combined!T251&gt;0,Combined!T251," ")</f>
        <v xml:space="preserve"> </v>
      </c>
      <c r="U215" t="str">
        <f>IF(Combined!U251&gt;0,Combined!U251," ")</f>
        <v xml:space="preserve"> </v>
      </c>
      <c r="V215" s="2" t="str">
        <f>IF(Combined!V251&gt;0,Combined!V251," ")</f>
        <v xml:space="preserve"> </v>
      </c>
      <c r="W215" t="str">
        <f>IF(Combined!W251&gt;0,Combined!W251," ")</f>
        <v xml:space="preserve"> </v>
      </c>
      <c r="X215" s="2">
        <f t="shared" si="3"/>
        <v>0</v>
      </c>
    </row>
    <row r="216" spans="1:24" x14ac:dyDescent="0.2">
      <c r="A216">
        <f>Combined!A252</f>
        <v>2019</v>
      </c>
      <c r="B216">
        <f>Combined!B252</f>
        <v>2019047</v>
      </c>
      <c r="C216" s="1" t="str">
        <f>IF(Combined!C252&gt;0,Combined!C252," ")</f>
        <v xml:space="preserve"> </v>
      </c>
      <c r="D216" t="s">
        <v>66</v>
      </c>
      <c r="E216" t="s">
        <v>74</v>
      </c>
      <c r="F216" t="str">
        <f>IF(Combined!F252&gt;0,Combined!F252," ")</f>
        <v xml:space="preserve"> </v>
      </c>
      <c r="G216" t="str">
        <f>IF(Combined!G252&gt;0,Combined!G252," ")</f>
        <v xml:space="preserve"> </v>
      </c>
      <c r="H216" t="str">
        <f>IF(Combined!H252&gt;0,Combined!H252," ")</f>
        <v xml:space="preserve"> </v>
      </c>
      <c r="I216" t="str">
        <f>IF(Combined!I252&gt;0,Combined!I252," ")</f>
        <v>2020 1st round pick</v>
      </c>
      <c r="J216" s="2" t="str">
        <f>IF(Combined!J252&gt;0,Combined!J252," ")</f>
        <v xml:space="preserve"> </v>
      </c>
      <c r="K216" t="str">
        <f>IF(Combined!K252&gt;0,Combined!K252," ")</f>
        <v xml:space="preserve"> </v>
      </c>
      <c r="L216" t="str">
        <f>IF(Combined!L252&gt;0,Combined!L252," ")</f>
        <v xml:space="preserve"> </v>
      </c>
      <c r="M216" s="2" t="str">
        <f>IF(Combined!M252&gt;0,Combined!M252," ")</f>
        <v xml:space="preserve"> </v>
      </c>
      <c r="N216" t="str">
        <f>IF(Combined!N252&gt;0,Combined!N252," ")</f>
        <v xml:space="preserve"> </v>
      </c>
      <c r="O216" t="str">
        <f>IF(Combined!O252&gt;0,Combined!O252," ")</f>
        <v xml:space="preserve"> </v>
      </c>
      <c r="P216" s="2" t="str">
        <f>IF(Combined!P252&gt;0,Combined!P252," ")</f>
        <v xml:space="preserve"> </v>
      </c>
      <c r="Q216" t="str">
        <f>IF(Combined!Q252&gt;0,Combined!Q252," ")</f>
        <v xml:space="preserve"> </v>
      </c>
      <c r="R216" t="str">
        <f>IF(Combined!R252&gt;0,Combined!R252," ")</f>
        <v xml:space="preserve"> </v>
      </c>
      <c r="S216" s="2" t="str">
        <f>IF(Combined!S252&gt;0,Combined!S252," ")</f>
        <v xml:space="preserve"> </v>
      </c>
      <c r="T216" t="str">
        <f>IF(Combined!T252&gt;0,Combined!T252," ")</f>
        <v xml:space="preserve"> </v>
      </c>
      <c r="U216" t="str">
        <f>IF(Combined!U252&gt;0,Combined!U252," ")</f>
        <v xml:space="preserve"> </v>
      </c>
      <c r="V216" s="2" t="str">
        <f>IF(Combined!V252&gt;0,Combined!V252," ")</f>
        <v xml:space="preserve"> </v>
      </c>
      <c r="W216" t="str">
        <f>IF(Combined!W252&gt;0,Combined!W252," ")</f>
        <v xml:space="preserve"> </v>
      </c>
      <c r="X216" s="2">
        <f t="shared" si="3"/>
        <v>0</v>
      </c>
    </row>
    <row r="217" spans="1:24" x14ac:dyDescent="0.2">
      <c r="A217">
        <f>Combined!A253</f>
        <v>2019</v>
      </c>
      <c r="B217">
        <f>Combined!B253</f>
        <v>2019047</v>
      </c>
      <c r="C217" s="1" t="str">
        <f>IF(Combined!C253&gt;0,Combined!C253," ")</f>
        <v xml:space="preserve"> </v>
      </c>
      <c r="D217" t="s">
        <v>66</v>
      </c>
      <c r="E217" t="s">
        <v>74</v>
      </c>
      <c r="F217" t="str">
        <f>IF(Combined!F253&gt;0,Combined!F253," ")</f>
        <v xml:space="preserve"> </v>
      </c>
      <c r="G217" t="str">
        <f>IF(Combined!G253&gt;0,Combined!G253," ")</f>
        <v xml:space="preserve"> </v>
      </c>
      <c r="H217" t="str">
        <f>IF(Combined!H253&gt;0,Combined!H253," ")</f>
        <v xml:space="preserve"> </v>
      </c>
      <c r="I217" t="str">
        <f>IF(Combined!I253&gt;0,Combined!I253," ")</f>
        <v>Darius Bazley</v>
      </c>
      <c r="J217" s="2" t="str">
        <f>IF(Combined!J253&gt;0,Combined!J253," ")</f>
        <v xml:space="preserve"> </v>
      </c>
      <c r="K217" t="str">
        <f>IF(Combined!K253&gt;0,Combined!K253," ")</f>
        <v>PF</v>
      </c>
      <c r="L217" t="str">
        <f>IF(Combined!L253&gt;0,Combined!L253," ")</f>
        <v xml:space="preserve"> </v>
      </c>
      <c r="M217" s="2" t="str">
        <f>IF(Combined!M253&gt;0,Combined!M253," ")</f>
        <v xml:space="preserve"> </v>
      </c>
      <c r="N217" t="str">
        <f>IF(Combined!N253&gt;0,Combined!N253," ")</f>
        <v xml:space="preserve"> </v>
      </c>
      <c r="O217" t="str">
        <f>IF(Combined!O253&gt;0,Combined!O253," ")</f>
        <v xml:space="preserve"> </v>
      </c>
      <c r="P217" s="2" t="str">
        <f>IF(Combined!P253&gt;0,Combined!P253," ")</f>
        <v xml:space="preserve"> </v>
      </c>
      <c r="Q217" t="str">
        <f>IF(Combined!Q253&gt;0,Combined!Q253," ")</f>
        <v xml:space="preserve"> </v>
      </c>
      <c r="R217" t="str">
        <f>IF(Combined!R253&gt;0,Combined!R253," ")</f>
        <v xml:space="preserve"> </v>
      </c>
      <c r="S217" s="2" t="str">
        <f>IF(Combined!S253&gt;0,Combined!S253," ")</f>
        <v xml:space="preserve"> </v>
      </c>
      <c r="T217" t="str">
        <f>IF(Combined!T253&gt;0,Combined!T253," ")</f>
        <v xml:space="preserve"> </v>
      </c>
      <c r="U217" t="str">
        <f>IF(Combined!U253&gt;0,Combined!U253," ")</f>
        <v xml:space="preserve"> </v>
      </c>
      <c r="V217" s="2" t="str">
        <f>IF(Combined!V253&gt;0,Combined!V253," ")</f>
        <v xml:space="preserve"> </v>
      </c>
      <c r="W217" t="str">
        <f>IF(Combined!W253&gt;0,Combined!W253," ")</f>
        <v xml:space="preserve"> </v>
      </c>
      <c r="X217" s="2">
        <f t="shared" si="3"/>
        <v>0</v>
      </c>
    </row>
    <row r="218" spans="1:24" x14ac:dyDescent="0.2">
      <c r="A218">
        <f>Combined!A254</f>
        <v>2019</v>
      </c>
      <c r="B218">
        <f>Combined!B254</f>
        <v>2019048</v>
      </c>
      <c r="C218" s="1">
        <f>IF(Combined!C254&gt;0,Combined!C254," ")</f>
        <v>43652</v>
      </c>
      <c r="D218" t="str">
        <f>IF(Combined!D254&gt;0,Combined!D254," ")</f>
        <v>Timberwolves</v>
      </c>
      <c r="E218" t="str">
        <f>IF(Combined!E254&gt;0,Combined!E254," ")</f>
        <v>Suns</v>
      </c>
      <c r="F218" t="str">
        <f>IF(Combined!F254&gt;0,Combined!F254," ")</f>
        <v xml:space="preserve"> </v>
      </c>
      <c r="G218" t="str">
        <f>IF(Combined!G254&gt;0,Combined!G254," ")</f>
        <v xml:space="preserve"> </v>
      </c>
      <c r="H218" t="str">
        <f>IF(Combined!H254&gt;0,Combined!H254," ")</f>
        <v xml:space="preserve"> </v>
      </c>
      <c r="I218" t="str">
        <f>IF(Combined!I254&gt;0,Combined!I254," ")</f>
        <v>Jarrett Culver</v>
      </c>
      <c r="J218" s="2">
        <f>IF(Combined!J254&gt;0,Combined!J254," ")</f>
        <v>5813640</v>
      </c>
      <c r="K218" t="str">
        <f>IF(Combined!K254&gt;0,Combined!K254," ")</f>
        <v>SG</v>
      </c>
      <c r="L218" t="str">
        <f>IF(Combined!L254&gt;0,Combined!L254," ")</f>
        <v>Dario Saric</v>
      </c>
      <c r="M218" s="2">
        <f>IF(Combined!M254&gt;0,Combined!M254," ")</f>
        <v>3481986</v>
      </c>
      <c r="N218" t="str">
        <f>IF(Combined!N254&gt;0,Combined!N254," ")</f>
        <v>PF</v>
      </c>
      <c r="O218" t="str">
        <f>IF(Combined!O254&gt;0,Combined!O254," ")</f>
        <v xml:space="preserve"> </v>
      </c>
      <c r="P218" s="2" t="str">
        <f>IF(Combined!P254&gt;0,Combined!P254," ")</f>
        <v xml:space="preserve"> </v>
      </c>
      <c r="Q218" t="str">
        <f>IF(Combined!Q254&gt;0,Combined!Q254," ")</f>
        <v xml:space="preserve"> </v>
      </c>
      <c r="R218" t="str">
        <f>IF(Combined!R254&gt;0,Combined!R254," ")</f>
        <v xml:space="preserve"> </v>
      </c>
      <c r="S218" s="2" t="str">
        <f>IF(Combined!S254&gt;0,Combined!S254," ")</f>
        <v xml:space="preserve"> </v>
      </c>
      <c r="T218" t="str">
        <f>IF(Combined!T254&gt;0,Combined!T254," ")</f>
        <v xml:space="preserve"> </v>
      </c>
      <c r="U218" t="str">
        <f>IF(Combined!U254&gt;0,Combined!U254," ")</f>
        <v xml:space="preserve"> </v>
      </c>
      <c r="V218" s="2" t="str">
        <f>IF(Combined!V254&gt;0,Combined!V254," ")</f>
        <v xml:space="preserve"> </v>
      </c>
      <c r="W218" t="str">
        <f>IF(Combined!W254&gt;0,Combined!W254," ")</f>
        <v xml:space="preserve"> </v>
      </c>
      <c r="X218" s="2">
        <f t="shared" si="3"/>
        <v>2331654</v>
      </c>
    </row>
    <row r="219" spans="1:24" x14ac:dyDescent="0.2">
      <c r="A219">
        <f>Combined!A255</f>
        <v>2019</v>
      </c>
      <c r="B219">
        <f>Combined!B255</f>
        <v>2019048</v>
      </c>
      <c r="C219" s="1" t="str">
        <f>IF(Combined!C255&gt;0,Combined!C255," ")</f>
        <v xml:space="preserve"> </v>
      </c>
      <c r="D219" t="s">
        <v>189</v>
      </c>
      <c r="E219" t="s">
        <v>88</v>
      </c>
      <c r="F219" t="str">
        <f>IF(Combined!F255&gt;0,Combined!F255," ")</f>
        <v xml:space="preserve"> </v>
      </c>
      <c r="G219" t="str">
        <f>IF(Combined!G255&gt;0,Combined!G255," ")</f>
        <v xml:space="preserve"> </v>
      </c>
      <c r="H219" t="str">
        <f>IF(Combined!H255&gt;0,Combined!H255," ")</f>
        <v xml:space="preserve"> </v>
      </c>
      <c r="I219" t="str">
        <f>IF(Combined!I255&gt;0,Combined!I255," ")</f>
        <v xml:space="preserve"> </v>
      </c>
      <c r="J219" s="2" t="str">
        <f>IF(Combined!J255&gt;0,Combined!J255," ")</f>
        <v xml:space="preserve"> </v>
      </c>
      <c r="K219" t="str">
        <f>IF(Combined!K255&gt;0,Combined!K255," ")</f>
        <v xml:space="preserve"> </v>
      </c>
      <c r="L219" t="str">
        <f>IF(Combined!L255&gt;0,Combined!L255," ")</f>
        <v>Cameron Johnson</v>
      </c>
      <c r="M219" s="2">
        <f>IF(Combined!M255&gt;0,Combined!M255," ")</f>
        <v>4033440</v>
      </c>
      <c r="N219" t="str">
        <f>IF(Combined!N255&gt;0,Combined!N255," ")</f>
        <v>SF</v>
      </c>
      <c r="O219" t="str">
        <f>IF(Combined!O255&gt;0,Combined!O255," ")</f>
        <v xml:space="preserve"> </v>
      </c>
      <c r="P219" s="2" t="str">
        <f>IF(Combined!P255&gt;0,Combined!P255," ")</f>
        <v xml:space="preserve"> </v>
      </c>
      <c r="Q219" t="str">
        <f>IF(Combined!Q255&gt;0,Combined!Q255," ")</f>
        <v xml:space="preserve"> </v>
      </c>
      <c r="R219" t="str">
        <f>IF(Combined!R255&gt;0,Combined!R255," ")</f>
        <v xml:space="preserve"> </v>
      </c>
      <c r="S219" s="2" t="str">
        <f>IF(Combined!S255&gt;0,Combined!S255," ")</f>
        <v xml:space="preserve"> </v>
      </c>
      <c r="T219" t="str">
        <f>IF(Combined!T255&gt;0,Combined!T255," ")</f>
        <v xml:space="preserve"> </v>
      </c>
      <c r="U219" t="str">
        <f>IF(Combined!U255&gt;0,Combined!U255," ")</f>
        <v xml:space="preserve"> </v>
      </c>
      <c r="V219" s="2" t="str">
        <f>IF(Combined!V255&gt;0,Combined!V255," ")</f>
        <v xml:space="preserve"> </v>
      </c>
      <c r="W219" t="str">
        <f>IF(Combined!W255&gt;0,Combined!W255," ")</f>
        <v xml:space="preserve"> </v>
      </c>
      <c r="X219" s="2">
        <f t="shared" si="3"/>
        <v>0</v>
      </c>
    </row>
    <row r="220" spans="1:24" x14ac:dyDescent="0.2">
      <c r="A220">
        <f>Combined!A256</f>
        <v>2019</v>
      </c>
      <c r="B220">
        <f>Combined!B256</f>
        <v>2019049</v>
      </c>
      <c r="C220" s="1">
        <f>IF(Combined!C256&gt;0,Combined!C256," ")</f>
        <v>43652</v>
      </c>
      <c r="D220" t="str">
        <f>IF(Combined!D256&gt;0,Combined!D256," ")</f>
        <v>Celtics</v>
      </c>
      <c r="E220" t="str">
        <f>IF(Combined!E256&gt;0,Combined!E256," ")</f>
        <v>Suns</v>
      </c>
      <c r="F220" t="str">
        <f>IF(Combined!F256&gt;0,Combined!F256," ")</f>
        <v xml:space="preserve"> </v>
      </c>
      <c r="G220" t="str">
        <f>IF(Combined!G256&gt;0,Combined!G256," ")</f>
        <v xml:space="preserve"> </v>
      </c>
      <c r="H220" t="str">
        <f>IF(Combined!H256&gt;0,Combined!H256," ")</f>
        <v xml:space="preserve"> </v>
      </c>
      <c r="I220" t="str">
        <f>IF(Combined!I256&gt;0,Combined!I256," ")</f>
        <v>2020 1st round pick</v>
      </c>
      <c r="J220" s="2" t="str">
        <f>IF(Combined!J256&gt;0,Combined!J256," ")</f>
        <v xml:space="preserve"> </v>
      </c>
      <c r="K220" t="str">
        <f>IF(Combined!K256&gt;0,Combined!K256," ")</f>
        <v xml:space="preserve"> </v>
      </c>
      <c r="L220" t="str">
        <f>IF(Combined!L256&gt;0,Combined!L256," ")</f>
        <v>Aron Baynes</v>
      </c>
      <c r="M220" s="2">
        <f>IF(Combined!M256&gt;0,Combined!M256," ")</f>
        <v>5453280</v>
      </c>
      <c r="N220" t="str">
        <f>IF(Combined!N256&gt;0,Combined!N256," ")</f>
        <v>C</v>
      </c>
      <c r="O220" t="str">
        <f>IF(Combined!O256&gt;0,Combined!O256," ")</f>
        <v xml:space="preserve"> </v>
      </c>
      <c r="P220" s="2" t="str">
        <f>IF(Combined!P256&gt;0,Combined!P256," ")</f>
        <v xml:space="preserve"> </v>
      </c>
      <c r="Q220" t="str">
        <f>IF(Combined!Q256&gt;0,Combined!Q256," ")</f>
        <v xml:space="preserve"> </v>
      </c>
      <c r="R220" t="str">
        <f>IF(Combined!R256&gt;0,Combined!R256," ")</f>
        <v xml:space="preserve"> </v>
      </c>
      <c r="S220" s="2" t="str">
        <f>IF(Combined!S256&gt;0,Combined!S256," ")</f>
        <v xml:space="preserve"> </v>
      </c>
      <c r="T220" t="str">
        <f>IF(Combined!T256&gt;0,Combined!T256," ")</f>
        <v xml:space="preserve"> </v>
      </c>
      <c r="U220" t="str">
        <f>IF(Combined!U256&gt;0,Combined!U256," ")</f>
        <v xml:space="preserve"> </v>
      </c>
      <c r="V220" s="2" t="str">
        <f>IF(Combined!V256&gt;0,Combined!V256," ")</f>
        <v xml:space="preserve"> </v>
      </c>
      <c r="W220" t="str">
        <f>IF(Combined!W256&gt;0,Combined!W256," ")</f>
        <v xml:space="preserve"> </v>
      </c>
      <c r="X220" s="2">
        <f t="shared" si="3"/>
        <v>0</v>
      </c>
    </row>
    <row r="221" spans="1:24" x14ac:dyDescent="0.2">
      <c r="A221">
        <f>Combined!A257</f>
        <v>2019</v>
      </c>
      <c r="B221">
        <f>Combined!B257</f>
        <v>2019049</v>
      </c>
      <c r="C221" s="1" t="str">
        <f>IF(Combined!C257&gt;0,Combined!C257," ")</f>
        <v xml:space="preserve"> </v>
      </c>
      <c r="D221" t="s">
        <v>158</v>
      </c>
      <c r="E221" t="s">
        <v>88</v>
      </c>
      <c r="F221" t="str">
        <f>IF(Combined!F257&gt;0,Combined!F257," ")</f>
        <v xml:space="preserve"> </v>
      </c>
      <c r="G221" t="str">
        <f>IF(Combined!G257&gt;0,Combined!G257," ")</f>
        <v xml:space="preserve"> </v>
      </c>
      <c r="H221" t="str">
        <f>IF(Combined!H257&gt;0,Combined!H257," ")</f>
        <v xml:space="preserve"> </v>
      </c>
      <c r="I221" t="str">
        <f>IF(Combined!I257&gt;0,Combined!I257," ")</f>
        <v xml:space="preserve"> </v>
      </c>
      <c r="J221" s="2" t="str">
        <f>IF(Combined!J257&gt;0,Combined!J257," ")</f>
        <v xml:space="preserve"> </v>
      </c>
      <c r="K221" t="str">
        <f>IF(Combined!K257&gt;0,Combined!K257," ")</f>
        <v xml:space="preserve"> </v>
      </c>
      <c r="L221" t="str">
        <f>IF(Combined!L257&gt;0,Combined!L257," ")</f>
        <v>Ty Jerome</v>
      </c>
      <c r="M221" s="2">
        <f>IF(Combined!M257&gt;0,Combined!M257," ")</f>
        <v>2193480</v>
      </c>
      <c r="N221" t="str">
        <f>IF(Combined!N257&gt;0,Combined!N257," ")</f>
        <v>SG</v>
      </c>
      <c r="O221" t="str">
        <f>IF(Combined!O257&gt;0,Combined!O257," ")</f>
        <v xml:space="preserve"> </v>
      </c>
      <c r="P221" s="2" t="str">
        <f>IF(Combined!P257&gt;0,Combined!P257," ")</f>
        <v xml:space="preserve"> </v>
      </c>
      <c r="Q221" t="str">
        <f>IF(Combined!Q257&gt;0,Combined!Q257," ")</f>
        <v xml:space="preserve"> </v>
      </c>
      <c r="R221" t="str">
        <f>IF(Combined!R257&gt;0,Combined!R257," ")</f>
        <v xml:space="preserve"> </v>
      </c>
      <c r="S221" s="2" t="str">
        <f>IF(Combined!S257&gt;0,Combined!S257," ")</f>
        <v xml:space="preserve"> </v>
      </c>
      <c r="T221" t="str">
        <f>IF(Combined!T257&gt;0,Combined!T257," ")</f>
        <v xml:space="preserve"> </v>
      </c>
      <c r="U221" t="str">
        <f>IF(Combined!U257&gt;0,Combined!U257," ")</f>
        <v xml:space="preserve"> </v>
      </c>
      <c r="V221" s="2" t="str">
        <f>IF(Combined!V257&gt;0,Combined!V257," ")</f>
        <v xml:space="preserve"> </v>
      </c>
      <c r="W221" t="str">
        <f>IF(Combined!W257&gt;0,Combined!W257," ")</f>
        <v xml:space="preserve"> </v>
      </c>
      <c r="X221" s="2">
        <f t="shared" si="3"/>
        <v>0</v>
      </c>
    </row>
    <row r="222" spans="1:24" x14ac:dyDescent="0.2">
      <c r="A222">
        <f>Combined!A260</f>
        <v>2019</v>
      </c>
      <c r="B222">
        <f>Combined!B260</f>
        <v>2019051</v>
      </c>
      <c r="C222" s="1">
        <f>IF(Combined!C260&gt;0,Combined!C260," ")</f>
        <v>43652</v>
      </c>
      <c r="D222" t="str">
        <f>IF(Combined!D260&gt;0,Combined!D260," ")</f>
        <v>Grizzlies</v>
      </c>
      <c r="E222" t="str">
        <f>IF(Combined!E260&gt;0,Combined!E260," ")</f>
        <v>Thunder</v>
      </c>
      <c r="F222" t="str">
        <f>IF(Combined!F260&gt;0,Combined!F260," ")</f>
        <v xml:space="preserve"> </v>
      </c>
      <c r="G222" t="str">
        <f>IF(Combined!G260&gt;0,Combined!G260," ")</f>
        <v xml:space="preserve"> </v>
      </c>
      <c r="H222" t="str">
        <f>IF(Combined!H260&gt;0,Combined!H260," ")</f>
        <v xml:space="preserve"> </v>
      </c>
      <c r="I222" t="str">
        <f>IF(Combined!I260&gt;0,Combined!I260," ")</f>
        <v>Brandon Clarke</v>
      </c>
      <c r="J222" s="2">
        <f>IF(Combined!J260&gt;0,Combined!J260," ")</f>
        <v>2478840</v>
      </c>
      <c r="K222" t="str">
        <f>IF(Combined!K260&gt;0,Combined!K260," ")</f>
        <v>PF</v>
      </c>
      <c r="L222" t="str">
        <f>IF(Combined!L260&gt;0,Combined!L260," ")</f>
        <v>2024 2nd round pick</v>
      </c>
      <c r="M222" s="2" t="str">
        <f>IF(Combined!M260&gt;0,Combined!M260," ")</f>
        <v xml:space="preserve"> </v>
      </c>
      <c r="N222" t="str">
        <f>IF(Combined!N260&gt;0,Combined!N260," ")</f>
        <v xml:space="preserve"> </v>
      </c>
      <c r="O222" t="str">
        <f>IF(Combined!O260&gt;0,Combined!O260," ")</f>
        <v xml:space="preserve"> </v>
      </c>
      <c r="P222" s="2" t="str">
        <f>IF(Combined!P260&gt;0,Combined!P260," ")</f>
        <v xml:space="preserve"> </v>
      </c>
      <c r="Q222" t="str">
        <f>IF(Combined!Q260&gt;0,Combined!Q260," ")</f>
        <v xml:space="preserve"> </v>
      </c>
      <c r="R222" t="str">
        <f>IF(Combined!R260&gt;0,Combined!R260," ")</f>
        <v xml:space="preserve"> </v>
      </c>
      <c r="S222" s="2" t="str">
        <f>IF(Combined!S260&gt;0,Combined!S260," ")</f>
        <v xml:space="preserve"> </v>
      </c>
      <c r="T222" t="str">
        <f>IF(Combined!T260&gt;0,Combined!T260," ")</f>
        <v xml:space="preserve"> </v>
      </c>
      <c r="U222" t="str">
        <f>IF(Combined!U260&gt;0,Combined!U260," ")</f>
        <v xml:space="preserve"> </v>
      </c>
      <c r="V222" s="2" t="str">
        <f>IF(Combined!V260&gt;0,Combined!V260," ")</f>
        <v xml:space="preserve"> </v>
      </c>
      <c r="W222" t="str">
        <f>IF(Combined!W260&gt;0,Combined!W260," ")</f>
        <v xml:space="preserve"> </v>
      </c>
      <c r="X222" s="2">
        <f t="shared" si="3"/>
        <v>0</v>
      </c>
    </row>
    <row r="223" spans="1:24" x14ac:dyDescent="0.2">
      <c r="A223">
        <f>Combined!A261</f>
        <v>2019</v>
      </c>
      <c r="B223">
        <f>Combined!B261</f>
        <v>2019051</v>
      </c>
      <c r="C223" s="1" t="str">
        <f>IF(Combined!C261&gt;0,Combined!C261," ")</f>
        <v xml:space="preserve"> </v>
      </c>
      <c r="D223" t="s">
        <v>66</v>
      </c>
      <c r="E223" t="s">
        <v>126</v>
      </c>
      <c r="F223" t="str">
        <f>IF(Combined!F261&gt;0,Combined!F261," ")</f>
        <v xml:space="preserve"> </v>
      </c>
      <c r="G223" t="str">
        <f>IF(Combined!G261&gt;0,Combined!G261," ")</f>
        <v xml:space="preserve"> </v>
      </c>
      <c r="H223" t="str">
        <f>IF(Combined!H261&gt;0,Combined!H261," ")</f>
        <v xml:space="preserve"> </v>
      </c>
      <c r="I223" t="str">
        <f>IF(Combined!I261&gt;0,Combined!I261," ")</f>
        <v xml:space="preserve"> </v>
      </c>
      <c r="J223" s="2" t="str">
        <f>IF(Combined!J261&gt;0,Combined!J261," ")</f>
        <v xml:space="preserve"> </v>
      </c>
      <c r="K223" t="str">
        <f>IF(Combined!K261&gt;0,Combined!K261," ")</f>
        <v xml:space="preserve"> </v>
      </c>
      <c r="L223" t="str">
        <f>IF(Combined!L261&gt;0,Combined!L261," ")</f>
        <v>Darius Bazley</v>
      </c>
      <c r="M223" s="2">
        <f>IF(Combined!M261&gt;0,Combined!M261," ")</f>
        <v>2284800</v>
      </c>
      <c r="N223" t="str">
        <f>IF(Combined!N261&gt;0,Combined!N261," ")</f>
        <v>PF</v>
      </c>
      <c r="O223" t="str">
        <f>IF(Combined!O261&gt;0,Combined!O261," ")</f>
        <v xml:space="preserve"> </v>
      </c>
      <c r="P223" s="2" t="str">
        <f>IF(Combined!P261&gt;0,Combined!P261," ")</f>
        <v xml:space="preserve"> </v>
      </c>
      <c r="Q223" t="str">
        <f>IF(Combined!Q261&gt;0,Combined!Q261," ")</f>
        <v xml:space="preserve"> </v>
      </c>
      <c r="R223" t="str">
        <f>IF(Combined!R261&gt;0,Combined!R261," ")</f>
        <v xml:space="preserve"> </v>
      </c>
      <c r="S223" s="2" t="str">
        <f>IF(Combined!S261&gt;0,Combined!S261," ")</f>
        <v xml:space="preserve"> </v>
      </c>
      <c r="T223" t="str">
        <f>IF(Combined!T261&gt;0,Combined!T261," ")</f>
        <v xml:space="preserve"> </v>
      </c>
      <c r="U223" t="str">
        <f>IF(Combined!U261&gt;0,Combined!U261," ")</f>
        <v xml:space="preserve"> </v>
      </c>
      <c r="V223" s="2" t="str">
        <f>IF(Combined!V261&gt;0,Combined!V261," ")</f>
        <v xml:space="preserve"> </v>
      </c>
      <c r="W223" t="str">
        <f>IF(Combined!W261&gt;0,Combined!W261," ")</f>
        <v xml:space="preserve"> </v>
      </c>
      <c r="X223" s="2">
        <f t="shared" si="3"/>
        <v>0</v>
      </c>
    </row>
    <row r="224" spans="1:24" x14ac:dyDescent="0.2">
      <c r="A224">
        <f>Combined!A269</f>
        <v>2019</v>
      </c>
      <c r="B224">
        <f>Combined!B269</f>
        <v>2019053</v>
      </c>
      <c r="C224" s="1">
        <f>IF(Combined!C269&gt;0,Combined!C269," ")</f>
        <v>43652</v>
      </c>
      <c r="D224" t="str">
        <f>IF(Combined!D269&gt;0,Combined!D269," ")</f>
        <v>Pacers</v>
      </c>
      <c r="E224" t="str">
        <f>IF(Combined!E269&gt;0,Combined!E269," ")</f>
        <v>Bucks</v>
      </c>
      <c r="F224" t="str">
        <f>IF(Combined!F269&gt;0,Combined!F269," ")</f>
        <v xml:space="preserve"> </v>
      </c>
      <c r="G224" t="str">
        <f>IF(Combined!G269&gt;0,Combined!G269," ")</f>
        <v xml:space="preserve"> </v>
      </c>
      <c r="H224" t="str">
        <f>IF(Combined!H269&gt;0,Combined!H269," ")</f>
        <v xml:space="preserve"> </v>
      </c>
      <c r="I224" t="str">
        <f>IF(Combined!I269&gt;0,Combined!I269," ")</f>
        <v>Malcolm Brogdon</v>
      </c>
      <c r="J224" s="2">
        <f>IF(Combined!J269&gt;0,Combined!J269," ")</f>
        <v>20000000</v>
      </c>
      <c r="K224" t="str">
        <f>IF(Combined!K269&gt;0,Combined!K269," ")</f>
        <v>PG</v>
      </c>
      <c r="L224" t="str">
        <f>IF(Combined!L269&gt;0,Combined!L269," ")</f>
        <v>0 0th round pick</v>
      </c>
      <c r="M224" s="2" t="str">
        <f>IF(Combined!M269&gt;0,Combined!M269," ")</f>
        <v xml:space="preserve"> </v>
      </c>
      <c r="N224" t="str">
        <f>IF(Combined!N269&gt;0,Combined!N269," ")</f>
        <v xml:space="preserve"> </v>
      </c>
      <c r="O224" t="str">
        <f>IF(Combined!O269&gt;0,Combined!O269," ")</f>
        <v xml:space="preserve"> </v>
      </c>
      <c r="P224" s="2" t="str">
        <f>IF(Combined!P269&gt;0,Combined!P269," ")</f>
        <v xml:space="preserve"> </v>
      </c>
      <c r="Q224" t="str">
        <f>IF(Combined!Q269&gt;0,Combined!Q269," ")</f>
        <v xml:space="preserve"> </v>
      </c>
      <c r="R224" t="str">
        <f>IF(Combined!R269&gt;0,Combined!R269," ")</f>
        <v xml:space="preserve"> </v>
      </c>
      <c r="S224" s="2" t="str">
        <f>IF(Combined!S269&gt;0,Combined!S269," ")</f>
        <v xml:space="preserve"> </v>
      </c>
      <c r="T224" t="str">
        <f>IF(Combined!T269&gt;0,Combined!T269," ")</f>
        <v xml:space="preserve"> </v>
      </c>
      <c r="U224" t="str">
        <f>IF(Combined!U269&gt;0,Combined!U269," ")</f>
        <v xml:space="preserve"> </v>
      </c>
      <c r="V224" s="2" t="str">
        <f>IF(Combined!V269&gt;0,Combined!V269," ")</f>
        <v xml:space="preserve"> </v>
      </c>
      <c r="W224" t="str">
        <f>IF(Combined!W269&gt;0,Combined!W269," ")</f>
        <v xml:space="preserve"> </v>
      </c>
      <c r="X224" s="2">
        <f t="shared" si="3"/>
        <v>0</v>
      </c>
    </row>
    <row r="225" spans="1:24" x14ac:dyDescent="0.2">
      <c r="A225">
        <f>Combined!A270</f>
        <v>2019</v>
      </c>
      <c r="B225">
        <f>Combined!B270</f>
        <v>2019053</v>
      </c>
      <c r="C225" s="1" t="str">
        <f>IF(Combined!C270&gt;0,Combined!C270," ")</f>
        <v xml:space="preserve"> </v>
      </c>
      <c r="D225" t="s">
        <v>255</v>
      </c>
      <c r="E225" t="s">
        <v>37</v>
      </c>
      <c r="F225" t="str">
        <f>IF(Combined!F270&gt;0,Combined!F270," ")</f>
        <v xml:space="preserve"> </v>
      </c>
      <c r="G225" t="str">
        <f>IF(Combined!G270&gt;0,Combined!G270," ")</f>
        <v xml:space="preserve"> </v>
      </c>
      <c r="H225" t="str">
        <f>IF(Combined!H270&gt;0,Combined!H270," ")</f>
        <v xml:space="preserve"> </v>
      </c>
      <c r="I225" t="str">
        <f>IF(Combined!I270&gt;0,Combined!I270," ")</f>
        <v xml:space="preserve"> </v>
      </c>
      <c r="J225" s="2" t="str">
        <f>IF(Combined!J270&gt;0,Combined!J270," ")</f>
        <v xml:space="preserve"> </v>
      </c>
      <c r="K225" t="str">
        <f>IF(Combined!K270&gt;0,Combined!K270," ")</f>
        <v xml:space="preserve"> </v>
      </c>
      <c r="L225" t="str">
        <f>IF(Combined!L270&gt;0,Combined!L270," ")</f>
        <v>0 0th round pick</v>
      </c>
      <c r="M225" s="2" t="str">
        <f>IF(Combined!M270&gt;0,Combined!M270," ")</f>
        <v xml:space="preserve"> </v>
      </c>
      <c r="N225" t="str">
        <f>IF(Combined!N270&gt;0,Combined!N270," ")</f>
        <v xml:space="preserve"> </v>
      </c>
      <c r="O225" t="str">
        <f>IF(Combined!O270&gt;0,Combined!O270," ")</f>
        <v xml:space="preserve"> </v>
      </c>
      <c r="P225" s="2" t="str">
        <f>IF(Combined!P270&gt;0,Combined!P270," ")</f>
        <v xml:space="preserve"> </v>
      </c>
      <c r="Q225" t="str">
        <f>IF(Combined!Q270&gt;0,Combined!Q270," ")</f>
        <v xml:space="preserve"> </v>
      </c>
      <c r="R225" t="str">
        <f>IF(Combined!R270&gt;0,Combined!R270," ")</f>
        <v xml:space="preserve"> </v>
      </c>
      <c r="S225" s="2" t="str">
        <f>IF(Combined!S270&gt;0,Combined!S270," ")</f>
        <v xml:space="preserve"> </v>
      </c>
      <c r="T225" t="str">
        <f>IF(Combined!T270&gt;0,Combined!T270," ")</f>
        <v xml:space="preserve"> </v>
      </c>
      <c r="U225" t="str">
        <f>IF(Combined!U270&gt;0,Combined!U270," ")</f>
        <v xml:space="preserve"> </v>
      </c>
      <c r="V225" s="2" t="str">
        <f>IF(Combined!V270&gt;0,Combined!V270," ")</f>
        <v xml:space="preserve"> </v>
      </c>
      <c r="W225" t="str">
        <f>IF(Combined!W270&gt;0,Combined!W270," ")</f>
        <v xml:space="preserve"> </v>
      </c>
      <c r="X225" s="2">
        <f t="shared" si="3"/>
        <v>0</v>
      </c>
    </row>
    <row r="226" spans="1:24" x14ac:dyDescent="0.2">
      <c r="A226">
        <f>Combined!A271</f>
        <v>2019</v>
      </c>
      <c r="B226">
        <f>Combined!B271</f>
        <v>2019053</v>
      </c>
      <c r="C226" s="1" t="str">
        <f>IF(Combined!C271&gt;0,Combined!C271," ")</f>
        <v xml:space="preserve"> </v>
      </c>
      <c r="D226" t="s">
        <v>255</v>
      </c>
      <c r="E226" t="s">
        <v>37</v>
      </c>
      <c r="F226" t="str">
        <f>IF(Combined!F271&gt;0,Combined!F271," ")</f>
        <v xml:space="preserve"> </v>
      </c>
      <c r="G226" t="str">
        <f>IF(Combined!G271&gt;0,Combined!G271," ")</f>
        <v xml:space="preserve"> </v>
      </c>
      <c r="H226" t="str">
        <f>IF(Combined!H271&gt;0,Combined!H271," ")</f>
        <v xml:space="preserve"> </v>
      </c>
      <c r="I226" t="str">
        <f>IF(Combined!I271&gt;0,Combined!I271," ")</f>
        <v xml:space="preserve"> </v>
      </c>
      <c r="J226" s="2" t="str">
        <f>IF(Combined!J271&gt;0,Combined!J271," ")</f>
        <v xml:space="preserve"> </v>
      </c>
      <c r="K226" t="str">
        <f>IF(Combined!K271&gt;0,Combined!K271," ")</f>
        <v xml:space="preserve"> </v>
      </c>
      <c r="L226" t="str">
        <f>IF(Combined!L271&gt;0,Combined!L271," ")</f>
        <v>player exception</v>
      </c>
      <c r="M226" s="2" t="str">
        <f>IF(Combined!M271&gt;0,Combined!M271," ")</f>
        <v xml:space="preserve"> </v>
      </c>
      <c r="N226" t="str">
        <f>IF(Combined!N271&gt;0,Combined!N271," ")</f>
        <v xml:space="preserve"> </v>
      </c>
      <c r="O226" t="str">
        <f>IF(Combined!O271&gt;0,Combined!O271," ")</f>
        <v xml:space="preserve"> </v>
      </c>
      <c r="P226" s="2" t="str">
        <f>IF(Combined!P271&gt;0,Combined!P271," ")</f>
        <v xml:space="preserve"> </v>
      </c>
      <c r="Q226" t="str">
        <f>IF(Combined!Q271&gt;0,Combined!Q271," ")</f>
        <v xml:space="preserve"> </v>
      </c>
      <c r="R226" t="str">
        <f>IF(Combined!R271&gt;0,Combined!R271," ")</f>
        <v xml:space="preserve"> </v>
      </c>
      <c r="S226" s="2" t="str">
        <f>IF(Combined!S271&gt;0,Combined!S271," ")</f>
        <v xml:space="preserve"> </v>
      </c>
      <c r="T226" t="str">
        <f>IF(Combined!T271&gt;0,Combined!T271," ")</f>
        <v xml:space="preserve"> </v>
      </c>
      <c r="U226" t="str">
        <f>IF(Combined!U271&gt;0,Combined!U271," ")</f>
        <v xml:space="preserve"> </v>
      </c>
      <c r="V226" s="2" t="str">
        <f>IF(Combined!V271&gt;0,Combined!V271," ")</f>
        <v xml:space="preserve"> </v>
      </c>
      <c r="W226" t="str">
        <f>IF(Combined!W271&gt;0,Combined!W271," ")</f>
        <v xml:space="preserve"> </v>
      </c>
      <c r="X226" s="2">
        <f t="shared" si="3"/>
        <v>0</v>
      </c>
    </row>
    <row r="227" spans="1:24" x14ac:dyDescent="0.2">
      <c r="A227">
        <f>Combined!A272</f>
        <v>2019</v>
      </c>
      <c r="B227">
        <f>Combined!B272</f>
        <v>2019054</v>
      </c>
      <c r="C227" s="1">
        <f>IF(Combined!C272&gt;0,Combined!C272," ")</f>
        <v>43653</v>
      </c>
      <c r="D227" t="str">
        <f>IF(Combined!D272&gt;0,Combined!D272," ")</f>
        <v>Jazz</v>
      </c>
      <c r="E227" t="str">
        <f>IF(Combined!E272&gt;0,Combined!E272," ")</f>
        <v>Pelicans</v>
      </c>
      <c r="F227" t="str">
        <f>IF(Combined!F272&gt;0,Combined!F272," ")</f>
        <v xml:space="preserve"> </v>
      </c>
      <c r="G227" t="str">
        <f>IF(Combined!G272&gt;0,Combined!G272," ")</f>
        <v xml:space="preserve"> </v>
      </c>
      <c r="H227" t="str">
        <f>IF(Combined!H272&gt;0,Combined!H272," ")</f>
        <v xml:space="preserve"> </v>
      </c>
      <c r="I227" t="str">
        <f>IF(Combined!I272&gt;0,Combined!I272," ")</f>
        <v>2021 2nd round pick</v>
      </c>
      <c r="J227" s="2" t="str">
        <f>IF(Combined!J272&gt;0,Combined!J272," ")</f>
        <v xml:space="preserve"> </v>
      </c>
      <c r="K227" t="str">
        <f>IF(Combined!K272&gt;0,Combined!K272," ")</f>
        <v xml:space="preserve"> </v>
      </c>
      <c r="L227" t="str">
        <f>IF(Combined!L272&gt;0,Combined!L272," ")</f>
        <v>Derrick Favors</v>
      </c>
      <c r="M227" s="2">
        <f>IF(Combined!M272&gt;0,Combined!M272," ")</f>
        <v>16900000</v>
      </c>
      <c r="N227" t="str">
        <f>IF(Combined!N272&gt;0,Combined!N272," ")</f>
        <v>C</v>
      </c>
      <c r="O227" t="str">
        <f>IF(Combined!O272&gt;0,Combined!O272," ")</f>
        <v xml:space="preserve"> </v>
      </c>
      <c r="P227" s="2" t="str">
        <f>IF(Combined!P272&gt;0,Combined!P272," ")</f>
        <v xml:space="preserve"> </v>
      </c>
      <c r="Q227" t="str">
        <f>IF(Combined!Q272&gt;0,Combined!Q272," ")</f>
        <v xml:space="preserve"> </v>
      </c>
      <c r="R227" t="str">
        <f>IF(Combined!R272&gt;0,Combined!R272," ")</f>
        <v xml:space="preserve"> </v>
      </c>
      <c r="S227" s="2" t="str">
        <f>IF(Combined!S272&gt;0,Combined!S272," ")</f>
        <v xml:space="preserve"> </v>
      </c>
      <c r="T227" t="str">
        <f>IF(Combined!T272&gt;0,Combined!T272," ")</f>
        <v xml:space="preserve"> </v>
      </c>
      <c r="U227" t="str">
        <f>IF(Combined!U272&gt;0,Combined!U272," ")</f>
        <v xml:space="preserve"> </v>
      </c>
      <c r="V227" s="2" t="str">
        <f>IF(Combined!V272&gt;0,Combined!V272," ")</f>
        <v xml:space="preserve"> </v>
      </c>
      <c r="W227" t="str">
        <f>IF(Combined!W272&gt;0,Combined!W272," ")</f>
        <v xml:space="preserve"> </v>
      </c>
      <c r="X227" s="2">
        <f t="shared" si="3"/>
        <v>0</v>
      </c>
    </row>
    <row r="228" spans="1:24" x14ac:dyDescent="0.2">
      <c r="A228">
        <f>Combined!A273</f>
        <v>2019</v>
      </c>
      <c r="B228">
        <f>Combined!B273</f>
        <v>2019054</v>
      </c>
      <c r="C228" s="1" t="str">
        <f>IF(Combined!C273&gt;0,Combined!C273," ")</f>
        <v xml:space="preserve"> </v>
      </c>
      <c r="D228" t="s">
        <v>74</v>
      </c>
      <c r="E228" t="s">
        <v>30</v>
      </c>
      <c r="F228" t="str">
        <f>IF(Combined!F273&gt;0,Combined!F273," ")</f>
        <v xml:space="preserve"> </v>
      </c>
      <c r="G228" t="str">
        <f>IF(Combined!G273&gt;0,Combined!G273," ")</f>
        <v xml:space="preserve"> </v>
      </c>
      <c r="H228" t="str">
        <f>IF(Combined!H273&gt;0,Combined!H273," ")</f>
        <v xml:space="preserve"> </v>
      </c>
      <c r="I228" t="str">
        <f>IF(Combined!I273&gt;0,Combined!I273," ")</f>
        <v>2023 2nd round pick</v>
      </c>
      <c r="J228" s="2" t="str">
        <f>IF(Combined!J273&gt;0,Combined!J273," ")</f>
        <v xml:space="preserve"> </v>
      </c>
      <c r="K228" t="str">
        <f>IF(Combined!K273&gt;0,Combined!K273," ")</f>
        <v xml:space="preserve"> </v>
      </c>
      <c r="L228" t="str">
        <f>IF(Combined!L273&gt;0,Combined!L273," ")</f>
        <v xml:space="preserve"> </v>
      </c>
      <c r="M228" s="2" t="str">
        <f>IF(Combined!M273&gt;0,Combined!M273," ")</f>
        <v xml:space="preserve"> </v>
      </c>
      <c r="N228" t="str">
        <f>IF(Combined!N273&gt;0,Combined!N273," ")</f>
        <v xml:space="preserve"> </v>
      </c>
      <c r="O228" t="str">
        <f>IF(Combined!O273&gt;0,Combined!O273," ")</f>
        <v xml:space="preserve"> </v>
      </c>
      <c r="P228" s="2" t="str">
        <f>IF(Combined!P273&gt;0,Combined!P273," ")</f>
        <v xml:space="preserve"> </v>
      </c>
      <c r="Q228" t="str">
        <f>IF(Combined!Q273&gt;0,Combined!Q273," ")</f>
        <v xml:space="preserve"> </v>
      </c>
      <c r="R228" t="str">
        <f>IF(Combined!R273&gt;0,Combined!R273," ")</f>
        <v xml:space="preserve"> </v>
      </c>
      <c r="S228" s="2" t="str">
        <f>IF(Combined!S273&gt;0,Combined!S273," ")</f>
        <v xml:space="preserve"> </v>
      </c>
      <c r="T228" t="str">
        <f>IF(Combined!T273&gt;0,Combined!T273," ")</f>
        <v xml:space="preserve"> </v>
      </c>
      <c r="U228" t="str">
        <f>IF(Combined!U273&gt;0,Combined!U273," ")</f>
        <v xml:space="preserve"> </v>
      </c>
      <c r="V228" s="2" t="str">
        <f>IF(Combined!V273&gt;0,Combined!V273," ")</f>
        <v xml:space="preserve"> </v>
      </c>
      <c r="W228" t="str">
        <f>IF(Combined!W273&gt;0,Combined!W273," ")</f>
        <v xml:space="preserve"> </v>
      </c>
      <c r="X228" s="2">
        <f t="shared" si="3"/>
        <v>0</v>
      </c>
    </row>
    <row r="229" spans="1:24" x14ac:dyDescent="0.2">
      <c r="A229">
        <f>Combined!A274</f>
        <v>2019</v>
      </c>
      <c r="B229">
        <f>Combined!B274</f>
        <v>2019055</v>
      </c>
      <c r="C229" s="1">
        <f>IF(Combined!C274&gt;0,Combined!C274," ")</f>
        <v>43653</v>
      </c>
      <c r="D229" t="str">
        <f>IF(Combined!D274&gt;0,Combined!D274," ")</f>
        <v>Hawks</v>
      </c>
      <c r="E229" t="str">
        <f>IF(Combined!E274&gt;0,Combined!E274," ")</f>
        <v>76ers</v>
      </c>
      <c r="F229" t="str">
        <f>IF(Combined!F274&gt;0,Combined!F274," ")</f>
        <v xml:space="preserve"> </v>
      </c>
      <c r="G229" t="str">
        <f>IF(Combined!G274&gt;0,Combined!G274," ")</f>
        <v xml:space="preserve"> </v>
      </c>
      <c r="H229" t="str">
        <f>IF(Combined!H274&gt;0,Combined!H274," ")</f>
        <v xml:space="preserve"> </v>
      </c>
      <c r="I229" t="str">
        <f>IF(Combined!I274&gt;0,Combined!I274," ")</f>
        <v>2019 2nd round pick</v>
      </c>
      <c r="J229" s="2" t="str">
        <f>IF(Combined!J274&gt;0,Combined!J274," ")</f>
        <v xml:space="preserve"> </v>
      </c>
      <c r="K229" t="str">
        <f>IF(Combined!K274&gt;0,Combined!K274," ")</f>
        <v xml:space="preserve"> </v>
      </c>
      <c r="L229" t="str">
        <f>IF(Combined!L274&gt;0,Combined!L274," ")</f>
        <v>2020 2nd round pick</v>
      </c>
      <c r="M229" s="2" t="str">
        <f>IF(Combined!M274&gt;0,Combined!M274," ")</f>
        <v xml:space="preserve"> </v>
      </c>
      <c r="N229" t="str">
        <f>IF(Combined!N274&gt;0,Combined!N274," ")</f>
        <v xml:space="preserve"> </v>
      </c>
      <c r="O229" t="str">
        <f>IF(Combined!O274&gt;0,Combined!O274," ")</f>
        <v xml:space="preserve"> </v>
      </c>
      <c r="P229" s="2" t="str">
        <f>IF(Combined!P274&gt;0,Combined!P274," ")</f>
        <v xml:space="preserve"> </v>
      </c>
      <c r="Q229" t="str">
        <f>IF(Combined!Q274&gt;0,Combined!Q274," ")</f>
        <v xml:space="preserve"> </v>
      </c>
      <c r="R229" t="str">
        <f>IF(Combined!R274&gt;0,Combined!R274," ")</f>
        <v xml:space="preserve"> </v>
      </c>
      <c r="S229" s="2" t="str">
        <f>IF(Combined!S274&gt;0,Combined!S274," ")</f>
        <v xml:space="preserve"> </v>
      </c>
      <c r="T229" t="str">
        <f>IF(Combined!T274&gt;0,Combined!T274," ")</f>
        <v xml:space="preserve"> </v>
      </c>
      <c r="U229" t="str">
        <f>IF(Combined!U274&gt;0,Combined!U274," ")</f>
        <v xml:space="preserve"> </v>
      </c>
      <c r="V229" s="2" t="str">
        <f>IF(Combined!V274&gt;0,Combined!V274," ")</f>
        <v xml:space="preserve"> </v>
      </c>
      <c r="W229" t="str">
        <f>IF(Combined!W274&gt;0,Combined!W274," ")</f>
        <v xml:space="preserve"> </v>
      </c>
      <c r="X229" s="2">
        <f t="shared" si="3"/>
        <v>0</v>
      </c>
    </row>
    <row r="230" spans="1:24" x14ac:dyDescent="0.2">
      <c r="A230">
        <f>Combined!A275</f>
        <v>2019</v>
      </c>
      <c r="B230">
        <f>Combined!B275</f>
        <v>2019055</v>
      </c>
      <c r="C230" s="1" t="str">
        <f>IF(Combined!C275&gt;0,Combined!C275," ")</f>
        <v xml:space="preserve"> </v>
      </c>
      <c r="D230" t="s">
        <v>49</v>
      </c>
      <c r="E230" t="s">
        <v>99</v>
      </c>
      <c r="F230" t="str">
        <f>IF(Combined!F275&gt;0,Combined!F275," ")</f>
        <v xml:space="preserve"> </v>
      </c>
      <c r="G230" t="str">
        <f>IF(Combined!G275&gt;0,Combined!G275," ")</f>
        <v xml:space="preserve"> </v>
      </c>
      <c r="H230" t="str">
        <f>IF(Combined!H275&gt;0,Combined!H275," ")</f>
        <v xml:space="preserve"> </v>
      </c>
      <c r="I230" t="str">
        <f>IF(Combined!I275&gt;0,Combined!I275," ")</f>
        <v xml:space="preserve"> </v>
      </c>
      <c r="J230" s="2" t="str">
        <f>IF(Combined!J275&gt;0,Combined!J275," ")</f>
        <v xml:space="preserve"> </v>
      </c>
      <c r="K230" t="str">
        <f>IF(Combined!K275&gt;0,Combined!K275," ")</f>
        <v xml:space="preserve"> </v>
      </c>
      <c r="L230" t="str">
        <f>IF(Combined!L275&gt;0,Combined!L275," ")</f>
        <v>2023 2nd round pick</v>
      </c>
      <c r="M230" s="2" t="str">
        <f>IF(Combined!M275&gt;0,Combined!M275," ")</f>
        <v xml:space="preserve"> </v>
      </c>
      <c r="N230" t="str">
        <f>IF(Combined!N275&gt;0,Combined!N275," ")</f>
        <v xml:space="preserve"> </v>
      </c>
      <c r="O230" t="str">
        <f>IF(Combined!O275&gt;0,Combined!O275," ")</f>
        <v xml:space="preserve"> </v>
      </c>
      <c r="P230" s="2" t="str">
        <f>IF(Combined!P275&gt;0,Combined!P275," ")</f>
        <v xml:space="preserve"> </v>
      </c>
      <c r="Q230" t="str">
        <f>IF(Combined!Q275&gt;0,Combined!Q275," ")</f>
        <v xml:space="preserve"> </v>
      </c>
      <c r="R230" t="str">
        <f>IF(Combined!R275&gt;0,Combined!R275," ")</f>
        <v xml:space="preserve"> </v>
      </c>
      <c r="S230" s="2" t="str">
        <f>IF(Combined!S275&gt;0,Combined!S275," ")</f>
        <v xml:space="preserve"> </v>
      </c>
      <c r="T230" t="str">
        <f>IF(Combined!T275&gt;0,Combined!T275," ")</f>
        <v xml:space="preserve"> </v>
      </c>
      <c r="U230" t="str">
        <f>IF(Combined!U275&gt;0,Combined!U275," ")</f>
        <v xml:space="preserve"> </v>
      </c>
      <c r="V230" s="2" t="str">
        <f>IF(Combined!V275&gt;0,Combined!V275," ")</f>
        <v xml:space="preserve"> </v>
      </c>
      <c r="W230" t="str">
        <f>IF(Combined!W275&gt;0,Combined!W275," ")</f>
        <v xml:space="preserve"> </v>
      </c>
      <c r="X230" s="2">
        <f t="shared" si="3"/>
        <v>0</v>
      </c>
    </row>
    <row r="231" spans="1:24" x14ac:dyDescent="0.2">
      <c r="A231">
        <f>Combined!A276</f>
        <v>2019</v>
      </c>
      <c r="B231">
        <f>Combined!B276</f>
        <v>2019055</v>
      </c>
      <c r="C231" s="1" t="str">
        <f>IF(Combined!C276&gt;0,Combined!C276," ")</f>
        <v xml:space="preserve"> </v>
      </c>
      <c r="D231" t="s">
        <v>49</v>
      </c>
      <c r="E231" t="s">
        <v>99</v>
      </c>
      <c r="F231" t="str">
        <f>IF(Combined!F276&gt;0,Combined!F276," ")</f>
        <v xml:space="preserve"> </v>
      </c>
      <c r="G231" t="str">
        <f>IF(Combined!G276&gt;0,Combined!G276," ")</f>
        <v xml:space="preserve"> </v>
      </c>
      <c r="H231" t="str">
        <f>IF(Combined!H276&gt;0,Combined!H276," ")</f>
        <v xml:space="preserve"> </v>
      </c>
      <c r="I231" t="str">
        <f>IF(Combined!I276&gt;0,Combined!I276," ")</f>
        <v xml:space="preserve"> </v>
      </c>
      <c r="J231" s="2" t="str">
        <f>IF(Combined!J276&gt;0,Combined!J276," ")</f>
        <v xml:space="preserve"> </v>
      </c>
      <c r="K231" t="str">
        <f>IF(Combined!K276&gt;0,Combined!K276," ")</f>
        <v xml:space="preserve"> </v>
      </c>
      <c r="L231" t="str">
        <f>IF(Combined!L276&gt;0,Combined!L276," ")</f>
        <v>Jordan Bone</v>
      </c>
      <c r="M231" s="2" t="str">
        <f>IF(Combined!M276&gt;0,Combined!M276," ")</f>
        <v xml:space="preserve"> </v>
      </c>
      <c r="N231" t="str">
        <f>IF(Combined!N276&gt;0,Combined!N276," ")</f>
        <v>PG</v>
      </c>
      <c r="O231" t="str">
        <f>IF(Combined!O276&gt;0,Combined!O276," ")</f>
        <v xml:space="preserve"> </v>
      </c>
      <c r="P231" s="2" t="str">
        <f>IF(Combined!P276&gt;0,Combined!P276," ")</f>
        <v xml:space="preserve"> </v>
      </c>
      <c r="Q231" t="str">
        <f>IF(Combined!Q276&gt;0,Combined!Q276," ")</f>
        <v xml:space="preserve"> </v>
      </c>
      <c r="R231" t="str">
        <f>IF(Combined!R276&gt;0,Combined!R276," ")</f>
        <v xml:space="preserve"> </v>
      </c>
      <c r="S231" s="2" t="str">
        <f>IF(Combined!S276&gt;0,Combined!S276," ")</f>
        <v xml:space="preserve"> </v>
      </c>
      <c r="T231" t="str">
        <f>IF(Combined!T276&gt;0,Combined!T276," ")</f>
        <v xml:space="preserve"> </v>
      </c>
      <c r="U231" t="str">
        <f>IF(Combined!U276&gt;0,Combined!U276," ")</f>
        <v xml:space="preserve"> </v>
      </c>
      <c r="V231" s="2" t="str">
        <f>IF(Combined!V276&gt;0,Combined!V276," ")</f>
        <v xml:space="preserve"> </v>
      </c>
      <c r="W231" t="str">
        <f>IF(Combined!W276&gt;0,Combined!W276," ")</f>
        <v xml:space="preserve"> </v>
      </c>
      <c r="X231" s="2">
        <f t="shared" si="3"/>
        <v>0</v>
      </c>
    </row>
    <row r="232" spans="1:24" x14ac:dyDescent="0.2">
      <c r="A232">
        <f>Combined!A277</f>
        <v>2019</v>
      </c>
      <c r="B232">
        <f>Combined!B277</f>
        <v>2019056</v>
      </c>
      <c r="C232" s="1">
        <f>IF(Combined!C277&gt;0,Combined!C277," ")</f>
        <v>43653</v>
      </c>
      <c r="D232" t="str">
        <f>IF(Combined!D277&gt;0,Combined!D277," ")</f>
        <v>Pistons</v>
      </c>
      <c r="E232" t="str">
        <f>IF(Combined!E277&gt;0,Combined!E277," ")</f>
        <v>76ers</v>
      </c>
      <c r="F232" t="str">
        <f>IF(Combined!F277&gt;0,Combined!F277," ")</f>
        <v xml:space="preserve"> </v>
      </c>
      <c r="G232" t="str">
        <f>IF(Combined!G277&gt;0,Combined!G277," ")</f>
        <v xml:space="preserve"> </v>
      </c>
      <c r="H232" t="str">
        <f>IF(Combined!H277&gt;0,Combined!H277," ")</f>
        <v xml:space="preserve"> </v>
      </c>
      <c r="I232" t="str">
        <f>IF(Combined!I277&gt;0,Combined!I277," ")</f>
        <v>Jordan Bone</v>
      </c>
      <c r="J232" s="2" t="str">
        <f>IF(Combined!J277&gt;0,Combined!J277," ")</f>
        <v xml:space="preserve"> </v>
      </c>
      <c r="K232" t="str">
        <f>IF(Combined!K277&gt;0,Combined!K277," ")</f>
        <v>PG</v>
      </c>
      <c r="L232" t="str">
        <f>IF(Combined!L277&gt;0,Combined!L277," ")</f>
        <v>2024 2nd round pick</v>
      </c>
      <c r="M232" s="2" t="str">
        <f>IF(Combined!M277&gt;0,Combined!M277," ")</f>
        <v xml:space="preserve"> </v>
      </c>
      <c r="N232" t="str">
        <f>IF(Combined!N277&gt;0,Combined!N277," ")</f>
        <v xml:space="preserve"> </v>
      </c>
      <c r="O232" t="str">
        <f>IF(Combined!O277&gt;0,Combined!O277," ")</f>
        <v xml:space="preserve"> </v>
      </c>
      <c r="P232" s="2" t="str">
        <f>IF(Combined!P277&gt;0,Combined!P277," ")</f>
        <v xml:space="preserve"> </v>
      </c>
      <c r="Q232" t="str">
        <f>IF(Combined!Q277&gt;0,Combined!Q277," ")</f>
        <v xml:space="preserve"> </v>
      </c>
      <c r="R232" t="str">
        <f>IF(Combined!R277&gt;0,Combined!R277," ")</f>
        <v xml:space="preserve"> </v>
      </c>
      <c r="S232" s="2" t="str">
        <f>IF(Combined!S277&gt;0,Combined!S277," ")</f>
        <v xml:space="preserve"> </v>
      </c>
      <c r="T232" t="str">
        <f>IF(Combined!T277&gt;0,Combined!T277," ")</f>
        <v xml:space="preserve"> </v>
      </c>
      <c r="U232" t="str">
        <f>IF(Combined!U277&gt;0,Combined!U277," ")</f>
        <v xml:space="preserve"> </v>
      </c>
      <c r="V232" s="2" t="str">
        <f>IF(Combined!V277&gt;0,Combined!V277," ")</f>
        <v xml:space="preserve"> </v>
      </c>
      <c r="W232" t="str">
        <f>IF(Combined!W277&gt;0,Combined!W277," ")</f>
        <v xml:space="preserve"> </v>
      </c>
      <c r="X232" s="2">
        <f t="shared" si="3"/>
        <v>0</v>
      </c>
    </row>
    <row r="233" spans="1:24" x14ac:dyDescent="0.2">
      <c r="A233">
        <f>Combined!A278</f>
        <v>2019</v>
      </c>
      <c r="B233">
        <f>Combined!B278</f>
        <v>2019056</v>
      </c>
      <c r="C233" s="1" t="str">
        <f>IF(Combined!C278&gt;0,Combined!C278," ")</f>
        <v xml:space="preserve"> </v>
      </c>
      <c r="D233" t="s">
        <v>16</v>
      </c>
      <c r="E233" t="s">
        <v>99</v>
      </c>
      <c r="F233" t="str">
        <f>IF(Combined!F278&gt;0,Combined!F278," ")</f>
        <v xml:space="preserve"> </v>
      </c>
      <c r="G233" t="str">
        <f>IF(Combined!G278&gt;0,Combined!G278," ")</f>
        <v xml:space="preserve"> </v>
      </c>
      <c r="H233" t="str">
        <f>IF(Combined!H278&gt;0,Combined!H278," ")</f>
        <v xml:space="preserve"> </v>
      </c>
      <c r="I233" t="str">
        <f>IF(Combined!I278&gt;0,Combined!I278," ")</f>
        <v xml:space="preserve"> </v>
      </c>
      <c r="J233" s="2" t="str">
        <f>IF(Combined!J278&gt;0,Combined!J278," ")</f>
        <v xml:space="preserve"> </v>
      </c>
      <c r="K233" t="str">
        <f>IF(Combined!K278&gt;0,Combined!K278," ")</f>
        <v xml:space="preserve"> </v>
      </c>
      <c r="L233">
        <f>IF(Combined!L278&gt;0,Combined!L278," ")</f>
        <v>2000000</v>
      </c>
      <c r="M233" s="2" t="str">
        <f>IF(Combined!M278&gt;0,Combined!M278," ")</f>
        <v xml:space="preserve"> </v>
      </c>
      <c r="N233" t="str">
        <f>IF(Combined!N278&gt;0,Combined!N278," ")</f>
        <v xml:space="preserve"> </v>
      </c>
      <c r="O233" t="str">
        <f>IF(Combined!O278&gt;0,Combined!O278," ")</f>
        <v xml:space="preserve"> </v>
      </c>
      <c r="P233" s="2" t="str">
        <f>IF(Combined!P278&gt;0,Combined!P278," ")</f>
        <v xml:space="preserve"> </v>
      </c>
      <c r="Q233" t="str">
        <f>IF(Combined!Q278&gt;0,Combined!Q278," ")</f>
        <v xml:space="preserve"> </v>
      </c>
      <c r="R233" t="str">
        <f>IF(Combined!R278&gt;0,Combined!R278," ")</f>
        <v xml:space="preserve"> </v>
      </c>
      <c r="S233" s="2" t="str">
        <f>IF(Combined!S278&gt;0,Combined!S278," ")</f>
        <v xml:space="preserve"> </v>
      </c>
      <c r="T233" t="str">
        <f>IF(Combined!T278&gt;0,Combined!T278," ")</f>
        <v xml:space="preserve"> </v>
      </c>
      <c r="U233" t="str">
        <f>IF(Combined!U278&gt;0,Combined!U278," ")</f>
        <v xml:space="preserve"> </v>
      </c>
      <c r="V233" s="2" t="str">
        <f>IF(Combined!V278&gt;0,Combined!V278," ")</f>
        <v xml:space="preserve"> </v>
      </c>
      <c r="W233" t="str">
        <f>IF(Combined!W278&gt;0,Combined!W278," ")</f>
        <v xml:space="preserve"> </v>
      </c>
      <c r="X233" s="2">
        <f t="shared" si="3"/>
        <v>0</v>
      </c>
    </row>
    <row r="234" spans="1:24" x14ac:dyDescent="0.2">
      <c r="A234">
        <f>Combined!A279</f>
        <v>2019</v>
      </c>
      <c r="B234">
        <f>Combined!B279</f>
        <v>2019057</v>
      </c>
      <c r="C234" s="1">
        <f>IF(Combined!C279&gt;0,Combined!C279," ")</f>
        <v>43653</v>
      </c>
      <c r="D234" t="str">
        <f>IF(Combined!D279&gt;0,Combined!D279," ")</f>
        <v>Hawks</v>
      </c>
      <c r="E234" t="str">
        <f>IF(Combined!E279&gt;0,Combined!E279," ")</f>
        <v>Grizzlies</v>
      </c>
      <c r="F234" t="str">
        <f>IF(Combined!F279&gt;0,Combined!F279," ")</f>
        <v xml:space="preserve"> </v>
      </c>
      <c r="G234" t="str">
        <f>IF(Combined!G279&gt;0,Combined!G279," ")</f>
        <v xml:space="preserve"> </v>
      </c>
      <c r="H234" t="str">
        <f>IF(Combined!H279&gt;0,Combined!H279," ")</f>
        <v xml:space="preserve"> </v>
      </c>
      <c r="I234" t="str">
        <f>IF(Combined!I279&gt;0,Combined!I279," ")</f>
        <v>Chandler Parsons</v>
      </c>
      <c r="J234" s="2">
        <f>IF(Combined!J279&gt;0,Combined!J279," ")</f>
        <v>25102511</v>
      </c>
      <c r="K234" t="str">
        <f>IF(Combined!K279&gt;0,Combined!K279," ")</f>
        <v>SF</v>
      </c>
      <c r="L234" t="str">
        <f>IF(Combined!L279&gt;0,Combined!L279," ")</f>
        <v>Solomon Hill</v>
      </c>
      <c r="M234" s="2">
        <f>IF(Combined!M279&gt;0,Combined!M279," ")</f>
        <v>12758781</v>
      </c>
      <c r="N234" t="str">
        <f>IF(Combined!N279&gt;0,Combined!N279," ")</f>
        <v>SF</v>
      </c>
      <c r="O234" t="str">
        <f>IF(Combined!O279&gt;0,Combined!O279," ")</f>
        <v xml:space="preserve"> </v>
      </c>
      <c r="P234" s="2" t="str">
        <f>IF(Combined!P279&gt;0,Combined!P279," ")</f>
        <v xml:space="preserve"> </v>
      </c>
      <c r="Q234" t="str">
        <f>IF(Combined!Q279&gt;0,Combined!Q279," ")</f>
        <v xml:space="preserve"> </v>
      </c>
      <c r="R234" t="str">
        <f>IF(Combined!R279&gt;0,Combined!R279," ")</f>
        <v xml:space="preserve"> </v>
      </c>
      <c r="S234" s="2" t="str">
        <f>IF(Combined!S279&gt;0,Combined!S279," ")</f>
        <v xml:space="preserve"> </v>
      </c>
      <c r="T234" t="str">
        <f>IF(Combined!T279&gt;0,Combined!T279," ")</f>
        <v xml:space="preserve"> </v>
      </c>
      <c r="U234" t="str">
        <f>IF(Combined!U279&gt;0,Combined!U279," ")</f>
        <v xml:space="preserve"> </v>
      </c>
      <c r="V234" s="2" t="str">
        <f>IF(Combined!V279&gt;0,Combined!V279," ")</f>
        <v xml:space="preserve"> </v>
      </c>
      <c r="W234" t="str">
        <f>IF(Combined!W279&gt;0,Combined!W279," ")</f>
        <v xml:space="preserve"> </v>
      </c>
      <c r="X234" s="2">
        <f t="shared" si="3"/>
        <v>12343730</v>
      </c>
    </row>
    <row r="235" spans="1:24" x14ac:dyDescent="0.2">
      <c r="A235">
        <f>Combined!A280</f>
        <v>2019</v>
      </c>
      <c r="B235">
        <f>Combined!B280</f>
        <v>2019057</v>
      </c>
      <c r="C235" s="1" t="str">
        <f>IF(Combined!C280&gt;0,Combined!C280," ")</f>
        <v xml:space="preserve"> </v>
      </c>
      <c r="D235" t="s">
        <v>49</v>
      </c>
      <c r="E235" t="s">
        <v>66</v>
      </c>
      <c r="F235" t="str">
        <f>IF(Combined!F280&gt;0,Combined!F280," ")</f>
        <v xml:space="preserve"> </v>
      </c>
      <c r="G235" t="str">
        <f>IF(Combined!G280&gt;0,Combined!G280," ")</f>
        <v xml:space="preserve"> </v>
      </c>
      <c r="H235" t="str">
        <f>IF(Combined!H280&gt;0,Combined!H280," ")</f>
        <v xml:space="preserve"> </v>
      </c>
      <c r="I235" t="str">
        <f>IF(Combined!I280&gt;0,Combined!I280," ")</f>
        <v xml:space="preserve"> </v>
      </c>
      <c r="J235" s="2" t="str">
        <f>IF(Combined!J280&gt;0,Combined!J280," ")</f>
        <v xml:space="preserve"> </v>
      </c>
      <c r="K235" t="str">
        <f>IF(Combined!K280&gt;0,Combined!K280," ")</f>
        <v xml:space="preserve"> </v>
      </c>
      <c r="L235" t="str">
        <f>IF(Combined!L280&gt;0,Combined!L280," ")</f>
        <v>Miles Plumlee</v>
      </c>
      <c r="M235" s="2">
        <f>IF(Combined!M280&gt;0,Combined!M280," ")</f>
        <v>12500000</v>
      </c>
      <c r="N235" t="str">
        <f>IF(Combined!N280&gt;0,Combined!N280," ")</f>
        <v>C</v>
      </c>
      <c r="O235" t="str">
        <f>IF(Combined!O280&gt;0,Combined!O280," ")</f>
        <v xml:space="preserve"> </v>
      </c>
      <c r="P235" s="2" t="str">
        <f>IF(Combined!P280&gt;0,Combined!P280," ")</f>
        <v xml:space="preserve"> </v>
      </c>
      <c r="Q235" t="str">
        <f>IF(Combined!Q280&gt;0,Combined!Q280," ")</f>
        <v xml:space="preserve"> </v>
      </c>
      <c r="R235" t="str">
        <f>IF(Combined!R280&gt;0,Combined!R280," ")</f>
        <v xml:space="preserve"> </v>
      </c>
      <c r="S235" s="2" t="str">
        <f>IF(Combined!S280&gt;0,Combined!S280," ")</f>
        <v xml:space="preserve"> </v>
      </c>
      <c r="T235" t="str">
        <f>IF(Combined!T280&gt;0,Combined!T280," ")</f>
        <v xml:space="preserve"> </v>
      </c>
      <c r="U235" t="str">
        <f>IF(Combined!U280&gt;0,Combined!U280," ")</f>
        <v xml:space="preserve"> </v>
      </c>
      <c r="V235" s="2" t="str">
        <f>IF(Combined!V280&gt;0,Combined!V280," ")</f>
        <v xml:space="preserve"> </v>
      </c>
      <c r="W235" t="str">
        <f>IF(Combined!W280&gt;0,Combined!W280," ")</f>
        <v xml:space="preserve"> </v>
      </c>
      <c r="X235" s="2">
        <f t="shared" si="3"/>
        <v>0</v>
      </c>
    </row>
    <row r="236" spans="1:24" x14ac:dyDescent="0.2">
      <c r="A236">
        <f>Combined!A281</f>
        <v>2019</v>
      </c>
      <c r="B236">
        <f>Combined!B281</f>
        <v>2019058</v>
      </c>
      <c r="C236" s="1">
        <f>IF(Combined!C281&gt;0,Combined!C281," ")</f>
        <v>43653</v>
      </c>
      <c r="D236" t="str">
        <f>IF(Combined!D281&gt;0,Combined!D281," ")</f>
        <v>Warriors</v>
      </c>
      <c r="E236" t="str">
        <f>IF(Combined!E281&gt;0,Combined!E281," ")</f>
        <v>Nets</v>
      </c>
      <c r="F236" t="str">
        <f>IF(Combined!F281&gt;0,Combined!F281," ")</f>
        <v xml:space="preserve"> </v>
      </c>
      <c r="G236" t="str">
        <f>IF(Combined!G281&gt;0,Combined!G281," ")</f>
        <v xml:space="preserve"> </v>
      </c>
      <c r="H236" t="str">
        <f>IF(Combined!H281&gt;0,Combined!H281," ")</f>
        <v xml:space="preserve"> </v>
      </c>
      <c r="I236" t="str">
        <f>IF(Combined!I281&gt;0,Combined!I281," ")</f>
        <v>D'Angelo Russell</v>
      </c>
      <c r="J236" s="2">
        <f>IF(Combined!J281&gt;0,Combined!J281," ")</f>
        <v>27285000</v>
      </c>
      <c r="K236" t="str">
        <f>IF(Combined!K281&gt;0,Combined!K281," ")</f>
        <v>PG</v>
      </c>
      <c r="L236" t="str">
        <f>IF(Combined!L281&gt;0,Combined!L281," ")</f>
        <v>Kevin Durant</v>
      </c>
      <c r="M236" s="2">
        <f>IF(Combined!M281&gt;0,Combined!M281," ")</f>
        <v>38199000</v>
      </c>
      <c r="N236" t="str">
        <f>IF(Combined!N281&gt;0,Combined!N281," ")</f>
        <v>SF</v>
      </c>
      <c r="O236" t="str">
        <f>IF(Combined!O281&gt;0,Combined!O281," ")</f>
        <v xml:space="preserve"> </v>
      </c>
      <c r="P236" s="2" t="str">
        <f>IF(Combined!P281&gt;0,Combined!P281," ")</f>
        <v xml:space="preserve"> </v>
      </c>
      <c r="Q236" t="str">
        <f>IF(Combined!Q281&gt;0,Combined!Q281," ")</f>
        <v xml:space="preserve"> </v>
      </c>
      <c r="R236" t="str">
        <f>IF(Combined!R281&gt;0,Combined!R281," ")</f>
        <v xml:space="preserve"> </v>
      </c>
      <c r="S236" s="2" t="str">
        <f>IF(Combined!S281&gt;0,Combined!S281," ")</f>
        <v xml:space="preserve"> </v>
      </c>
      <c r="T236" t="str">
        <f>IF(Combined!T281&gt;0,Combined!T281," ")</f>
        <v xml:space="preserve"> </v>
      </c>
      <c r="U236" t="str">
        <f>IF(Combined!U281&gt;0,Combined!U281," ")</f>
        <v xml:space="preserve"> </v>
      </c>
      <c r="V236" s="2" t="str">
        <f>IF(Combined!V281&gt;0,Combined!V281," ")</f>
        <v xml:space="preserve"> </v>
      </c>
      <c r="W236" t="str">
        <f>IF(Combined!W281&gt;0,Combined!W281," ")</f>
        <v xml:space="preserve"> </v>
      </c>
      <c r="X236" s="2">
        <f t="shared" si="3"/>
        <v>-10914000</v>
      </c>
    </row>
    <row r="237" spans="1:24" x14ac:dyDescent="0.2">
      <c r="A237">
        <f>Combined!A282</f>
        <v>2019</v>
      </c>
      <c r="B237">
        <f>Combined!B282</f>
        <v>2019058</v>
      </c>
      <c r="C237" s="1" t="str">
        <f>IF(Combined!C282&gt;0,Combined!C282," ")</f>
        <v xml:space="preserve"> </v>
      </c>
      <c r="D237" t="s">
        <v>256</v>
      </c>
      <c r="E237" t="s">
        <v>38</v>
      </c>
      <c r="F237" t="str">
        <f>IF(Combined!F282&gt;0,Combined!F282," ")</f>
        <v xml:space="preserve"> </v>
      </c>
      <c r="G237" t="str">
        <f>IF(Combined!G282&gt;0,Combined!G282," ")</f>
        <v xml:space="preserve"> </v>
      </c>
      <c r="H237" t="str">
        <f>IF(Combined!H282&gt;0,Combined!H282," ")</f>
        <v xml:space="preserve"> </v>
      </c>
      <c r="I237" t="str">
        <f>IF(Combined!I282&gt;0,Combined!I282," ")</f>
        <v>Shabazz Napier</v>
      </c>
      <c r="J237" s="2">
        <f>IF(Combined!J282&gt;0,Combined!J282," ")</f>
        <v>1942422</v>
      </c>
      <c r="K237" t="str">
        <f>IF(Combined!K282&gt;0,Combined!K282," ")</f>
        <v>PG</v>
      </c>
      <c r="L237" t="str">
        <f>IF(Combined!L282&gt;0,Combined!L282," ")</f>
        <v>2020 1st round pick</v>
      </c>
      <c r="M237" s="2" t="str">
        <f>IF(Combined!M282&gt;0,Combined!M282," ")</f>
        <v xml:space="preserve"> </v>
      </c>
      <c r="N237" t="str">
        <f>IF(Combined!N282&gt;0,Combined!N282," ")</f>
        <v xml:space="preserve"> </v>
      </c>
      <c r="O237" t="str">
        <f>IF(Combined!O282&gt;0,Combined!O282," ")</f>
        <v xml:space="preserve"> </v>
      </c>
      <c r="P237" s="2" t="str">
        <f>IF(Combined!P282&gt;0,Combined!P282," ")</f>
        <v xml:space="preserve"> </v>
      </c>
      <c r="Q237" t="str">
        <f>IF(Combined!Q282&gt;0,Combined!Q282," ")</f>
        <v xml:space="preserve"> </v>
      </c>
      <c r="R237" t="str">
        <f>IF(Combined!R282&gt;0,Combined!R282," ")</f>
        <v xml:space="preserve"> </v>
      </c>
      <c r="S237" s="2" t="str">
        <f>IF(Combined!S282&gt;0,Combined!S282," ")</f>
        <v xml:space="preserve"> </v>
      </c>
      <c r="T237" t="str">
        <f>IF(Combined!T282&gt;0,Combined!T282," ")</f>
        <v xml:space="preserve"> </v>
      </c>
      <c r="U237" t="str">
        <f>IF(Combined!U282&gt;0,Combined!U282," ")</f>
        <v xml:space="preserve"> </v>
      </c>
      <c r="V237" s="2" t="str">
        <f>IF(Combined!V282&gt;0,Combined!V282," ")</f>
        <v xml:space="preserve"> </v>
      </c>
      <c r="W237" t="str">
        <f>IF(Combined!W282&gt;0,Combined!W282," ")</f>
        <v xml:space="preserve"> </v>
      </c>
      <c r="X237" s="2">
        <f t="shared" si="3"/>
        <v>0</v>
      </c>
    </row>
    <row r="238" spans="1:24" x14ac:dyDescent="0.2">
      <c r="A238">
        <f>Combined!A283</f>
        <v>2019</v>
      </c>
      <c r="B238">
        <f>Combined!B283</f>
        <v>2019058</v>
      </c>
      <c r="C238" s="1" t="str">
        <f>IF(Combined!C283&gt;0,Combined!C283," ")</f>
        <v xml:space="preserve"> </v>
      </c>
      <c r="D238" t="s">
        <v>256</v>
      </c>
      <c r="E238" t="s">
        <v>38</v>
      </c>
      <c r="F238" t="str">
        <f>IF(Combined!F283&gt;0,Combined!F283," ")</f>
        <v xml:space="preserve"> </v>
      </c>
      <c r="G238" t="str">
        <f>IF(Combined!G283&gt;0,Combined!G283," ")</f>
        <v xml:space="preserve"> </v>
      </c>
      <c r="H238" t="str">
        <f>IF(Combined!H283&gt;0,Combined!H283," ")</f>
        <v xml:space="preserve"> </v>
      </c>
      <c r="I238" t="str">
        <f>IF(Combined!I283&gt;0,Combined!I283," ")</f>
        <v>Treveon Graham</v>
      </c>
      <c r="J238" s="2">
        <f>IF(Combined!J283&gt;0,Combined!J283," ")</f>
        <v>1521601</v>
      </c>
      <c r="K238" t="str">
        <f>IF(Combined!K283&gt;0,Combined!K283," ")</f>
        <v>SF</v>
      </c>
      <c r="L238" t="str">
        <f>IF(Combined!L283&gt;0,Combined!L283," ")</f>
        <v xml:space="preserve"> </v>
      </c>
      <c r="M238" s="2" t="str">
        <f>IF(Combined!M283&gt;0,Combined!M283," ")</f>
        <v xml:space="preserve"> </v>
      </c>
      <c r="N238" t="str">
        <f>IF(Combined!N283&gt;0,Combined!N283," ")</f>
        <v xml:space="preserve"> </v>
      </c>
      <c r="O238" t="str">
        <f>IF(Combined!O283&gt;0,Combined!O283," ")</f>
        <v xml:space="preserve"> </v>
      </c>
      <c r="P238" s="2" t="str">
        <f>IF(Combined!P283&gt;0,Combined!P283," ")</f>
        <v xml:space="preserve"> </v>
      </c>
      <c r="Q238" t="str">
        <f>IF(Combined!Q283&gt;0,Combined!Q283," ")</f>
        <v xml:space="preserve"> </v>
      </c>
      <c r="R238" t="str">
        <f>IF(Combined!R283&gt;0,Combined!R283," ")</f>
        <v xml:space="preserve"> </v>
      </c>
      <c r="S238" s="2" t="str">
        <f>IF(Combined!S283&gt;0,Combined!S283," ")</f>
        <v xml:space="preserve"> </v>
      </c>
      <c r="T238" t="str">
        <f>IF(Combined!T283&gt;0,Combined!T283," ")</f>
        <v xml:space="preserve"> </v>
      </c>
      <c r="U238" t="str">
        <f>IF(Combined!U283&gt;0,Combined!U283," ")</f>
        <v xml:space="preserve"> </v>
      </c>
      <c r="V238" s="2" t="str">
        <f>IF(Combined!V283&gt;0,Combined!V283," ")</f>
        <v xml:space="preserve"> </v>
      </c>
      <c r="W238" t="str">
        <f>IF(Combined!W283&gt;0,Combined!W283," ")</f>
        <v xml:space="preserve"> </v>
      </c>
      <c r="X238" s="2">
        <f t="shared" si="3"/>
        <v>0</v>
      </c>
    </row>
    <row r="239" spans="1:24" x14ac:dyDescent="0.2">
      <c r="A239">
        <f>Combined!A284</f>
        <v>2019</v>
      </c>
      <c r="B239">
        <f>Combined!B284</f>
        <v>2019059</v>
      </c>
      <c r="C239" s="1">
        <f>IF(Combined!C284&gt;0,Combined!C284," ")</f>
        <v>43653</v>
      </c>
      <c r="D239" t="str">
        <f>IF(Combined!D284&gt;0,Combined!D284," ")</f>
        <v>Bulls</v>
      </c>
      <c r="E239" t="str">
        <f>IF(Combined!E284&gt;0,Combined!E284," ")</f>
        <v>Wizards</v>
      </c>
      <c r="F239" t="str">
        <f>IF(Combined!F284&gt;0,Combined!F284," ")</f>
        <v xml:space="preserve"> </v>
      </c>
      <c r="G239" t="str">
        <f>IF(Combined!G284&gt;0,Combined!G284," ")</f>
        <v xml:space="preserve"> </v>
      </c>
      <c r="H239" t="str">
        <f>IF(Combined!H284&gt;0,Combined!H284," ")</f>
        <v xml:space="preserve"> </v>
      </c>
      <c r="I239" t="str">
        <f>IF(Combined!I284&gt;0,Combined!I284," ")</f>
        <v>Tomas Satoransky</v>
      </c>
      <c r="J239" s="2">
        <f>IF(Combined!J284&gt;0,Combined!J284," ")</f>
        <v>10000000</v>
      </c>
      <c r="K239" t="str">
        <f>IF(Combined!K284&gt;0,Combined!K284," ")</f>
        <v>SG</v>
      </c>
      <c r="L239" t="str">
        <f>IF(Combined!L284&gt;0,Combined!L284," ")</f>
        <v>2020 2nd round pick</v>
      </c>
      <c r="M239" s="2" t="str">
        <f>IF(Combined!M284&gt;0,Combined!M284," ")</f>
        <v xml:space="preserve"> </v>
      </c>
      <c r="N239" t="str">
        <f>IF(Combined!N284&gt;0,Combined!N284," ")</f>
        <v xml:space="preserve"> </v>
      </c>
      <c r="O239" t="str">
        <f>IF(Combined!O284&gt;0,Combined!O284," ")</f>
        <v xml:space="preserve"> </v>
      </c>
      <c r="P239" s="2" t="str">
        <f>IF(Combined!P284&gt;0,Combined!P284," ")</f>
        <v xml:space="preserve"> </v>
      </c>
      <c r="Q239" t="str">
        <f>IF(Combined!Q284&gt;0,Combined!Q284," ")</f>
        <v xml:space="preserve"> </v>
      </c>
      <c r="R239" t="str">
        <f>IF(Combined!R284&gt;0,Combined!R284," ")</f>
        <v xml:space="preserve"> </v>
      </c>
      <c r="S239" s="2" t="str">
        <f>IF(Combined!S284&gt;0,Combined!S284," ")</f>
        <v xml:space="preserve"> </v>
      </c>
      <c r="T239" t="str">
        <f>IF(Combined!T284&gt;0,Combined!T284," ")</f>
        <v xml:space="preserve"> </v>
      </c>
      <c r="U239" t="str">
        <f>IF(Combined!U284&gt;0,Combined!U284," ")</f>
        <v xml:space="preserve"> </v>
      </c>
      <c r="V239" s="2" t="str">
        <f>IF(Combined!V284&gt;0,Combined!V284," ")</f>
        <v xml:space="preserve"> </v>
      </c>
      <c r="W239" t="str">
        <f>IF(Combined!W284&gt;0,Combined!W284," ")</f>
        <v xml:space="preserve"> </v>
      </c>
      <c r="X239" s="2">
        <f t="shared" si="3"/>
        <v>0</v>
      </c>
    </row>
    <row r="240" spans="1:24" x14ac:dyDescent="0.2">
      <c r="A240">
        <f>Combined!A285</f>
        <v>2019</v>
      </c>
      <c r="B240">
        <f>Combined!B285</f>
        <v>2019059</v>
      </c>
      <c r="C240" s="1" t="str">
        <f>IF(Combined!C285&gt;0,Combined!C285," ")</f>
        <v xml:space="preserve"> </v>
      </c>
      <c r="D240" t="s">
        <v>29</v>
      </c>
      <c r="E240" t="s">
        <v>54</v>
      </c>
      <c r="F240" t="str">
        <f>IF(Combined!F285&gt;0,Combined!F285," ")</f>
        <v xml:space="preserve"> </v>
      </c>
      <c r="G240" t="str">
        <f>IF(Combined!G285&gt;0,Combined!G285," ")</f>
        <v xml:space="preserve"> </v>
      </c>
      <c r="H240" t="str">
        <f>IF(Combined!H285&gt;0,Combined!H285," ")</f>
        <v xml:space="preserve"> </v>
      </c>
      <c r="I240" t="str">
        <f>IF(Combined!I285&gt;0,Combined!I285," ")</f>
        <v xml:space="preserve"> </v>
      </c>
      <c r="J240" s="2" t="str">
        <f>IF(Combined!J285&gt;0,Combined!J285," ")</f>
        <v xml:space="preserve"> </v>
      </c>
      <c r="K240" t="str">
        <f>IF(Combined!K285&gt;0,Combined!K285," ")</f>
        <v xml:space="preserve"> </v>
      </c>
      <c r="L240" t="str">
        <f>IF(Combined!L285&gt;0,Combined!L285," ")</f>
        <v>2022 2nd round pick</v>
      </c>
      <c r="M240" s="2" t="str">
        <f>IF(Combined!M285&gt;0,Combined!M285," ")</f>
        <v xml:space="preserve"> </v>
      </c>
      <c r="N240" t="str">
        <f>IF(Combined!N285&gt;0,Combined!N285," ")</f>
        <v xml:space="preserve"> </v>
      </c>
      <c r="O240" t="str">
        <f>IF(Combined!O285&gt;0,Combined!O285," ")</f>
        <v xml:space="preserve"> </v>
      </c>
      <c r="P240" s="2" t="str">
        <f>IF(Combined!P285&gt;0,Combined!P285," ")</f>
        <v xml:space="preserve"> </v>
      </c>
      <c r="Q240" t="str">
        <f>IF(Combined!Q285&gt;0,Combined!Q285," ")</f>
        <v xml:space="preserve"> </v>
      </c>
      <c r="R240" t="str">
        <f>IF(Combined!R285&gt;0,Combined!R285," ")</f>
        <v xml:space="preserve"> </v>
      </c>
      <c r="S240" s="2" t="str">
        <f>IF(Combined!S285&gt;0,Combined!S285," ")</f>
        <v xml:space="preserve"> </v>
      </c>
      <c r="T240" t="str">
        <f>IF(Combined!T285&gt;0,Combined!T285," ")</f>
        <v xml:space="preserve"> </v>
      </c>
      <c r="U240" t="str">
        <f>IF(Combined!U285&gt;0,Combined!U285," ")</f>
        <v xml:space="preserve"> </v>
      </c>
      <c r="V240" s="2" t="str">
        <f>IF(Combined!V285&gt;0,Combined!V285," ")</f>
        <v xml:space="preserve"> </v>
      </c>
      <c r="W240" t="str">
        <f>IF(Combined!W285&gt;0,Combined!W285," ")</f>
        <v xml:space="preserve"> </v>
      </c>
      <c r="X240" s="2">
        <f t="shared" si="3"/>
        <v>0</v>
      </c>
    </row>
    <row r="241" spans="1:24" x14ac:dyDescent="0.2">
      <c r="A241">
        <f>Combined!A286</f>
        <v>2019</v>
      </c>
      <c r="B241">
        <f>Combined!B286</f>
        <v>2019059</v>
      </c>
      <c r="C241" s="1" t="str">
        <f>IF(Combined!C286&gt;0,Combined!C286," ")</f>
        <v xml:space="preserve"> </v>
      </c>
      <c r="D241" t="s">
        <v>29</v>
      </c>
      <c r="E241" t="s">
        <v>54</v>
      </c>
      <c r="F241" t="str">
        <f>IF(Combined!F286&gt;0,Combined!F286," ")</f>
        <v xml:space="preserve"> </v>
      </c>
      <c r="G241" t="str">
        <f>IF(Combined!G286&gt;0,Combined!G286," ")</f>
        <v xml:space="preserve"> </v>
      </c>
      <c r="H241" t="str">
        <f>IF(Combined!H286&gt;0,Combined!H286," ")</f>
        <v xml:space="preserve"> </v>
      </c>
      <c r="I241" t="str">
        <f>IF(Combined!I286&gt;0,Combined!I286," ")</f>
        <v xml:space="preserve"> </v>
      </c>
      <c r="J241" s="2" t="str">
        <f>IF(Combined!J286&gt;0,Combined!J286," ")</f>
        <v xml:space="preserve"> </v>
      </c>
      <c r="K241" t="str">
        <f>IF(Combined!K286&gt;0,Combined!K286," ")</f>
        <v xml:space="preserve"> </v>
      </c>
      <c r="L241" t="str">
        <f>IF(Combined!L286&gt;0,Combined!L286," ")</f>
        <v>2023 2nd round pick</v>
      </c>
      <c r="M241" s="2" t="str">
        <f>IF(Combined!M286&gt;0,Combined!M286," ")</f>
        <v xml:space="preserve"> </v>
      </c>
      <c r="N241" t="str">
        <f>IF(Combined!N286&gt;0,Combined!N286," ")</f>
        <v xml:space="preserve"> </v>
      </c>
      <c r="O241" t="str">
        <f>IF(Combined!O286&gt;0,Combined!O286," ")</f>
        <v xml:space="preserve"> </v>
      </c>
      <c r="P241" s="2" t="str">
        <f>IF(Combined!P286&gt;0,Combined!P286," ")</f>
        <v xml:space="preserve"> </v>
      </c>
      <c r="Q241" t="str">
        <f>IF(Combined!Q286&gt;0,Combined!Q286," ")</f>
        <v xml:space="preserve"> </v>
      </c>
      <c r="R241" t="str">
        <f>IF(Combined!R286&gt;0,Combined!R286," ")</f>
        <v xml:space="preserve"> </v>
      </c>
      <c r="S241" s="2" t="str">
        <f>IF(Combined!S286&gt;0,Combined!S286," ")</f>
        <v xml:space="preserve"> </v>
      </c>
      <c r="T241" t="str">
        <f>IF(Combined!T286&gt;0,Combined!T286," ")</f>
        <v xml:space="preserve"> </v>
      </c>
      <c r="U241" t="str">
        <f>IF(Combined!U286&gt;0,Combined!U286," ")</f>
        <v xml:space="preserve"> </v>
      </c>
      <c r="V241" s="2" t="str">
        <f>IF(Combined!V286&gt;0,Combined!V286," ")</f>
        <v xml:space="preserve"> </v>
      </c>
      <c r="W241" t="str">
        <f>IF(Combined!W286&gt;0,Combined!W286," ")</f>
        <v xml:space="preserve"> </v>
      </c>
      <c r="X241" s="2">
        <f t="shared" si="3"/>
        <v>0</v>
      </c>
    </row>
    <row r="242" spans="1:24" x14ac:dyDescent="0.2">
      <c r="A242">
        <f>Combined!A287</f>
        <v>2019</v>
      </c>
      <c r="B242">
        <f>Combined!B287</f>
        <v>2019060</v>
      </c>
      <c r="C242" s="1">
        <f>IF(Combined!C287&gt;0,Combined!C287," ")</f>
        <v>43653</v>
      </c>
      <c r="D242" t="str">
        <f>IF(Combined!D287&gt;0,Combined!D287," ")</f>
        <v>Grizzlies</v>
      </c>
      <c r="E242" t="str">
        <f>IF(Combined!E287&gt;0,Combined!E287," ")</f>
        <v>Suns</v>
      </c>
      <c r="F242" t="str">
        <f>IF(Combined!F287&gt;0,Combined!F287," ")</f>
        <v xml:space="preserve"> </v>
      </c>
      <c r="G242" t="str">
        <f>IF(Combined!G287&gt;0,Combined!G287," ")</f>
        <v xml:space="preserve"> </v>
      </c>
      <c r="H242" t="str">
        <f>IF(Combined!H287&gt;0,Combined!H287," ")</f>
        <v xml:space="preserve"> </v>
      </c>
      <c r="I242" t="str">
        <f>IF(Combined!I287&gt;0,Combined!I287," ")</f>
        <v>De'Anthony Melton</v>
      </c>
      <c r="J242" s="2">
        <f>IF(Combined!J287&gt;0,Combined!J287," ")</f>
        <v>1445697</v>
      </c>
      <c r="K242" t="str">
        <f>IF(Combined!K287&gt;0,Combined!K287," ")</f>
        <v>SG</v>
      </c>
      <c r="L242" t="str">
        <f>IF(Combined!L287&gt;0,Combined!L287," ")</f>
        <v>Kyle Korver</v>
      </c>
      <c r="M242" s="2">
        <f>IF(Combined!M287&gt;0,Combined!M287," ")</f>
        <v>7500000</v>
      </c>
      <c r="N242" t="str">
        <f>IF(Combined!N287&gt;0,Combined!N287," ")</f>
        <v>SG</v>
      </c>
      <c r="O242" t="str">
        <f>IF(Combined!O287&gt;0,Combined!O287," ")</f>
        <v xml:space="preserve"> </v>
      </c>
      <c r="P242" s="2" t="str">
        <f>IF(Combined!P287&gt;0,Combined!P287," ")</f>
        <v xml:space="preserve"> </v>
      </c>
      <c r="Q242" t="str">
        <f>IF(Combined!Q287&gt;0,Combined!Q287," ")</f>
        <v xml:space="preserve"> </v>
      </c>
      <c r="R242" t="str">
        <f>IF(Combined!R287&gt;0,Combined!R287," ")</f>
        <v xml:space="preserve"> </v>
      </c>
      <c r="S242" s="2" t="str">
        <f>IF(Combined!S287&gt;0,Combined!S287," ")</f>
        <v xml:space="preserve"> </v>
      </c>
      <c r="T242" t="str">
        <f>IF(Combined!T287&gt;0,Combined!T287," ")</f>
        <v xml:space="preserve"> </v>
      </c>
      <c r="U242" t="str">
        <f>IF(Combined!U287&gt;0,Combined!U287," ")</f>
        <v xml:space="preserve"> </v>
      </c>
      <c r="V242" s="2" t="str">
        <f>IF(Combined!V287&gt;0,Combined!V287," ")</f>
        <v xml:space="preserve"> </v>
      </c>
      <c r="W242" t="str">
        <f>IF(Combined!W287&gt;0,Combined!W287," ")</f>
        <v xml:space="preserve"> </v>
      </c>
      <c r="X242" s="2">
        <f t="shared" si="3"/>
        <v>-6054303</v>
      </c>
    </row>
    <row r="243" spans="1:24" x14ac:dyDescent="0.2">
      <c r="A243">
        <f>Combined!A288</f>
        <v>2019</v>
      </c>
      <c r="B243">
        <f>Combined!B288</f>
        <v>2019060</v>
      </c>
      <c r="C243" s="1" t="str">
        <f>IF(Combined!C288&gt;0,Combined!C288," ")</f>
        <v xml:space="preserve"> </v>
      </c>
      <c r="D243" t="s">
        <v>66</v>
      </c>
      <c r="E243" t="s">
        <v>88</v>
      </c>
      <c r="F243" t="str">
        <f>IF(Combined!F288&gt;0,Combined!F288," ")</f>
        <v xml:space="preserve"> </v>
      </c>
      <c r="G243" t="str">
        <f>IF(Combined!G288&gt;0,Combined!G288," ")</f>
        <v xml:space="preserve"> </v>
      </c>
      <c r="H243" t="str">
        <f>IF(Combined!H288&gt;0,Combined!H288," ")</f>
        <v xml:space="preserve"> </v>
      </c>
      <c r="I243" t="str">
        <f>IF(Combined!I288&gt;0,Combined!I288," ")</f>
        <v>Josh Jackson</v>
      </c>
      <c r="J243" s="2">
        <f>IF(Combined!J288&gt;0,Combined!J288," ")</f>
        <v>7059480</v>
      </c>
      <c r="K243" t="str">
        <f>IF(Combined!K288&gt;0,Combined!K288," ")</f>
        <v>SG</v>
      </c>
      <c r="L243" t="str">
        <f>IF(Combined!L288&gt;0,Combined!L288," ")</f>
        <v>Jevon Carter</v>
      </c>
      <c r="M243" s="2">
        <f>IF(Combined!M288&gt;0,Combined!M288," ")</f>
        <v>1445697</v>
      </c>
      <c r="N243" t="str">
        <f>IF(Combined!N288&gt;0,Combined!N288," ")</f>
        <v>PG</v>
      </c>
      <c r="O243" t="str">
        <f>IF(Combined!O288&gt;0,Combined!O288," ")</f>
        <v xml:space="preserve"> </v>
      </c>
      <c r="P243" s="2" t="str">
        <f>IF(Combined!P288&gt;0,Combined!P288," ")</f>
        <v xml:space="preserve"> </v>
      </c>
      <c r="Q243" t="str">
        <f>IF(Combined!Q288&gt;0,Combined!Q288," ")</f>
        <v xml:space="preserve"> </v>
      </c>
      <c r="R243" t="str">
        <f>IF(Combined!R288&gt;0,Combined!R288," ")</f>
        <v xml:space="preserve"> </v>
      </c>
      <c r="S243" s="2" t="str">
        <f>IF(Combined!S288&gt;0,Combined!S288," ")</f>
        <v xml:space="preserve"> </v>
      </c>
      <c r="T243" t="str">
        <f>IF(Combined!T288&gt;0,Combined!T288," ")</f>
        <v xml:space="preserve"> </v>
      </c>
      <c r="U243" t="str">
        <f>IF(Combined!U288&gt;0,Combined!U288," ")</f>
        <v xml:space="preserve"> </v>
      </c>
      <c r="V243" s="2" t="str">
        <f>IF(Combined!V288&gt;0,Combined!V288," ")</f>
        <v xml:space="preserve"> </v>
      </c>
      <c r="W243" t="str">
        <f>IF(Combined!W288&gt;0,Combined!W288," ")</f>
        <v xml:space="preserve"> </v>
      </c>
      <c r="X243" s="2">
        <f t="shared" si="3"/>
        <v>5613783</v>
      </c>
    </row>
    <row r="244" spans="1:24" x14ac:dyDescent="0.2">
      <c r="A244">
        <f>Combined!A289</f>
        <v>2019</v>
      </c>
      <c r="B244">
        <f>Combined!B289</f>
        <v>2019060</v>
      </c>
      <c r="C244" s="1" t="str">
        <f>IF(Combined!C289&gt;0,Combined!C289," ")</f>
        <v xml:space="preserve"> </v>
      </c>
      <c r="D244" t="s">
        <v>66</v>
      </c>
      <c r="E244" t="s">
        <v>88</v>
      </c>
      <c r="F244" t="str">
        <f>IF(Combined!F289&gt;0,Combined!F289," ")</f>
        <v xml:space="preserve"> </v>
      </c>
      <c r="G244" t="str">
        <f>IF(Combined!G289&gt;0,Combined!G289," ")</f>
        <v xml:space="preserve"> </v>
      </c>
      <c r="H244" t="str">
        <f>IF(Combined!H289&gt;0,Combined!H289," ")</f>
        <v xml:space="preserve"> </v>
      </c>
      <c r="I244" t="str">
        <f>IF(Combined!I289&gt;0,Combined!I289," ")</f>
        <v>2020 2nd round pick</v>
      </c>
      <c r="J244" s="2" t="str">
        <f>IF(Combined!J289&gt;0,Combined!J289," ")</f>
        <v xml:space="preserve"> </v>
      </c>
      <c r="K244" t="str">
        <f>IF(Combined!K289&gt;0,Combined!K289," ")</f>
        <v xml:space="preserve"> </v>
      </c>
      <c r="L244" t="str">
        <f>IF(Combined!L289&gt;0,Combined!L289," ")</f>
        <v xml:space="preserve"> </v>
      </c>
      <c r="M244" s="2" t="str">
        <f>IF(Combined!M289&gt;0,Combined!M289," ")</f>
        <v xml:space="preserve"> </v>
      </c>
      <c r="N244" t="str">
        <f>IF(Combined!N289&gt;0,Combined!N289," ")</f>
        <v xml:space="preserve"> </v>
      </c>
      <c r="O244" t="str">
        <f>IF(Combined!O289&gt;0,Combined!O289," ")</f>
        <v xml:space="preserve"> </v>
      </c>
      <c r="P244" s="2" t="str">
        <f>IF(Combined!P289&gt;0,Combined!P289," ")</f>
        <v xml:space="preserve"> </v>
      </c>
      <c r="Q244" t="str">
        <f>IF(Combined!Q289&gt;0,Combined!Q289," ")</f>
        <v xml:space="preserve"> </v>
      </c>
      <c r="R244" t="str">
        <f>IF(Combined!R289&gt;0,Combined!R289," ")</f>
        <v xml:space="preserve"> </v>
      </c>
      <c r="S244" s="2" t="str">
        <f>IF(Combined!S289&gt;0,Combined!S289," ")</f>
        <v xml:space="preserve"> </v>
      </c>
      <c r="T244" t="str">
        <f>IF(Combined!T289&gt;0,Combined!T289," ")</f>
        <v xml:space="preserve"> </v>
      </c>
      <c r="U244" t="str">
        <f>IF(Combined!U289&gt;0,Combined!U289," ")</f>
        <v xml:space="preserve"> </v>
      </c>
      <c r="V244" s="2" t="str">
        <f>IF(Combined!V289&gt;0,Combined!V289," ")</f>
        <v xml:space="preserve"> </v>
      </c>
      <c r="W244" t="str">
        <f>IF(Combined!W289&gt;0,Combined!W289," ")</f>
        <v xml:space="preserve"> </v>
      </c>
      <c r="X244" s="2">
        <f t="shared" si="3"/>
        <v>0</v>
      </c>
    </row>
    <row r="245" spans="1:24" x14ac:dyDescent="0.2">
      <c r="A245">
        <f>Combined!A290</f>
        <v>2019</v>
      </c>
      <c r="B245">
        <f>Combined!B290</f>
        <v>2019060</v>
      </c>
      <c r="C245" s="1" t="str">
        <f>IF(Combined!C290&gt;0,Combined!C290," ")</f>
        <v xml:space="preserve"> </v>
      </c>
      <c r="D245" t="s">
        <v>66</v>
      </c>
      <c r="E245" t="s">
        <v>88</v>
      </c>
      <c r="F245" t="str">
        <f>IF(Combined!F290&gt;0,Combined!F290," ")</f>
        <v xml:space="preserve"> </v>
      </c>
      <c r="G245" t="str">
        <f>IF(Combined!G290&gt;0,Combined!G290," ")</f>
        <v xml:space="preserve"> </v>
      </c>
      <c r="H245" t="str">
        <f>IF(Combined!H290&gt;0,Combined!H290," ")</f>
        <v xml:space="preserve"> </v>
      </c>
      <c r="I245" t="str">
        <f>IF(Combined!I290&gt;0,Combined!I290," ")</f>
        <v>2021 2nd round pick</v>
      </c>
      <c r="J245" s="2" t="str">
        <f>IF(Combined!J290&gt;0,Combined!J290," ")</f>
        <v xml:space="preserve"> </v>
      </c>
      <c r="K245" t="str">
        <f>IF(Combined!K290&gt;0,Combined!K290," ")</f>
        <v xml:space="preserve"> </v>
      </c>
      <c r="L245" t="str">
        <f>IF(Combined!L290&gt;0,Combined!L290," ")</f>
        <v xml:space="preserve"> </v>
      </c>
      <c r="M245" s="2" t="str">
        <f>IF(Combined!M290&gt;0,Combined!M290," ")</f>
        <v xml:space="preserve"> </v>
      </c>
      <c r="N245" t="str">
        <f>IF(Combined!N290&gt;0,Combined!N290," ")</f>
        <v xml:space="preserve"> </v>
      </c>
      <c r="O245" t="str">
        <f>IF(Combined!O290&gt;0,Combined!O290," ")</f>
        <v xml:space="preserve"> </v>
      </c>
      <c r="P245" s="2" t="str">
        <f>IF(Combined!P290&gt;0,Combined!P290," ")</f>
        <v xml:space="preserve"> </v>
      </c>
      <c r="Q245" t="str">
        <f>IF(Combined!Q290&gt;0,Combined!Q290," ")</f>
        <v xml:space="preserve"> </v>
      </c>
      <c r="R245" t="str">
        <f>IF(Combined!R290&gt;0,Combined!R290," ")</f>
        <v xml:space="preserve"> </v>
      </c>
      <c r="S245" s="2" t="str">
        <f>IF(Combined!S290&gt;0,Combined!S290," ")</f>
        <v xml:space="preserve"> </v>
      </c>
      <c r="T245" t="str">
        <f>IF(Combined!T290&gt;0,Combined!T290," ")</f>
        <v xml:space="preserve"> </v>
      </c>
      <c r="U245" t="str">
        <f>IF(Combined!U290&gt;0,Combined!U290," ")</f>
        <v xml:space="preserve"> </v>
      </c>
      <c r="V245" s="2" t="str">
        <f>IF(Combined!V290&gt;0,Combined!V290," ")</f>
        <v xml:space="preserve"> </v>
      </c>
      <c r="W245" t="str">
        <f>IF(Combined!W290&gt;0,Combined!W290," ")</f>
        <v xml:space="preserve"> </v>
      </c>
      <c r="X245" s="2">
        <f t="shared" si="3"/>
        <v>0</v>
      </c>
    </row>
    <row r="246" spans="1:24" x14ac:dyDescent="0.2">
      <c r="A246">
        <f>Combined!A291</f>
        <v>2019</v>
      </c>
      <c r="B246">
        <f>Combined!B291</f>
        <v>2019061</v>
      </c>
      <c r="C246" s="1">
        <f>IF(Combined!C291&gt;0,Combined!C291," ")</f>
        <v>43653</v>
      </c>
      <c r="D246" t="str">
        <f>IF(Combined!D291&gt;0,Combined!D291," ")</f>
        <v>Hawks</v>
      </c>
      <c r="E246" t="str">
        <f>IF(Combined!E291&gt;0,Combined!E291," ")</f>
        <v>Pelicans</v>
      </c>
      <c r="F246" t="str">
        <f>IF(Combined!F291&gt;0,Combined!F291," ")</f>
        <v xml:space="preserve"> </v>
      </c>
      <c r="G246" t="str">
        <f>IF(Combined!G291&gt;0,Combined!G291," ")</f>
        <v xml:space="preserve"> </v>
      </c>
      <c r="H246" t="str">
        <f>IF(Combined!H291&gt;0,Combined!H291," ")</f>
        <v xml:space="preserve"> </v>
      </c>
      <c r="I246" t="str">
        <f>IF(Combined!I291&gt;0,Combined!I291," ")</f>
        <v>Solomon Hill</v>
      </c>
      <c r="J246" s="2">
        <f>IF(Combined!J291&gt;0,Combined!J291," ")</f>
        <v>12758781</v>
      </c>
      <c r="K246" t="str">
        <f>IF(Combined!K291&gt;0,Combined!K291," ")</f>
        <v>SF</v>
      </c>
      <c r="L246" t="str">
        <f>IF(Combined!L291&gt;0,Combined!L291," ")</f>
        <v>2020 1st round pick</v>
      </c>
      <c r="M246" s="2" t="str">
        <f>IF(Combined!M291&gt;0,Combined!M291," ")</f>
        <v xml:space="preserve"> </v>
      </c>
      <c r="N246" t="str">
        <f>IF(Combined!N291&gt;0,Combined!N291," ")</f>
        <v xml:space="preserve"> </v>
      </c>
      <c r="O246" t="str">
        <f>IF(Combined!O291&gt;0,Combined!O291," ")</f>
        <v xml:space="preserve"> </v>
      </c>
      <c r="P246" s="2" t="str">
        <f>IF(Combined!P291&gt;0,Combined!P291," ")</f>
        <v xml:space="preserve"> </v>
      </c>
      <c r="Q246" t="str">
        <f>IF(Combined!Q291&gt;0,Combined!Q291," ")</f>
        <v xml:space="preserve"> </v>
      </c>
      <c r="R246" t="str">
        <f>IF(Combined!R291&gt;0,Combined!R291," ")</f>
        <v xml:space="preserve"> </v>
      </c>
      <c r="S246" s="2" t="str">
        <f>IF(Combined!S291&gt;0,Combined!S291," ")</f>
        <v xml:space="preserve"> </v>
      </c>
      <c r="T246" t="str">
        <f>IF(Combined!T291&gt;0,Combined!T291," ")</f>
        <v xml:space="preserve"> </v>
      </c>
      <c r="U246" t="str">
        <f>IF(Combined!U291&gt;0,Combined!U291," ")</f>
        <v xml:space="preserve"> </v>
      </c>
      <c r="V246" s="2" t="str">
        <f>IF(Combined!V291&gt;0,Combined!V291," ")</f>
        <v xml:space="preserve"> </v>
      </c>
      <c r="W246" t="str">
        <f>IF(Combined!W291&gt;0,Combined!W291," ")</f>
        <v xml:space="preserve"> </v>
      </c>
      <c r="X246" s="2">
        <f t="shared" si="3"/>
        <v>0</v>
      </c>
    </row>
    <row r="247" spans="1:24" x14ac:dyDescent="0.2">
      <c r="A247">
        <f>Combined!A292</f>
        <v>2019</v>
      </c>
      <c r="B247">
        <f>Combined!B292</f>
        <v>2019061</v>
      </c>
      <c r="C247" s="1" t="str">
        <f>IF(Combined!C292&gt;0,Combined!C292," ")</f>
        <v xml:space="preserve"> </v>
      </c>
      <c r="D247" t="s">
        <v>49</v>
      </c>
      <c r="E247" t="s">
        <v>30</v>
      </c>
      <c r="F247" t="str">
        <f>IF(Combined!F292&gt;0,Combined!F292," ")</f>
        <v xml:space="preserve"> </v>
      </c>
      <c r="G247" t="str">
        <f>IF(Combined!G292&gt;0,Combined!G292," ")</f>
        <v xml:space="preserve"> </v>
      </c>
      <c r="H247" t="str">
        <f>IF(Combined!H292&gt;0,Combined!H292," ")</f>
        <v xml:space="preserve"> </v>
      </c>
      <c r="I247" t="str">
        <f>IF(Combined!I292&gt;0,Combined!I292," ")</f>
        <v>De'Andre Hunter</v>
      </c>
      <c r="J247" s="2">
        <f>IF(Combined!J292&gt;0,Combined!J292," ")</f>
        <v>7068360</v>
      </c>
      <c r="K247" t="str">
        <f>IF(Combined!K292&gt;0,Combined!K292," ")</f>
        <v>SF</v>
      </c>
      <c r="L247" t="str">
        <f>IF(Combined!L292&gt;0,Combined!L292," ")</f>
        <v>Jaxson Hayes</v>
      </c>
      <c r="M247" s="2">
        <f>IF(Combined!M292&gt;0,Combined!M292," ")</f>
        <v>4862040</v>
      </c>
      <c r="N247" t="str">
        <f>IF(Combined!N292&gt;0,Combined!N292," ")</f>
        <v>C</v>
      </c>
      <c r="O247" t="str">
        <f>IF(Combined!O292&gt;0,Combined!O292," ")</f>
        <v xml:space="preserve"> </v>
      </c>
      <c r="P247" s="2" t="str">
        <f>IF(Combined!P292&gt;0,Combined!P292," ")</f>
        <v xml:space="preserve"> </v>
      </c>
      <c r="Q247" t="str">
        <f>IF(Combined!Q292&gt;0,Combined!Q292," ")</f>
        <v xml:space="preserve"> </v>
      </c>
      <c r="R247" t="str">
        <f>IF(Combined!R292&gt;0,Combined!R292," ")</f>
        <v xml:space="preserve"> </v>
      </c>
      <c r="S247" s="2" t="str">
        <f>IF(Combined!S292&gt;0,Combined!S292," ")</f>
        <v xml:space="preserve"> </v>
      </c>
      <c r="T247" t="str">
        <f>IF(Combined!T292&gt;0,Combined!T292," ")</f>
        <v xml:space="preserve"> </v>
      </c>
      <c r="U247" t="str">
        <f>IF(Combined!U292&gt;0,Combined!U292," ")</f>
        <v xml:space="preserve"> </v>
      </c>
      <c r="V247" s="2" t="str">
        <f>IF(Combined!V292&gt;0,Combined!V292," ")</f>
        <v xml:space="preserve"> </v>
      </c>
      <c r="W247" t="str">
        <f>IF(Combined!W292&gt;0,Combined!W292," ")</f>
        <v xml:space="preserve"> </v>
      </c>
      <c r="X247" s="2">
        <f t="shared" si="3"/>
        <v>2206320</v>
      </c>
    </row>
    <row r="248" spans="1:24" x14ac:dyDescent="0.2">
      <c r="A248">
        <f>Combined!A293</f>
        <v>2019</v>
      </c>
      <c r="B248">
        <f>Combined!B293</f>
        <v>2019061</v>
      </c>
      <c r="C248" s="1" t="str">
        <f>IF(Combined!C293&gt;0,Combined!C293," ")</f>
        <v xml:space="preserve"> </v>
      </c>
      <c r="D248" t="s">
        <v>49</v>
      </c>
      <c r="E248" t="s">
        <v>30</v>
      </c>
      <c r="F248" t="str">
        <f>IF(Combined!F293&gt;0,Combined!F293," ")</f>
        <v xml:space="preserve"> </v>
      </c>
      <c r="G248" t="str">
        <f>IF(Combined!G293&gt;0,Combined!G293," ")</f>
        <v xml:space="preserve"> </v>
      </c>
      <c r="H248" t="str">
        <f>IF(Combined!H293&gt;0,Combined!H293," ")</f>
        <v xml:space="preserve"> </v>
      </c>
      <c r="I248" t="str">
        <f>IF(Combined!I293&gt;0,Combined!I293," ")</f>
        <v>Jordan Bone</v>
      </c>
      <c r="J248" s="2" t="str">
        <f>IF(Combined!J293&gt;0,Combined!J293," ")</f>
        <v xml:space="preserve"> </v>
      </c>
      <c r="K248" t="str">
        <f>IF(Combined!K293&gt;0,Combined!K293," ")</f>
        <v>PG</v>
      </c>
      <c r="L248" t="str">
        <f>IF(Combined!L293&gt;0,Combined!L293," ")</f>
        <v>Nickeil Alexander-Walker</v>
      </c>
      <c r="M248" s="2">
        <f>IF(Combined!M293&gt;0,Combined!M293," ")</f>
        <v>2964840</v>
      </c>
      <c r="N248" t="str">
        <f>IF(Combined!N293&gt;0,Combined!N293," ")</f>
        <v>SG</v>
      </c>
      <c r="O248" t="str">
        <f>IF(Combined!O293&gt;0,Combined!O293," ")</f>
        <v xml:space="preserve"> </v>
      </c>
      <c r="P248" s="2" t="str">
        <f>IF(Combined!P293&gt;0,Combined!P293," ")</f>
        <v xml:space="preserve"> </v>
      </c>
      <c r="Q248" t="str">
        <f>IF(Combined!Q293&gt;0,Combined!Q293," ")</f>
        <v xml:space="preserve"> </v>
      </c>
      <c r="R248" t="str">
        <f>IF(Combined!R293&gt;0,Combined!R293," ")</f>
        <v xml:space="preserve"> </v>
      </c>
      <c r="S248" s="2" t="str">
        <f>IF(Combined!S293&gt;0,Combined!S293," ")</f>
        <v xml:space="preserve"> </v>
      </c>
      <c r="T248" t="str">
        <f>IF(Combined!T293&gt;0,Combined!T293," ")</f>
        <v xml:space="preserve"> </v>
      </c>
      <c r="U248" t="str">
        <f>IF(Combined!U293&gt;0,Combined!U293," ")</f>
        <v xml:space="preserve"> </v>
      </c>
      <c r="V248" s="2" t="str">
        <f>IF(Combined!V293&gt;0,Combined!V293," ")</f>
        <v xml:space="preserve"> </v>
      </c>
      <c r="W248" t="str">
        <f>IF(Combined!W293&gt;0,Combined!W293," ")</f>
        <v xml:space="preserve"> </v>
      </c>
      <c r="X248" s="2">
        <f t="shared" si="3"/>
        <v>0</v>
      </c>
    </row>
    <row r="249" spans="1:24" x14ac:dyDescent="0.2">
      <c r="A249">
        <f>Combined!A294</f>
        <v>2019</v>
      </c>
      <c r="B249">
        <f>Combined!B294</f>
        <v>2019061</v>
      </c>
      <c r="C249" s="1" t="str">
        <f>IF(Combined!C294&gt;0,Combined!C294," ")</f>
        <v xml:space="preserve"> </v>
      </c>
      <c r="D249" t="s">
        <v>49</v>
      </c>
      <c r="E249" t="s">
        <v>30</v>
      </c>
      <c r="F249" t="str">
        <f>IF(Combined!F294&gt;0,Combined!F294," ")</f>
        <v xml:space="preserve"> </v>
      </c>
      <c r="G249" t="str">
        <f>IF(Combined!G294&gt;0,Combined!G294," ")</f>
        <v xml:space="preserve"> </v>
      </c>
      <c r="H249" t="str">
        <f>IF(Combined!H294&gt;0,Combined!H294," ")</f>
        <v xml:space="preserve"> </v>
      </c>
      <c r="I249" t="str">
        <f>IF(Combined!I294&gt;0,Combined!I294," ")</f>
        <v xml:space="preserve"> </v>
      </c>
      <c r="J249" s="2" t="str">
        <f>IF(Combined!J294&gt;0,Combined!J294," ")</f>
        <v xml:space="preserve"> </v>
      </c>
      <c r="K249" t="str">
        <f>IF(Combined!K294&gt;0,Combined!K294," ")</f>
        <v xml:space="preserve"> </v>
      </c>
      <c r="L249" t="str">
        <f>IF(Combined!L294&gt;0,Combined!L294," ")</f>
        <v>Marcos Louzada Silva</v>
      </c>
      <c r="M249" s="2" t="str">
        <f>IF(Combined!M294&gt;0,Combined!M294," ")</f>
        <v xml:space="preserve"> </v>
      </c>
      <c r="N249" t="str">
        <f>IF(Combined!N294&gt;0,Combined!N294," ")</f>
        <v>SF</v>
      </c>
      <c r="O249" t="str">
        <f>IF(Combined!O294&gt;0,Combined!O294," ")</f>
        <v xml:space="preserve"> </v>
      </c>
      <c r="P249" s="2" t="str">
        <f>IF(Combined!P294&gt;0,Combined!P294," ")</f>
        <v xml:space="preserve"> </v>
      </c>
      <c r="Q249" t="str">
        <f>IF(Combined!Q294&gt;0,Combined!Q294," ")</f>
        <v xml:space="preserve"> </v>
      </c>
      <c r="R249" t="str">
        <f>IF(Combined!R294&gt;0,Combined!R294," ")</f>
        <v xml:space="preserve"> </v>
      </c>
      <c r="S249" s="2" t="str">
        <f>IF(Combined!S294&gt;0,Combined!S294," ")</f>
        <v xml:space="preserve"> </v>
      </c>
      <c r="T249" t="str">
        <f>IF(Combined!T294&gt;0,Combined!T294," ")</f>
        <v xml:space="preserve"> </v>
      </c>
      <c r="U249" t="str">
        <f>IF(Combined!U294&gt;0,Combined!U294," ")</f>
        <v xml:space="preserve"> </v>
      </c>
      <c r="V249" s="2" t="str">
        <f>IF(Combined!V294&gt;0,Combined!V294," ")</f>
        <v xml:space="preserve"> </v>
      </c>
      <c r="W249" t="str">
        <f>IF(Combined!W294&gt;0,Combined!W294," ")</f>
        <v xml:space="preserve"> </v>
      </c>
      <c r="X249" s="2">
        <f t="shared" si="3"/>
        <v>0</v>
      </c>
    </row>
    <row r="250" spans="1:24" x14ac:dyDescent="0.2">
      <c r="A250">
        <f>Combined!A295</f>
        <v>2019</v>
      </c>
      <c r="B250">
        <f>Combined!B295</f>
        <v>2019062</v>
      </c>
      <c r="C250" s="1">
        <f>IF(Combined!C295&gt;0,Combined!C295," ")</f>
        <v>43653</v>
      </c>
      <c r="D250" t="str">
        <f>IF(Combined!D295&gt;0,Combined!D295," ")</f>
        <v>Warriors</v>
      </c>
      <c r="E250" t="str">
        <f>IF(Combined!E295&gt;0,Combined!E295," ")</f>
        <v>Grizzlies</v>
      </c>
      <c r="F250" t="str">
        <f>IF(Combined!F295&gt;0,Combined!F295," ")</f>
        <v xml:space="preserve"> </v>
      </c>
      <c r="G250" t="str">
        <f>IF(Combined!G295&gt;0,Combined!G295," ")</f>
        <v xml:space="preserve"> </v>
      </c>
      <c r="H250" t="str">
        <f>IF(Combined!H295&gt;0,Combined!H295," ")</f>
        <v xml:space="preserve"> </v>
      </c>
      <c r="I250" t="str">
        <f>IF(Combined!I295&gt;0,Combined!I295," ")</f>
        <v>Julian Washburn</v>
      </c>
      <c r="J250" s="2" t="str">
        <f>IF(Combined!J295&gt;0,Combined!J295," ")</f>
        <v xml:space="preserve"> </v>
      </c>
      <c r="K250" t="str">
        <f>IF(Combined!K295&gt;0,Combined!K295," ")</f>
        <v>SG</v>
      </c>
      <c r="L250" t="str">
        <f>IF(Combined!L295&gt;0,Combined!L295," ")</f>
        <v>Andre Iguodala</v>
      </c>
      <c r="M250" s="2">
        <f>IF(Combined!M295&gt;0,Combined!M295," ")</f>
        <v>17185185</v>
      </c>
      <c r="N250" t="str">
        <f>IF(Combined!N295&gt;0,Combined!N295," ")</f>
        <v>SF</v>
      </c>
      <c r="O250" t="str">
        <f>IF(Combined!O295&gt;0,Combined!O295," ")</f>
        <v xml:space="preserve"> </v>
      </c>
      <c r="P250" s="2" t="str">
        <f>IF(Combined!P295&gt;0,Combined!P295," ")</f>
        <v xml:space="preserve"> </v>
      </c>
      <c r="Q250" t="str">
        <f>IF(Combined!Q295&gt;0,Combined!Q295," ")</f>
        <v xml:space="preserve"> </v>
      </c>
      <c r="R250" t="str">
        <f>IF(Combined!R295&gt;0,Combined!R295," ")</f>
        <v xml:space="preserve"> </v>
      </c>
      <c r="S250" s="2" t="str">
        <f>IF(Combined!S295&gt;0,Combined!S295," ")</f>
        <v xml:space="preserve"> </v>
      </c>
      <c r="T250" t="str">
        <f>IF(Combined!T295&gt;0,Combined!T295," ")</f>
        <v xml:space="preserve"> </v>
      </c>
      <c r="U250" t="str">
        <f>IF(Combined!U295&gt;0,Combined!U295," ")</f>
        <v xml:space="preserve"> </v>
      </c>
      <c r="V250" s="2" t="str">
        <f>IF(Combined!V295&gt;0,Combined!V295," ")</f>
        <v xml:space="preserve"> </v>
      </c>
      <c r="W250" t="str">
        <f>IF(Combined!W295&gt;0,Combined!W295," ")</f>
        <v xml:space="preserve"> </v>
      </c>
      <c r="X250" s="2">
        <f t="shared" si="3"/>
        <v>0</v>
      </c>
    </row>
    <row r="251" spans="1:24" x14ac:dyDescent="0.2">
      <c r="A251">
        <f>Combined!A296</f>
        <v>2019</v>
      </c>
      <c r="B251">
        <f>Combined!B296</f>
        <v>2019062</v>
      </c>
      <c r="C251" s="1" t="str">
        <f>IF(Combined!C296&gt;0,Combined!C296," ")</f>
        <v xml:space="preserve"> </v>
      </c>
      <c r="D251" t="s">
        <v>256</v>
      </c>
      <c r="E251" t="s">
        <v>66</v>
      </c>
      <c r="F251" t="str">
        <f>IF(Combined!F296&gt;0,Combined!F296," ")</f>
        <v xml:space="preserve"> </v>
      </c>
      <c r="G251" t="str">
        <f>IF(Combined!G296&gt;0,Combined!G296," ")</f>
        <v xml:space="preserve"> </v>
      </c>
      <c r="H251" t="str">
        <f>IF(Combined!H296&gt;0,Combined!H296," ")</f>
        <v xml:space="preserve"> </v>
      </c>
      <c r="I251" t="str">
        <f>IF(Combined!I296&gt;0,Combined!I296," ")</f>
        <v xml:space="preserve"> </v>
      </c>
      <c r="J251" s="2" t="str">
        <f>IF(Combined!J296&gt;0,Combined!J296," ")</f>
        <v xml:space="preserve"> </v>
      </c>
      <c r="K251" t="str">
        <f>IF(Combined!K296&gt;0,Combined!K296," ")</f>
        <v xml:space="preserve"> </v>
      </c>
      <c r="L251" t="str">
        <f>IF(Combined!L296&gt;0,Combined!L296," ")</f>
        <v>2024 1st round pick</v>
      </c>
      <c r="M251" s="2" t="str">
        <f>IF(Combined!M296&gt;0,Combined!M296," ")</f>
        <v xml:space="preserve"> </v>
      </c>
      <c r="N251" t="str">
        <f>IF(Combined!N296&gt;0,Combined!N296," ")</f>
        <v xml:space="preserve"> </v>
      </c>
      <c r="O251" t="str">
        <f>IF(Combined!O296&gt;0,Combined!O296," ")</f>
        <v xml:space="preserve"> </v>
      </c>
      <c r="P251" s="2" t="str">
        <f>IF(Combined!P296&gt;0,Combined!P296," ")</f>
        <v xml:space="preserve"> </v>
      </c>
      <c r="Q251" t="str">
        <f>IF(Combined!Q296&gt;0,Combined!Q296," ")</f>
        <v xml:space="preserve"> </v>
      </c>
      <c r="R251" t="str">
        <f>IF(Combined!R296&gt;0,Combined!R296," ")</f>
        <v xml:space="preserve"> </v>
      </c>
      <c r="S251" s="2" t="str">
        <f>IF(Combined!S296&gt;0,Combined!S296," ")</f>
        <v xml:space="preserve"> </v>
      </c>
      <c r="T251" t="str">
        <f>IF(Combined!T296&gt;0,Combined!T296," ")</f>
        <v xml:space="preserve"> </v>
      </c>
      <c r="U251" t="str">
        <f>IF(Combined!U296&gt;0,Combined!U296," ")</f>
        <v xml:space="preserve"> </v>
      </c>
      <c r="V251" s="2" t="str">
        <f>IF(Combined!V296&gt;0,Combined!V296," ")</f>
        <v xml:space="preserve"> </v>
      </c>
      <c r="W251" t="str">
        <f>IF(Combined!W296&gt;0,Combined!W296," ")</f>
        <v xml:space="preserve"> </v>
      </c>
      <c r="X251" s="2">
        <f t="shared" si="3"/>
        <v>0</v>
      </c>
    </row>
    <row r="252" spans="1:24" x14ac:dyDescent="0.2">
      <c r="A252">
        <f>Combined!A297</f>
        <v>2019</v>
      </c>
      <c r="B252">
        <f>Combined!B297</f>
        <v>2019062</v>
      </c>
      <c r="C252" s="1" t="str">
        <f>IF(Combined!C297&gt;0,Combined!C297," ")</f>
        <v xml:space="preserve"> </v>
      </c>
      <c r="D252" t="s">
        <v>256</v>
      </c>
      <c r="E252" t="s">
        <v>66</v>
      </c>
      <c r="F252" t="str">
        <f>IF(Combined!F297&gt;0,Combined!F297," ")</f>
        <v xml:space="preserve"> </v>
      </c>
      <c r="G252" t="str">
        <f>IF(Combined!G297&gt;0,Combined!G297," ")</f>
        <v xml:space="preserve"> </v>
      </c>
      <c r="H252" t="str">
        <f>IF(Combined!H297&gt;0,Combined!H297," ")</f>
        <v xml:space="preserve"> </v>
      </c>
      <c r="I252" t="str">
        <f>IF(Combined!I297&gt;0,Combined!I297," ")</f>
        <v xml:space="preserve"> </v>
      </c>
      <c r="J252" s="2" t="str">
        <f>IF(Combined!J297&gt;0,Combined!J297," ")</f>
        <v xml:space="preserve"> </v>
      </c>
      <c r="K252" t="str">
        <f>IF(Combined!K297&gt;0,Combined!K297," ")</f>
        <v xml:space="preserve"> </v>
      </c>
      <c r="L252">
        <f>IF(Combined!L297&gt;0,Combined!L297," ")</f>
        <v>2000000</v>
      </c>
      <c r="M252" s="2" t="str">
        <f>IF(Combined!M297&gt;0,Combined!M297," ")</f>
        <v xml:space="preserve"> </v>
      </c>
      <c r="N252" t="str">
        <f>IF(Combined!N297&gt;0,Combined!N297," ")</f>
        <v xml:space="preserve"> </v>
      </c>
      <c r="O252" t="str">
        <f>IF(Combined!O297&gt;0,Combined!O297," ")</f>
        <v xml:space="preserve"> </v>
      </c>
      <c r="P252" s="2" t="str">
        <f>IF(Combined!P297&gt;0,Combined!P297," ")</f>
        <v xml:space="preserve"> </v>
      </c>
      <c r="Q252" t="str">
        <f>IF(Combined!Q297&gt;0,Combined!Q297," ")</f>
        <v xml:space="preserve"> </v>
      </c>
      <c r="R252" t="str">
        <f>IF(Combined!R297&gt;0,Combined!R297," ")</f>
        <v xml:space="preserve"> </v>
      </c>
      <c r="S252" s="2" t="str">
        <f>IF(Combined!S297&gt;0,Combined!S297," ")</f>
        <v xml:space="preserve"> </v>
      </c>
      <c r="T252" t="str">
        <f>IF(Combined!T297&gt;0,Combined!T297," ")</f>
        <v xml:space="preserve"> </v>
      </c>
      <c r="U252" t="str">
        <f>IF(Combined!U297&gt;0,Combined!U297," ")</f>
        <v xml:space="preserve"> </v>
      </c>
      <c r="V252" s="2" t="str">
        <f>IF(Combined!V297&gt;0,Combined!V297," ")</f>
        <v xml:space="preserve"> </v>
      </c>
      <c r="W252" t="str">
        <f>IF(Combined!W297&gt;0,Combined!W297," ")</f>
        <v xml:space="preserve"> </v>
      </c>
      <c r="X252" s="2">
        <f t="shared" si="3"/>
        <v>0</v>
      </c>
    </row>
    <row r="253" spans="1:24" x14ac:dyDescent="0.2">
      <c r="A253">
        <f>Combined!A298</f>
        <v>2019</v>
      </c>
      <c r="B253">
        <f>Combined!B298</f>
        <v>2019063</v>
      </c>
      <c r="C253" s="1">
        <f>IF(Combined!C298&gt;0,Combined!C298," ")</f>
        <v>43654</v>
      </c>
      <c r="D253" t="str">
        <f>IF(Combined!D298&gt;0,Combined!D298," ")</f>
        <v>Mavericks</v>
      </c>
      <c r="E253" t="str">
        <f>IF(Combined!E298&gt;0,Combined!E298," ")</f>
        <v>Grizzlies</v>
      </c>
      <c r="F253" t="str">
        <f>IF(Combined!F298&gt;0,Combined!F298," ")</f>
        <v xml:space="preserve"> </v>
      </c>
      <c r="G253" t="str">
        <f>IF(Combined!G298&gt;0,Combined!G298," ")</f>
        <v xml:space="preserve"> </v>
      </c>
      <c r="H253" t="str">
        <f>IF(Combined!H298&gt;0,Combined!H298," ")</f>
        <v xml:space="preserve"> </v>
      </c>
      <c r="I253" t="str">
        <f>IF(Combined!I298&gt;0,Combined!I298," ")</f>
        <v>Delon Wright</v>
      </c>
      <c r="J253" s="2">
        <f>IF(Combined!J298&gt;0,Combined!J298," ")</f>
        <v>9473684</v>
      </c>
      <c r="K253" t="str">
        <f>IF(Combined!K298&gt;0,Combined!K298," ")</f>
        <v>PG</v>
      </c>
      <c r="L253" t="str">
        <f>IF(Combined!L298&gt;0,Combined!L298," ")</f>
        <v>Two 2nd round draft picks</v>
      </c>
      <c r="M253" s="2" t="str">
        <f>IF(Combined!M298&gt;0,Combined!M298," ")</f>
        <v xml:space="preserve"> </v>
      </c>
      <c r="N253" t="str">
        <f>IF(Combined!N298&gt;0,Combined!N298," ")</f>
        <v xml:space="preserve"> </v>
      </c>
      <c r="O253" t="str">
        <f>IF(Combined!O298&gt;0,Combined!O298," ")</f>
        <v xml:space="preserve"> </v>
      </c>
      <c r="P253" s="2" t="str">
        <f>IF(Combined!P298&gt;0,Combined!P298," ")</f>
        <v xml:space="preserve"> </v>
      </c>
      <c r="Q253" t="str">
        <f>IF(Combined!Q298&gt;0,Combined!Q298," ")</f>
        <v xml:space="preserve"> </v>
      </c>
      <c r="R253" t="str">
        <f>IF(Combined!R298&gt;0,Combined!R298," ")</f>
        <v xml:space="preserve"> </v>
      </c>
      <c r="S253" s="2" t="str">
        <f>IF(Combined!S298&gt;0,Combined!S298," ")</f>
        <v xml:space="preserve"> </v>
      </c>
      <c r="T253" t="str">
        <f>IF(Combined!T298&gt;0,Combined!T298," ")</f>
        <v xml:space="preserve"> </v>
      </c>
      <c r="U253" t="str">
        <f>IF(Combined!U298&gt;0,Combined!U298," ")</f>
        <v xml:space="preserve"> </v>
      </c>
      <c r="V253" s="2" t="str">
        <f>IF(Combined!V298&gt;0,Combined!V298," ")</f>
        <v xml:space="preserve"> </v>
      </c>
      <c r="W253" t="str">
        <f>IF(Combined!W298&gt;0,Combined!W298," ")</f>
        <v xml:space="preserve"> </v>
      </c>
      <c r="X253" s="2">
        <f t="shared" si="3"/>
        <v>0</v>
      </c>
    </row>
    <row r="254" spans="1:24" x14ac:dyDescent="0.2">
      <c r="A254">
        <f>Combined!A299</f>
        <v>2019</v>
      </c>
      <c r="B254">
        <f>Combined!B299</f>
        <v>2019063</v>
      </c>
      <c r="C254" s="1" t="str">
        <f>IF(Combined!C299&gt;0,Combined!C299," ")</f>
        <v xml:space="preserve"> </v>
      </c>
      <c r="D254" t="s">
        <v>91</v>
      </c>
      <c r="E254" t="s">
        <v>66</v>
      </c>
      <c r="F254" t="str">
        <f>IF(Combined!F299&gt;0,Combined!F299," ")</f>
        <v xml:space="preserve"> </v>
      </c>
      <c r="G254" t="str">
        <f>IF(Combined!G299&gt;0,Combined!G299," ")</f>
        <v xml:space="preserve"> </v>
      </c>
      <c r="H254" t="str">
        <f>IF(Combined!H299&gt;0,Combined!H299," ")</f>
        <v xml:space="preserve"> </v>
      </c>
      <c r="I254" t="str">
        <f>IF(Combined!I299&gt;0,Combined!I299," ")</f>
        <v xml:space="preserve"> </v>
      </c>
      <c r="J254" s="2" t="str">
        <f>IF(Combined!J299&gt;0,Combined!J299," ")</f>
        <v xml:space="preserve"> </v>
      </c>
      <c r="K254" t="str">
        <f>IF(Combined!K299&gt;0,Combined!K299," ")</f>
        <v xml:space="preserve"> </v>
      </c>
      <c r="L254" t="str">
        <f>IF(Combined!L299&gt;0,Combined!L299," ")</f>
        <v>Satnam Singh Bhamara</v>
      </c>
      <c r="M254" s="2" t="str">
        <f>IF(Combined!M299&gt;0,Combined!M299," ")</f>
        <v xml:space="preserve"> </v>
      </c>
      <c r="N254" t="str">
        <f>IF(Combined!N299&gt;0,Combined!N299," ")</f>
        <v>C</v>
      </c>
      <c r="O254" t="str">
        <f>IF(Combined!O299&gt;0,Combined!O299," ")</f>
        <v xml:space="preserve"> </v>
      </c>
      <c r="P254" s="2" t="str">
        <f>IF(Combined!P299&gt;0,Combined!P299," ")</f>
        <v xml:space="preserve"> </v>
      </c>
      <c r="Q254" t="str">
        <f>IF(Combined!Q299&gt;0,Combined!Q299," ")</f>
        <v xml:space="preserve"> </v>
      </c>
      <c r="R254" t="str">
        <f>IF(Combined!R299&gt;0,Combined!R299," ")</f>
        <v xml:space="preserve"> </v>
      </c>
      <c r="S254" s="2" t="str">
        <f>IF(Combined!S299&gt;0,Combined!S299," ")</f>
        <v xml:space="preserve"> </v>
      </c>
      <c r="T254" t="str">
        <f>IF(Combined!T299&gt;0,Combined!T299," ")</f>
        <v xml:space="preserve"> </v>
      </c>
      <c r="U254" t="str">
        <f>IF(Combined!U299&gt;0,Combined!U299," ")</f>
        <v xml:space="preserve"> </v>
      </c>
      <c r="V254" s="2" t="str">
        <f>IF(Combined!V299&gt;0,Combined!V299," ")</f>
        <v xml:space="preserve"> </v>
      </c>
      <c r="W254" t="str">
        <f>IF(Combined!W299&gt;0,Combined!W299," ")</f>
        <v xml:space="preserve"> </v>
      </c>
      <c r="X254" s="2">
        <f t="shared" si="3"/>
        <v>0</v>
      </c>
    </row>
    <row r="255" spans="1:24" x14ac:dyDescent="0.2">
      <c r="A255">
        <f>Combined!A300</f>
        <v>2019</v>
      </c>
      <c r="B255">
        <f>Combined!B300</f>
        <v>2019064</v>
      </c>
      <c r="C255" s="1">
        <f>IF(Combined!C300&gt;0,Combined!C300," ")</f>
        <v>43654</v>
      </c>
      <c r="D255" t="str">
        <f>IF(Combined!D300&gt;0,Combined!D300," ")</f>
        <v>Timberwolves</v>
      </c>
      <c r="E255" t="str">
        <f>IF(Combined!E300&gt;0,Combined!E300," ")</f>
        <v>Trailblazers</v>
      </c>
      <c r="F255" t="str">
        <f>IF(Combined!F300&gt;0,Combined!F300," ")</f>
        <v xml:space="preserve"> </v>
      </c>
      <c r="G255" t="str">
        <f>IF(Combined!G300&gt;0,Combined!G300," ")</f>
        <v xml:space="preserve"> </v>
      </c>
      <c r="H255" t="str">
        <f>IF(Combined!H300&gt;0,Combined!H300," ")</f>
        <v xml:space="preserve"> </v>
      </c>
      <c r="I255" t="str">
        <f>IF(Combined!I300&gt;0,Combined!I300," ")</f>
        <v>Jake Layman</v>
      </c>
      <c r="J255" s="2">
        <f>IF(Combined!J300&gt;0,Combined!J300," ")</f>
        <v>3581986</v>
      </c>
      <c r="K255" t="str">
        <f>IF(Combined!K300&gt;0,Combined!K300," ")</f>
        <v>SF</v>
      </c>
      <c r="L255" t="str">
        <f>IF(Combined!L300&gt;0,Combined!L300," ")</f>
        <v>Bojan Dubljevic</v>
      </c>
      <c r="M255" s="2" t="str">
        <f>IF(Combined!M300&gt;0,Combined!M300," ")</f>
        <v xml:space="preserve"> </v>
      </c>
      <c r="N255" t="str">
        <f>IF(Combined!N300&gt;0,Combined!N300," ")</f>
        <v>PF</v>
      </c>
      <c r="O255" t="str">
        <f>IF(Combined!O300&gt;0,Combined!O300," ")</f>
        <v xml:space="preserve"> </v>
      </c>
      <c r="P255" s="2" t="str">
        <f>IF(Combined!P300&gt;0,Combined!P300," ")</f>
        <v xml:space="preserve"> </v>
      </c>
      <c r="Q255" t="str">
        <f>IF(Combined!Q300&gt;0,Combined!Q300," ")</f>
        <v xml:space="preserve"> </v>
      </c>
      <c r="R255" t="str">
        <f>IF(Combined!R300&gt;0,Combined!R300," ")</f>
        <v xml:space="preserve"> </v>
      </c>
      <c r="S255" s="2" t="str">
        <f>IF(Combined!S300&gt;0,Combined!S300," ")</f>
        <v xml:space="preserve"> </v>
      </c>
      <c r="T255" t="str">
        <f>IF(Combined!T300&gt;0,Combined!T300," ")</f>
        <v xml:space="preserve"> </v>
      </c>
      <c r="U255" t="str">
        <f>IF(Combined!U300&gt;0,Combined!U300," ")</f>
        <v xml:space="preserve"> </v>
      </c>
      <c r="V255" s="2" t="str">
        <f>IF(Combined!V300&gt;0,Combined!V300," ")</f>
        <v xml:space="preserve"> </v>
      </c>
      <c r="W255" t="str">
        <f>IF(Combined!W300&gt;0,Combined!W300," ")</f>
        <v xml:space="preserve"> </v>
      </c>
      <c r="X255" s="2">
        <f t="shared" si="3"/>
        <v>0</v>
      </c>
    </row>
    <row r="256" spans="1:24" x14ac:dyDescent="0.2">
      <c r="A256">
        <f>Combined!A301</f>
        <v>2019</v>
      </c>
      <c r="B256">
        <f>Combined!B301</f>
        <v>2019065</v>
      </c>
      <c r="C256" s="1">
        <f>IF(Combined!C301&gt;0,Combined!C301," ")</f>
        <v>43654</v>
      </c>
      <c r="D256" t="str">
        <f>IF(Combined!D301&gt;0,Combined!D301," ")</f>
        <v>Warriors</v>
      </c>
      <c r="E256" t="str">
        <f>IF(Combined!E301&gt;0,Combined!E301," ")</f>
        <v>Timberwolves</v>
      </c>
      <c r="F256" t="str">
        <f>IF(Combined!F301&gt;0,Combined!F301," ")</f>
        <v xml:space="preserve"> </v>
      </c>
      <c r="G256" t="str">
        <f>IF(Combined!G301&gt;0,Combined!G301," ")</f>
        <v xml:space="preserve"> </v>
      </c>
      <c r="H256" t="str">
        <f>IF(Combined!H301&gt;0,Combined!H301," ")</f>
        <v xml:space="preserve"> </v>
      </c>
      <c r="I256" t="str">
        <f>IF(Combined!I301&gt;0,Combined!I301," ")</f>
        <v>Lior Eliyahu</v>
      </c>
      <c r="J256" s="2" t="str">
        <f>IF(Combined!J301&gt;0,Combined!J301," ")</f>
        <v xml:space="preserve"> </v>
      </c>
      <c r="K256" t="str">
        <f>IF(Combined!K301&gt;0,Combined!K301," ")</f>
        <v xml:space="preserve"> </v>
      </c>
      <c r="L256" t="str">
        <f>IF(Combined!L301&gt;0,Combined!L301," ")</f>
        <v>Shabazz Napier</v>
      </c>
      <c r="M256" s="2">
        <f>IF(Combined!M301&gt;0,Combined!M301," ")</f>
        <v>1882867</v>
      </c>
      <c r="N256" t="str">
        <f>IF(Combined!N301&gt;0,Combined!N301," ")</f>
        <v>PG</v>
      </c>
      <c r="O256" t="str">
        <f>IF(Combined!O301&gt;0,Combined!O301," ")</f>
        <v xml:space="preserve"> </v>
      </c>
      <c r="P256" s="2" t="str">
        <f>IF(Combined!P301&gt;0,Combined!P301," ")</f>
        <v xml:space="preserve"> </v>
      </c>
      <c r="Q256" t="str">
        <f>IF(Combined!Q301&gt;0,Combined!Q301," ")</f>
        <v xml:space="preserve"> </v>
      </c>
      <c r="R256" t="str">
        <f>IF(Combined!R301&gt;0,Combined!R301," ")</f>
        <v xml:space="preserve"> </v>
      </c>
      <c r="S256" s="2" t="str">
        <f>IF(Combined!S301&gt;0,Combined!S301," ")</f>
        <v xml:space="preserve"> </v>
      </c>
      <c r="T256" t="str">
        <f>IF(Combined!T301&gt;0,Combined!T301," ")</f>
        <v xml:space="preserve"> </v>
      </c>
      <c r="U256" t="str">
        <f>IF(Combined!U301&gt;0,Combined!U301," ")</f>
        <v xml:space="preserve"> </v>
      </c>
      <c r="V256" s="2" t="str">
        <f>IF(Combined!V301&gt;0,Combined!V301," ")</f>
        <v xml:space="preserve"> </v>
      </c>
      <c r="W256" t="str">
        <f>IF(Combined!W301&gt;0,Combined!W301," ")</f>
        <v xml:space="preserve"> </v>
      </c>
      <c r="X256" s="2">
        <f t="shared" si="3"/>
        <v>0</v>
      </c>
    </row>
    <row r="257" spans="1:24" x14ac:dyDescent="0.2">
      <c r="A257">
        <f>Combined!A302</f>
        <v>2019</v>
      </c>
      <c r="B257">
        <f>Combined!B302</f>
        <v>2019065</v>
      </c>
      <c r="C257" s="1" t="str">
        <f>IF(Combined!C302&gt;0,Combined!C302," ")</f>
        <v xml:space="preserve"> </v>
      </c>
      <c r="D257" t="s">
        <v>256</v>
      </c>
      <c r="E257" t="s">
        <v>189</v>
      </c>
      <c r="F257" t="str">
        <f>IF(Combined!F302&gt;0,Combined!F302," ")</f>
        <v xml:space="preserve"> </v>
      </c>
      <c r="G257" t="str">
        <f>IF(Combined!G302&gt;0,Combined!G302," ")</f>
        <v xml:space="preserve"> </v>
      </c>
      <c r="H257" t="str">
        <f>IF(Combined!H302&gt;0,Combined!H302," ")</f>
        <v xml:space="preserve"> </v>
      </c>
      <c r="I257" t="str">
        <f>IF(Combined!I302&gt;0,Combined!I302," ")</f>
        <v xml:space="preserve"> </v>
      </c>
      <c r="J257" s="2" t="str">
        <f>IF(Combined!J302&gt;0,Combined!J302," ")</f>
        <v xml:space="preserve"> </v>
      </c>
      <c r="K257" t="str">
        <f>IF(Combined!K302&gt;0,Combined!K302," ")</f>
        <v xml:space="preserve"> </v>
      </c>
      <c r="L257" t="str">
        <f>IF(Combined!L302&gt;0,Combined!L302," ")</f>
        <v>Treveon Graham</v>
      </c>
      <c r="M257" s="2">
        <f>IF(Combined!M302&gt;0,Combined!M302," ")</f>
        <v>1678854</v>
      </c>
      <c r="N257" t="str">
        <f>IF(Combined!N302&gt;0,Combined!N302," ")</f>
        <v>SF</v>
      </c>
      <c r="O257" t="str">
        <f>IF(Combined!O302&gt;0,Combined!O302," ")</f>
        <v xml:space="preserve"> </v>
      </c>
      <c r="P257" s="2" t="str">
        <f>IF(Combined!P302&gt;0,Combined!P302," ")</f>
        <v xml:space="preserve"> </v>
      </c>
      <c r="Q257" t="str">
        <f>IF(Combined!Q302&gt;0,Combined!Q302," ")</f>
        <v xml:space="preserve"> </v>
      </c>
      <c r="R257" t="str">
        <f>IF(Combined!R302&gt;0,Combined!R302," ")</f>
        <v xml:space="preserve"> </v>
      </c>
      <c r="S257" s="2" t="str">
        <f>IF(Combined!S302&gt;0,Combined!S302," ")</f>
        <v xml:space="preserve"> </v>
      </c>
      <c r="T257" t="str">
        <f>IF(Combined!T302&gt;0,Combined!T302," ")</f>
        <v xml:space="preserve"> </v>
      </c>
      <c r="U257" t="str">
        <f>IF(Combined!U302&gt;0,Combined!U302," ")</f>
        <v xml:space="preserve"> </v>
      </c>
      <c r="V257" s="2" t="str">
        <f>IF(Combined!V302&gt;0,Combined!V302," ")</f>
        <v xml:space="preserve"> </v>
      </c>
      <c r="W257" t="str">
        <f>IF(Combined!W302&gt;0,Combined!W302," ")</f>
        <v xml:space="preserve"> </v>
      </c>
      <c r="X257" s="2">
        <f t="shared" si="3"/>
        <v>0</v>
      </c>
    </row>
    <row r="258" spans="1:24" x14ac:dyDescent="0.2">
      <c r="A258">
        <f>Combined!A303</f>
        <v>2019</v>
      </c>
      <c r="B258">
        <f>Combined!B303</f>
        <v>2019065</v>
      </c>
      <c r="C258" s="1" t="str">
        <f>IF(Combined!C303&gt;0,Combined!C303," ")</f>
        <v xml:space="preserve"> </v>
      </c>
      <c r="D258" t="s">
        <v>256</v>
      </c>
      <c r="E258" t="s">
        <v>189</v>
      </c>
      <c r="F258" t="str">
        <f>IF(Combined!F303&gt;0,Combined!F303," ")</f>
        <v xml:space="preserve"> </v>
      </c>
      <c r="G258" t="str">
        <f>IF(Combined!G303&gt;0,Combined!G303," ")</f>
        <v xml:space="preserve"> </v>
      </c>
      <c r="H258" t="str">
        <f>IF(Combined!H303&gt;0,Combined!H303," ")</f>
        <v xml:space="preserve"> </v>
      </c>
      <c r="I258" t="str">
        <f>IF(Combined!I303&gt;0,Combined!I303," ")</f>
        <v xml:space="preserve"> </v>
      </c>
      <c r="J258" s="2" t="str">
        <f>IF(Combined!J303&gt;0,Combined!J303," ")</f>
        <v xml:space="preserve"> </v>
      </c>
      <c r="K258" t="str">
        <f>IF(Combined!K303&gt;0,Combined!K303," ")</f>
        <v xml:space="preserve"> </v>
      </c>
      <c r="L258" t="str">
        <f>IF(Combined!L303&gt;0,Combined!L303," ")</f>
        <v>Cash considerations</v>
      </c>
      <c r="M258" s="2" t="str">
        <f>IF(Combined!M303&gt;0,Combined!M303," ")</f>
        <v xml:space="preserve"> </v>
      </c>
      <c r="N258" t="str">
        <f>IF(Combined!N303&gt;0,Combined!N303," ")</f>
        <v xml:space="preserve"> </v>
      </c>
      <c r="O258" t="str">
        <f>IF(Combined!O303&gt;0,Combined!O303," ")</f>
        <v xml:space="preserve"> </v>
      </c>
      <c r="P258" s="2" t="str">
        <f>IF(Combined!P303&gt;0,Combined!P303," ")</f>
        <v xml:space="preserve"> </v>
      </c>
      <c r="Q258" t="str">
        <f>IF(Combined!Q303&gt;0,Combined!Q303," ")</f>
        <v xml:space="preserve"> </v>
      </c>
      <c r="R258" t="str">
        <f>IF(Combined!R303&gt;0,Combined!R303," ")</f>
        <v xml:space="preserve"> </v>
      </c>
      <c r="S258" s="2" t="str">
        <f>IF(Combined!S303&gt;0,Combined!S303," ")</f>
        <v xml:space="preserve"> </v>
      </c>
      <c r="T258" t="str">
        <f>IF(Combined!T303&gt;0,Combined!T303," ")</f>
        <v xml:space="preserve"> </v>
      </c>
      <c r="U258" t="str">
        <f>IF(Combined!U303&gt;0,Combined!U303," ")</f>
        <v xml:space="preserve"> </v>
      </c>
      <c r="V258" s="2" t="str">
        <f>IF(Combined!V303&gt;0,Combined!V303," ")</f>
        <v xml:space="preserve"> </v>
      </c>
      <c r="W258" t="str">
        <f>IF(Combined!W303&gt;0,Combined!W303," ")</f>
        <v xml:space="preserve"> </v>
      </c>
      <c r="X258" s="2">
        <f t="shared" si="3"/>
        <v>0</v>
      </c>
    </row>
    <row r="259" spans="1:24" x14ac:dyDescent="0.2">
      <c r="A259">
        <f>Combined!A304</f>
        <v>2019</v>
      </c>
      <c r="B259">
        <f>Combined!B304</f>
        <v>2019066</v>
      </c>
      <c r="C259" s="1">
        <f>IF(Combined!C304&gt;0,Combined!C304," ")</f>
        <v>43654</v>
      </c>
      <c r="D259" t="str">
        <f>IF(Combined!D304&gt;0,Combined!D304," ")</f>
        <v>Hawks</v>
      </c>
      <c r="E259" t="str">
        <f>IF(Combined!E304&gt;0,Combined!E304," ")</f>
        <v>Warriors</v>
      </c>
      <c r="F259" t="str">
        <f>IF(Combined!F304&gt;0,Combined!F304," ")</f>
        <v xml:space="preserve"> </v>
      </c>
      <c r="G259" t="str">
        <f>IF(Combined!G304&gt;0,Combined!G304," ")</f>
        <v xml:space="preserve"> </v>
      </c>
      <c r="H259" t="str">
        <f>IF(Combined!H304&gt;0,Combined!H304," ")</f>
        <v xml:space="preserve"> </v>
      </c>
      <c r="I259" t="str">
        <f>IF(Combined!I304&gt;0,Combined!I304," ")</f>
        <v>Damian Jones</v>
      </c>
      <c r="J259" s="2">
        <f>IF(Combined!J304&gt;0,Combined!J304," ")</f>
        <v>2305057</v>
      </c>
      <c r="K259" t="str">
        <f>IF(Combined!K304&gt;0,Combined!K304," ")</f>
        <v>C</v>
      </c>
      <c r="L259" t="str">
        <f>IF(Combined!L304&gt;0,Combined!L304," ")</f>
        <v>Omari Spellman</v>
      </c>
      <c r="M259" s="2">
        <f>IF(Combined!M304&gt;0,Combined!M304," ")</f>
        <v>1897800</v>
      </c>
      <c r="N259" t="str">
        <f>IF(Combined!N304&gt;0,Combined!N304," ")</f>
        <v>PF</v>
      </c>
      <c r="O259" t="str">
        <f>IF(Combined!O304&gt;0,Combined!O304," ")</f>
        <v xml:space="preserve"> </v>
      </c>
      <c r="P259" s="2" t="str">
        <f>IF(Combined!P304&gt;0,Combined!P304," ")</f>
        <v xml:space="preserve"> </v>
      </c>
      <c r="Q259" t="str">
        <f>IF(Combined!Q304&gt;0,Combined!Q304," ")</f>
        <v xml:space="preserve"> </v>
      </c>
      <c r="R259" t="str">
        <f>IF(Combined!R304&gt;0,Combined!R304," ")</f>
        <v xml:space="preserve"> </v>
      </c>
      <c r="S259" s="2" t="str">
        <f>IF(Combined!S304&gt;0,Combined!S304," ")</f>
        <v xml:space="preserve"> </v>
      </c>
      <c r="T259" t="str">
        <f>IF(Combined!T304&gt;0,Combined!T304," ")</f>
        <v xml:space="preserve"> </v>
      </c>
      <c r="U259" t="str">
        <f>IF(Combined!U304&gt;0,Combined!U304," ")</f>
        <v xml:space="preserve"> </v>
      </c>
      <c r="V259" s="2" t="str">
        <f>IF(Combined!V304&gt;0,Combined!V304," ")</f>
        <v xml:space="preserve"> </v>
      </c>
      <c r="W259" t="str">
        <f>IF(Combined!W304&gt;0,Combined!W304," ")</f>
        <v xml:space="preserve"> </v>
      </c>
      <c r="X259" s="2">
        <f t="shared" si="3"/>
        <v>407257</v>
      </c>
    </row>
    <row r="260" spans="1:24" x14ac:dyDescent="0.2">
      <c r="A260">
        <f>Combined!A305</f>
        <v>2019</v>
      </c>
      <c r="B260">
        <f>Combined!B305</f>
        <v>2019066</v>
      </c>
      <c r="C260" s="1" t="str">
        <f>IF(Combined!C305&gt;0,Combined!C305," ")</f>
        <v xml:space="preserve"> </v>
      </c>
      <c r="D260" t="s">
        <v>49</v>
      </c>
      <c r="E260" t="s">
        <v>256</v>
      </c>
      <c r="F260" t="str">
        <f>IF(Combined!F305&gt;0,Combined!F305," ")</f>
        <v xml:space="preserve"> </v>
      </c>
      <c r="G260" t="str">
        <f>IF(Combined!G305&gt;0,Combined!G305," ")</f>
        <v xml:space="preserve"> </v>
      </c>
      <c r="H260" t="str">
        <f>IF(Combined!H305&gt;0,Combined!H305," ")</f>
        <v xml:space="preserve"> </v>
      </c>
      <c r="I260" t="str">
        <f>IF(Combined!I305&gt;0,Combined!I305," ")</f>
        <v>2026 2nd round pick</v>
      </c>
      <c r="J260" s="2" t="str">
        <f>IF(Combined!J305&gt;0,Combined!J305," ")</f>
        <v xml:space="preserve"> </v>
      </c>
      <c r="K260" t="str">
        <f>IF(Combined!K305&gt;0,Combined!K305," ")</f>
        <v xml:space="preserve"> </v>
      </c>
      <c r="L260" t="str">
        <f>IF(Combined!L305&gt;0,Combined!L305," ")</f>
        <v xml:space="preserve"> </v>
      </c>
      <c r="M260" s="2" t="str">
        <f>IF(Combined!M305&gt;0,Combined!M305," ")</f>
        <v xml:space="preserve"> </v>
      </c>
      <c r="N260" t="str">
        <f>IF(Combined!N305&gt;0,Combined!N305," ")</f>
        <v xml:space="preserve"> </v>
      </c>
      <c r="O260" t="str">
        <f>IF(Combined!O305&gt;0,Combined!O305," ")</f>
        <v xml:space="preserve"> </v>
      </c>
      <c r="P260" s="2" t="str">
        <f>IF(Combined!P305&gt;0,Combined!P305," ")</f>
        <v xml:space="preserve"> </v>
      </c>
      <c r="Q260" t="str">
        <f>IF(Combined!Q305&gt;0,Combined!Q305," ")</f>
        <v xml:space="preserve"> </v>
      </c>
      <c r="R260" t="str">
        <f>IF(Combined!R305&gt;0,Combined!R305," ")</f>
        <v xml:space="preserve"> </v>
      </c>
      <c r="S260" s="2" t="str">
        <f>IF(Combined!S305&gt;0,Combined!S305," ")</f>
        <v xml:space="preserve"> </v>
      </c>
      <c r="T260" t="str">
        <f>IF(Combined!T305&gt;0,Combined!T305," ")</f>
        <v xml:space="preserve"> </v>
      </c>
      <c r="U260" t="str">
        <f>IF(Combined!U305&gt;0,Combined!U305," ")</f>
        <v xml:space="preserve"> </v>
      </c>
      <c r="V260" s="2" t="str">
        <f>IF(Combined!V305&gt;0,Combined!V305," ")</f>
        <v xml:space="preserve"> </v>
      </c>
      <c r="W260" t="str">
        <f>IF(Combined!W305&gt;0,Combined!W305," ")</f>
        <v xml:space="preserve"> </v>
      </c>
      <c r="X260" s="2">
        <f t="shared" ref="X260:X323" si="4">IFERROR(J260-M260,0)</f>
        <v>0</v>
      </c>
    </row>
    <row r="261" spans="1:24" x14ac:dyDescent="0.2">
      <c r="A261">
        <f>Combined!A306</f>
        <v>2019</v>
      </c>
      <c r="B261">
        <f>Combined!B306</f>
        <v>2019067</v>
      </c>
      <c r="C261" s="1">
        <f>IF(Combined!C306&gt;0,Combined!C306," ")</f>
        <v>43654</v>
      </c>
      <c r="D261" t="str">
        <f>IF(Combined!D306&gt;0,Combined!D306," ")</f>
        <v>Nuggets</v>
      </c>
      <c r="E261" t="str">
        <f>IF(Combined!E306&gt;0,Combined!E306," ")</f>
        <v>Thunder</v>
      </c>
      <c r="F261" t="str">
        <f>IF(Combined!F306&gt;0,Combined!F306," ")</f>
        <v xml:space="preserve"> </v>
      </c>
      <c r="G261" t="str">
        <f>IF(Combined!G306&gt;0,Combined!G306," ")</f>
        <v xml:space="preserve"> </v>
      </c>
      <c r="H261" t="str">
        <f>IF(Combined!H306&gt;0,Combined!H306," ")</f>
        <v xml:space="preserve"> </v>
      </c>
      <c r="I261" t="str">
        <f>IF(Combined!I306&gt;0,Combined!I306," ")</f>
        <v>Jerami Grant</v>
      </c>
      <c r="J261" s="2">
        <f>IF(Combined!J306&gt;0,Combined!J306," ")</f>
        <v>9346153</v>
      </c>
      <c r="K261" t="str">
        <f>IF(Combined!K306&gt;0,Combined!K306," ")</f>
        <v>PF</v>
      </c>
      <c r="L261" t="str">
        <f>IF(Combined!L306&gt;0,Combined!L306," ")</f>
        <v>2020 1st round pick</v>
      </c>
      <c r="M261" s="2" t="str">
        <f>IF(Combined!M306&gt;0,Combined!M306," ")</f>
        <v xml:space="preserve"> </v>
      </c>
      <c r="N261" t="str">
        <f>IF(Combined!N306&gt;0,Combined!N306," ")</f>
        <v xml:space="preserve"> </v>
      </c>
      <c r="O261" t="str">
        <f>IF(Combined!O306&gt;0,Combined!O306," ")</f>
        <v xml:space="preserve"> </v>
      </c>
      <c r="P261" s="2" t="str">
        <f>IF(Combined!P306&gt;0,Combined!P306," ")</f>
        <v xml:space="preserve"> </v>
      </c>
      <c r="Q261" t="str">
        <f>IF(Combined!Q306&gt;0,Combined!Q306," ")</f>
        <v xml:space="preserve"> </v>
      </c>
      <c r="R261" t="str">
        <f>IF(Combined!R306&gt;0,Combined!R306," ")</f>
        <v xml:space="preserve"> </v>
      </c>
      <c r="S261" s="2" t="str">
        <f>IF(Combined!S306&gt;0,Combined!S306," ")</f>
        <v xml:space="preserve"> </v>
      </c>
      <c r="T261" t="str">
        <f>IF(Combined!T306&gt;0,Combined!T306," ")</f>
        <v xml:space="preserve"> </v>
      </c>
      <c r="U261" t="str">
        <f>IF(Combined!U306&gt;0,Combined!U306," ")</f>
        <v xml:space="preserve"> </v>
      </c>
      <c r="V261" s="2" t="str">
        <f>IF(Combined!V306&gt;0,Combined!V306," ")</f>
        <v xml:space="preserve"> </v>
      </c>
      <c r="W261" t="str">
        <f>IF(Combined!W306&gt;0,Combined!W306," ")</f>
        <v xml:space="preserve"> </v>
      </c>
      <c r="X261" s="2">
        <f t="shared" si="4"/>
        <v>0</v>
      </c>
    </row>
    <row r="262" spans="1:24" x14ac:dyDescent="0.2">
      <c r="A262">
        <f>Combined!A307</f>
        <v>2019</v>
      </c>
      <c r="B262">
        <f>Combined!B307</f>
        <v>2019068</v>
      </c>
      <c r="C262" s="1">
        <f>IF(Combined!C307&gt;0,Combined!C307," ")</f>
        <v>43656</v>
      </c>
      <c r="D262" t="str">
        <f>IF(Combined!D307&gt;0,Combined!D307," ")</f>
        <v>Clippers</v>
      </c>
      <c r="E262" t="str">
        <f>IF(Combined!E307&gt;0,Combined!E307," ")</f>
        <v>Thunder</v>
      </c>
      <c r="F262" t="str">
        <f>IF(Combined!F307&gt;0,Combined!F307," ")</f>
        <v xml:space="preserve"> </v>
      </c>
      <c r="G262" t="str">
        <f>IF(Combined!G307&gt;0,Combined!G307," ")</f>
        <v xml:space="preserve"> </v>
      </c>
      <c r="H262" t="str">
        <f>IF(Combined!H307&gt;0,Combined!H307," ")</f>
        <v xml:space="preserve"> </v>
      </c>
      <c r="I262" t="str">
        <f>IF(Combined!I307&gt;0,Combined!I307," ")</f>
        <v>Paul George</v>
      </c>
      <c r="J262" s="2">
        <f>IF(Combined!J307&gt;0,Combined!J307," ")</f>
        <v>33005556</v>
      </c>
      <c r="K262" t="str">
        <f>IF(Combined!K307&gt;0,Combined!K307," ")</f>
        <v>SG</v>
      </c>
      <c r="L262" t="str">
        <f>IF(Combined!L307&gt;0,Combined!L307," ")</f>
        <v>Shai Gilgeous-Alexander</v>
      </c>
      <c r="M262" s="2">
        <f>IF(Combined!M307&gt;0,Combined!M307," ")</f>
        <v>3952920</v>
      </c>
      <c r="N262" t="str">
        <f>IF(Combined!N307&gt;0,Combined!N307," ")</f>
        <v>PG</v>
      </c>
      <c r="O262" t="str">
        <f>IF(Combined!O307&gt;0,Combined!O307," ")</f>
        <v xml:space="preserve"> </v>
      </c>
      <c r="P262" s="2" t="str">
        <f>IF(Combined!P307&gt;0,Combined!P307," ")</f>
        <v xml:space="preserve"> </v>
      </c>
      <c r="Q262" t="str">
        <f>IF(Combined!Q307&gt;0,Combined!Q307," ")</f>
        <v xml:space="preserve"> </v>
      </c>
      <c r="R262" t="str">
        <f>IF(Combined!R307&gt;0,Combined!R307," ")</f>
        <v xml:space="preserve"> </v>
      </c>
      <c r="S262" s="2" t="str">
        <f>IF(Combined!S307&gt;0,Combined!S307," ")</f>
        <v xml:space="preserve"> </v>
      </c>
      <c r="T262" t="str">
        <f>IF(Combined!T307&gt;0,Combined!T307," ")</f>
        <v xml:space="preserve"> </v>
      </c>
      <c r="U262" t="str">
        <f>IF(Combined!U307&gt;0,Combined!U307," ")</f>
        <v xml:space="preserve"> </v>
      </c>
      <c r="V262" s="2" t="str">
        <f>IF(Combined!V307&gt;0,Combined!V307," ")</f>
        <v xml:space="preserve"> </v>
      </c>
      <c r="W262" t="str">
        <f>IF(Combined!W307&gt;0,Combined!W307," ")</f>
        <v xml:space="preserve"> </v>
      </c>
      <c r="X262" s="2">
        <f t="shared" si="4"/>
        <v>29052636</v>
      </c>
    </row>
    <row r="263" spans="1:24" x14ac:dyDescent="0.2">
      <c r="A263">
        <f>Combined!A308</f>
        <v>2019</v>
      </c>
      <c r="B263">
        <f>Combined!B308</f>
        <v>2019068</v>
      </c>
      <c r="C263" s="1" t="str">
        <f>IF(Combined!C308&gt;0,Combined!C308," ")</f>
        <v xml:space="preserve"> </v>
      </c>
      <c r="D263" t="s">
        <v>17</v>
      </c>
      <c r="E263" t="s">
        <v>126</v>
      </c>
      <c r="F263" t="str">
        <f>IF(Combined!F308&gt;0,Combined!F308," ")</f>
        <v xml:space="preserve"> </v>
      </c>
      <c r="G263" t="str">
        <f>IF(Combined!G308&gt;0,Combined!G308," ")</f>
        <v xml:space="preserve"> </v>
      </c>
      <c r="H263" t="str">
        <f>IF(Combined!H308&gt;0,Combined!H308," ")</f>
        <v xml:space="preserve"> </v>
      </c>
      <c r="I263" t="str">
        <f>IF(Combined!I308&gt;0,Combined!I308," ")</f>
        <v xml:space="preserve"> </v>
      </c>
      <c r="J263" s="2" t="str">
        <f>IF(Combined!J308&gt;0,Combined!J308," ")</f>
        <v xml:space="preserve"> </v>
      </c>
      <c r="K263" t="str">
        <f>IF(Combined!K308&gt;0,Combined!K308," ")</f>
        <v xml:space="preserve"> </v>
      </c>
      <c r="L263" t="str">
        <f>IF(Combined!L308&gt;0,Combined!L308," ")</f>
        <v>Danilo Gallinari</v>
      </c>
      <c r="M263" s="2">
        <f>IF(Combined!M308&gt;0,Combined!M308," ")</f>
        <v>22615559</v>
      </c>
      <c r="N263" t="str">
        <f>IF(Combined!N308&gt;0,Combined!N308," ")</f>
        <v>PF</v>
      </c>
      <c r="O263" t="str">
        <f>IF(Combined!O308&gt;0,Combined!O308," ")</f>
        <v xml:space="preserve"> </v>
      </c>
      <c r="P263" s="2" t="str">
        <f>IF(Combined!P308&gt;0,Combined!P308," ")</f>
        <v xml:space="preserve"> </v>
      </c>
      <c r="Q263" t="str">
        <f>IF(Combined!Q308&gt;0,Combined!Q308," ")</f>
        <v xml:space="preserve"> </v>
      </c>
      <c r="R263" t="str">
        <f>IF(Combined!R308&gt;0,Combined!R308," ")</f>
        <v xml:space="preserve"> </v>
      </c>
      <c r="S263" s="2" t="str">
        <f>IF(Combined!S308&gt;0,Combined!S308," ")</f>
        <v xml:space="preserve"> </v>
      </c>
      <c r="T263" t="str">
        <f>IF(Combined!T308&gt;0,Combined!T308," ")</f>
        <v xml:space="preserve"> </v>
      </c>
      <c r="U263" t="str">
        <f>IF(Combined!U308&gt;0,Combined!U308," ")</f>
        <v xml:space="preserve"> </v>
      </c>
      <c r="V263" s="2" t="str">
        <f>IF(Combined!V308&gt;0,Combined!V308," ")</f>
        <v xml:space="preserve"> </v>
      </c>
      <c r="W263" t="str">
        <f>IF(Combined!W308&gt;0,Combined!W308," ")</f>
        <v xml:space="preserve"> </v>
      </c>
      <c r="X263" s="2">
        <f t="shared" si="4"/>
        <v>0</v>
      </c>
    </row>
    <row r="264" spans="1:24" x14ac:dyDescent="0.2">
      <c r="A264">
        <f>Combined!A309</f>
        <v>2019</v>
      </c>
      <c r="B264">
        <f>Combined!B309</f>
        <v>2019068</v>
      </c>
      <c r="C264" s="1" t="str">
        <f>IF(Combined!C309&gt;0,Combined!C309," ")</f>
        <v xml:space="preserve"> </v>
      </c>
      <c r="D264" t="s">
        <v>17</v>
      </c>
      <c r="E264" t="s">
        <v>126</v>
      </c>
      <c r="F264" t="str">
        <f>IF(Combined!F309&gt;0,Combined!F309," ")</f>
        <v xml:space="preserve"> </v>
      </c>
      <c r="G264" t="str">
        <f>IF(Combined!G309&gt;0,Combined!G309," ")</f>
        <v xml:space="preserve"> </v>
      </c>
      <c r="H264" t="str">
        <f>IF(Combined!H309&gt;0,Combined!H309," ")</f>
        <v xml:space="preserve"> </v>
      </c>
      <c r="I264" t="str">
        <f>IF(Combined!I309&gt;0,Combined!I309," ")</f>
        <v xml:space="preserve"> </v>
      </c>
      <c r="J264" s="2" t="str">
        <f>IF(Combined!J309&gt;0,Combined!J309," ")</f>
        <v xml:space="preserve"> </v>
      </c>
      <c r="K264" t="str">
        <f>IF(Combined!K309&gt;0,Combined!K309," ")</f>
        <v xml:space="preserve"> </v>
      </c>
      <c r="L264" t="str">
        <f>IF(Combined!L309&gt;0,Combined!L309," ")</f>
        <v>2021 1st round pick</v>
      </c>
      <c r="M264" s="2" t="str">
        <f>IF(Combined!M309&gt;0,Combined!M309," ")</f>
        <v xml:space="preserve"> </v>
      </c>
      <c r="N264" t="str">
        <f>IF(Combined!N309&gt;0,Combined!N309," ")</f>
        <v xml:space="preserve"> </v>
      </c>
      <c r="O264" t="str">
        <f>IF(Combined!O309&gt;0,Combined!O309," ")</f>
        <v xml:space="preserve"> </v>
      </c>
      <c r="P264" s="2" t="str">
        <f>IF(Combined!P309&gt;0,Combined!P309," ")</f>
        <v xml:space="preserve"> </v>
      </c>
      <c r="Q264" t="str">
        <f>IF(Combined!Q309&gt;0,Combined!Q309," ")</f>
        <v xml:space="preserve"> </v>
      </c>
      <c r="R264" t="str">
        <f>IF(Combined!R309&gt;0,Combined!R309," ")</f>
        <v xml:space="preserve"> </v>
      </c>
      <c r="S264" s="2" t="str">
        <f>IF(Combined!S309&gt;0,Combined!S309," ")</f>
        <v xml:space="preserve"> </v>
      </c>
      <c r="T264" t="str">
        <f>IF(Combined!T309&gt;0,Combined!T309," ")</f>
        <v xml:space="preserve"> </v>
      </c>
      <c r="U264" t="str">
        <f>IF(Combined!U309&gt;0,Combined!U309," ")</f>
        <v xml:space="preserve"> </v>
      </c>
      <c r="V264" s="2" t="str">
        <f>IF(Combined!V309&gt;0,Combined!V309," ")</f>
        <v xml:space="preserve"> </v>
      </c>
      <c r="W264" t="str">
        <f>IF(Combined!W309&gt;0,Combined!W309," ")</f>
        <v xml:space="preserve"> </v>
      </c>
      <c r="X264" s="2">
        <f t="shared" si="4"/>
        <v>0</v>
      </c>
    </row>
    <row r="265" spans="1:24" x14ac:dyDescent="0.2">
      <c r="A265">
        <f>Combined!A310</f>
        <v>2019</v>
      </c>
      <c r="B265">
        <f>Combined!B310</f>
        <v>2019068</v>
      </c>
      <c r="C265" s="1" t="str">
        <f>IF(Combined!C310&gt;0,Combined!C310," ")</f>
        <v xml:space="preserve"> </v>
      </c>
      <c r="D265" t="s">
        <v>17</v>
      </c>
      <c r="E265" t="s">
        <v>126</v>
      </c>
      <c r="F265" t="str">
        <f>IF(Combined!F310&gt;0,Combined!F310," ")</f>
        <v xml:space="preserve"> </v>
      </c>
      <c r="G265" t="str">
        <f>IF(Combined!G310&gt;0,Combined!G310," ")</f>
        <v xml:space="preserve"> </v>
      </c>
      <c r="H265" t="str">
        <f>IF(Combined!H310&gt;0,Combined!H310," ")</f>
        <v xml:space="preserve"> </v>
      </c>
      <c r="I265" t="str">
        <f>IF(Combined!I310&gt;0,Combined!I310," ")</f>
        <v xml:space="preserve"> </v>
      </c>
      <c r="J265" s="2" t="str">
        <f>IF(Combined!J310&gt;0,Combined!J310," ")</f>
        <v xml:space="preserve"> </v>
      </c>
      <c r="K265" t="str">
        <f>IF(Combined!K310&gt;0,Combined!K310," ")</f>
        <v xml:space="preserve"> </v>
      </c>
      <c r="L265" t="str">
        <f>IF(Combined!L310&gt;0,Combined!L310," ")</f>
        <v>2022 1st round pick</v>
      </c>
      <c r="M265" s="2" t="str">
        <f>IF(Combined!M310&gt;0,Combined!M310," ")</f>
        <v xml:space="preserve"> </v>
      </c>
      <c r="N265" t="str">
        <f>IF(Combined!N310&gt;0,Combined!N310," ")</f>
        <v xml:space="preserve"> </v>
      </c>
      <c r="O265" t="str">
        <f>IF(Combined!O310&gt;0,Combined!O310," ")</f>
        <v xml:space="preserve"> </v>
      </c>
      <c r="P265" s="2" t="str">
        <f>IF(Combined!P310&gt;0,Combined!P310," ")</f>
        <v xml:space="preserve"> </v>
      </c>
      <c r="Q265" t="str">
        <f>IF(Combined!Q310&gt;0,Combined!Q310," ")</f>
        <v xml:space="preserve"> </v>
      </c>
      <c r="R265" t="str">
        <f>IF(Combined!R310&gt;0,Combined!R310," ")</f>
        <v xml:space="preserve"> </v>
      </c>
      <c r="S265" s="2" t="str">
        <f>IF(Combined!S310&gt;0,Combined!S310," ")</f>
        <v xml:space="preserve"> </v>
      </c>
      <c r="T265" t="str">
        <f>IF(Combined!T310&gt;0,Combined!T310," ")</f>
        <v xml:space="preserve"> </v>
      </c>
      <c r="U265" t="str">
        <f>IF(Combined!U310&gt;0,Combined!U310," ")</f>
        <v xml:space="preserve"> </v>
      </c>
      <c r="V265" s="2" t="str">
        <f>IF(Combined!V310&gt;0,Combined!V310," ")</f>
        <v xml:space="preserve"> </v>
      </c>
      <c r="W265" t="str">
        <f>IF(Combined!W310&gt;0,Combined!W310," ")</f>
        <v xml:space="preserve"> </v>
      </c>
      <c r="X265" s="2">
        <f t="shared" si="4"/>
        <v>0</v>
      </c>
    </row>
    <row r="266" spans="1:24" x14ac:dyDescent="0.2">
      <c r="A266">
        <f>Combined!A311</f>
        <v>2019</v>
      </c>
      <c r="B266">
        <f>Combined!B311</f>
        <v>2019068</v>
      </c>
      <c r="C266" s="1" t="str">
        <f>IF(Combined!C311&gt;0,Combined!C311," ")</f>
        <v xml:space="preserve"> </v>
      </c>
      <c r="D266" t="s">
        <v>17</v>
      </c>
      <c r="E266" t="s">
        <v>126</v>
      </c>
      <c r="F266" t="str">
        <f>IF(Combined!F311&gt;0,Combined!F311," ")</f>
        <v xml:space="preserve"> </v>
      </c>
      <c r="G266" t="str">
        <f>IF(Combined!G311&gt;0,Combined!G311," ")</f>
        <v xml:space="preserve"> </v>
      </c>
      <c r="H266" t="str">
        <f>IF(Combined!H311&gt;0,Combined!H311," ")</f>
        <v xml:space="preserve"> </v>
      </c>
      <c r="I266" t="str">
        <f>IF(Combined!I311&gt;0,Combined!I311," ")</f>
        <v xml:space="preserve"> </v>
      </c>
      <c r="J266" s="2" t="str">
        <f>IF(Combined!J311&gt;0,Combined!J311," ")</f>
        <v xml:space="preserve"> </v>
      </c>
      <c r="K266" t="str">
        <f>IF(Combined!K311&gt;0,Combined!K311," ")</f>
        <v xml:space="preserve"> </v>
      </c>
      <c r="L266" t="str">
        <f>IF(Combined!L311&gt;0,Combined!L311," ")</f>
        <v>2023 1st round pick</v>
      </c>
      <c r="M266" s="2" t="str">
        <f>IF(Combined!M311&gt;0,Combined!M311," ")</f>
        <v xml:space="preserve"> </v>
      </c>
      <c r="N266" t="str">
        <f>IF(Combined!N311&gt;0,Combined!N311," ")</f>
        <v xml:space="preserve"> </v>
      </c>
      <c r="O266" t="str">
        <f>IF(Combined!O311&gt;0,Combined!O311," ")</f>
        <v xml:space="preserve"> </v>
      </c>
      <c r="P266" s="2" t="str">
        <f>IF(Combined!P311&gt;0,Combined!P311," ")</f>
        <v xml:space="preserve"> </v>
      </c>
      <c r="Q266" t="str">
        <f>IF(Combined!Q311&gt;0,Combined!Q311," ")</f>
        <v xml:space="preserve"> </v>
      </c>
      <c r="R266" t="str">
        <f>IF(Combined!R311&gt;0,Combined!R311," ")</f>
        <v xml:space="preserve"> </v>
      </c>
      <c r="S266" s="2" t="str">
        <f>IF(Combined!S311&gt;0,Combined!S311," ")</f>
        <v xml:space="preserve"> </v>
      </c>
      <c r="T266" t="str">
        <f>IF(Combined!T311&gt;0,Combined!T311," ")</f>
        <v xml:space="preserve"> </v>
      </c>
      <c r="U266" t="str">
        <f>IF(Combined!U311&gt;0,Combined!U311," ")</f>
        <v xml:space="preserve"> </v>
      </c>
      <c r="V266" s="2" t="str">
        <f>IF(Combined!V311&gt;0,Combined!V311," ")</f>
        <v xml:space="preserve"> </v>
      </c>
      <c r="W266" t="str">
        <f>IF(Combined!W311&gt;0,Combined!W311," ")</f>
        <v xml:space="preserve"> </v>
      </c>
      <c r="X266" s="2">
        <f t="shared" si="4"/>
        <v>0</v>
      </c>
    </row>
    <row r="267" spans="1:24" x14ac:dyDescent="0.2">
      <c r="A267">
        <f>Combined!A312</f>
        <v>2019</v>
      </c>
      <c r="B267">
        <f>Combined!B312</f>
        <v>2019068</v>
      </c>
      <c r="C267" s="1" t="str">
        <f>IF(Combined!C312&gt;0,Combined!C312," ")</f>
        <v xml:space="preserve"> </v>
      </c>
      <c r="D267" t="s">
        <v>17</v>
      </c>
      <c r="E267" t="s">
        <v>126</v>
      </c>
      <c r="F267" t="str">
        <f>IF(Combined!F312&gt;0,Combined!F312," ")</f>
        <v xml:space="preserve"> </v>
      </c>
      <c r="G267" t="str">
        <f>IF(Combined!G312&gt;0,Combined!G312," ")</f>
        <v xml:space="preserve"> </v>
      </c>
      <c r="H267" t="str">
        <f>IF(Combined!H312&gt;0,Combined!H312," ")</f>
        <v xml:space="preserve"> </v>
      </c>
      <c r="I267" t="str">
        <f>IF(Combined!I312&gt;0,Combined!I312," ")</f>
        <v xml:space="preserve"> </v>
      </c>
      <c r="J267" s="2" t="str">
        <f>IF(Combined!J312&gt;0,Combined!J312," ")</f>
        <v xml:space="preserve"> </v>
      </c>
      <c r="K267" t="str">
        <f>IF(Combined!K312&gt;0,Combined!K312," ")</f>
        <v xml:space="preserve"> </v>
      </c>
      <c r="L267" t="str">
        <f>IF(Combined!L312&gt;0,Combined!L312," ")</f>
        <v>2023 1st round pick</v>
      </c>
      <c r="M267" s="2" t="str">
        <f>IF(Combined!M312&gt;0,Combined!M312," ")</f>
        <v xml:space="preserve"> </v>
      </c>
      <c r="N267" t="str">
        <f>IF(Combined!N312&gt;0,Combined!N312," ")</f>
        <v xml:space="preserve"> </v>
      </c>
      <c r="O267" t="str">
        <f>IF(Combined!O312&gt;0,Combined!O312," ")</f>
        <v xml:space="preserve"> </v>
      </c>
      <c r="P267" s="2" t="str">
        <f>IF(Combined!P312&gt;0,Combined!P312," ")</f>
        <v xml:space="preserve"> </v>
      </c>
      <c r="Q267" t="str">
        <f>IF(Combined!Q312&gt;0,Combined!Q312," ")</f>
        <v xml:space="preserve"> </v>
      </c>
      <c r="R267" t="str">
        <f>IF(Combined!R312&gt;0,Combined!R312," ")</f>
        <v xml:space="preserve"> </v>
      </c>
      <c r="S267" s="2" t="str">
        <f>IF(Combined!S312&gt;0,Combined!S312," ")</f>
        <v xml:space="preserve"> </v>
      </c>
      <c r="T267" t="str">
        <f>IF(Combined!T312&gt;0,Combined!T312," ")</f>
        <v xml:space="preserve"> </v>
      </c>
      <c r="U267" t="str">
        <f>IF(Combined!U312&gt;0,Combined!U312," ")</f>
        <v xml:space="preserve"> </v>
      </c>
      <c r="V267" s="2" t="str">
        <f>IF(Combined!V312&gt;0,Combined!V312," ")</f>
        <v xml:space="preserve"> </v>
      </c>
      <c r="W267" t="str">
        <f>IF(Combined!W312&gt;0,Combined!W312," ")</f>
        <v xml:space="preserve"> </v>
      </c>
      <c r="X267" s="2">
        <f t="shared" si="4"/>
        <v>0</v>
      </c>
    </row>
    <row r="268" spans="1:24" x14ac:dyDescent="0.2">
      <c r="A268">
        <f>Combined!A313</f>
        <v>2019</v>
      </c>
      <c r="B268">
        <f>Combined!B313</f>
        <v>2019068</v>
      </c>
      <c r="C268" s="1" t="str">
        <f>IF(Combined!C313&gt;0,Combined!C313," ")</f>
        <v xml:space="preserve"> </v>
      </c>
      <c r="D268" t="s">
        <v>17</v>
      </c>
      <c r="E268" t="s">
        <v>126</v>
      </c>
      <c r="F268" t="str">
        <f>IF(Combined!F313&gt;0,Combined!F313," ")</f>
        <v xml:space="preserve"> </v>
      </c>
      <c r="G268" t="str">
        <f>IF(Combined!G313&gt;0,Combined!G313," ")</f>
        <v xml:space="preserve"> </v>
      </c>
      <c r="H268" t="str">
        <f>IF(Combined!H313&gt;0,Combined!H313," ")</f>
        <v xml:space="preserve"> </v>
      </c>
      <c r="I268" t="str">
        <f>IF(Combined!I313&gt;0,Combined!I313," ")</f>
        <v xml:space="preserve"> </v>
      </c>
      <c r="J268" s="2" t="str">
        <f>IF(Combined!J313&gt;0,Combined!J313," ")</f>
        <v xml:space="preserve"> </v>
      </c>
      <c r="K268" t="str">
        <f>IF(Combined!K313&gt;0,Combined!K313," ")</f>
        <v xml:space="preserve"> </v>
      </c>
      <c r="L268" t="str">
        <f>IF(Combined!L313&gt;0,Combined!L313," ")</f>
        <v>2024 1st round pick</v>
      </c>
      <c r="M268" s="2" t="str">
        <f>IF(Combined!M313&gt;0,Combined!M313," ")</f>
        <v xml:space="preserve"> </v>
      </c>
      <c r="N268" t="str">
        <f>IF(Combined!N313&gt;0,Combined!N313," ")</f>
        <v xml:space="preserve"> </v>
      </c>
      <c r="O268" t="str">
        <f>IF(Combined!O313&gt;0,Combined!O313," ")</f>
        <v xml:space="preserve"> </v>
      </c>
      <c r="P268" s="2" t="str">
        <f>IF(Combined!P313&gt;0,Combined!P313," ")</f>
        <v xml:space="preserve"> </v>
      </c>
      <c r="Q268" t="str">
        <f>IF(Combined!Q313&gt;0,Combined!Q313," ")</f>
        <v xml:space="preserve"> </v>
      </c>
      <c r="R268" t="str">
        <f>IF(Combined!R313&gt;0,Combined!R313," ")</f>
        <v xml:space="preserve"> </v>
      </c>
      <c r="S268" s="2" t="str">
        <f>IF(Combined!S313&gt;0,Combined!S313," ")</f>
        <v xml:space="preserve"> </v>
      </c>
      <c r="T268" t="str">
        <f>IF(Combined!T313&gt;0,Combined!T313," ")</f>
        <v xml:space="preserve"> </v>
      </c>
      <c r="U268" t="str">
        <f>IF(Combined!U313&gt;0,Combined!U313," ")</f>
        <v xml:space="preserve"> </v>
      </c>
      <c r="V268" s="2" t="str">
        <f>IF(Combined!V313&gt;0,Combined!V313," ")</f>
        <v xml:space="preserve"> </v>
      </c>
      <c r="W268" t="str">
        <f>IF(Combined!W313&gt;0,Combined!W313," ")</f>
        <v xml:space="preserve"> </v>
      </c>
      <c r="X268" s="2">
        <f t="shared" si="4"/>
        <v>0</v>
      </c>
    </row>
    <row r="269" spans="1:24" x14ac:dyDescent="0.2">
      <c r="A269">
        <f>Combined!A314</f>
        <v>2019</v>
      </c>
      <c r="B269">
        <f>Combined!B314</f>
        <v>2019068</v>
      </c>
      <c r="C269" s="1" t="str">
        <f>IF(Combined!C314&gt;0,Combined!C314," ")</f>
        <v xml:space="preserve"> </v>
      </c>
      <c r="D269" t="s">
        <v>17</v>
      </c>
      <c r="E269" t="s">
        <v>126</v>
      </c>
      <c r="F269" t="str">
        <f>IF(Combined!F314&gt;0,Combined!F314," ")</f>
        <v xml:space="preserve"> </v>
      </c>
      <c r="G269" t="str">
        <f>IF(Combined!G314&gt;0,Combined!G314," ")</f>
        <v xml:space="preserve"> </v>
      </c>
      <c r="H269" t="str">
        <f>IF(Combined!H314&gt;0,Combined!H314," ")</f>
        <v xml:space="preserve"> </v>
      </c>
      <c r="I269" t="str">
        <f>IF(Combined!I314&gt;0,Combined!I314," ")</f>
        <v xml:space="preserve"> </v>
      </c>
      <c r="J269" s="2" t="str">
        <f>IF(Combined!J314&gt;0,Combined!J314," ")</f>
        <v xml:space="preserve"> </v>
      </c>
      <c r="K269" t="str">
        <f>IF(Combined!K314&gt;0,Combined!K314," ")</f>
        <v xml:space="preserve"> </v>
      </c>
      <c r="L269" t="str">
        <f>IF(Combined!L314&gt;0,Combined!L314," ")</f>
        <v>2025 1st round pick</v>
      </c>
      <c r="M269" s="2" t="str">
        <f>IF(Combined!M314&gt;0,Combined!M314," ")</f>
        <v xml:space="preserve"> </v>
      </c>
      <c r="N269" t="str">
        <f>IF(Combined!N314&gt;0,Combined!N314," ")</f>
        <v xml:space="preserve"> </v>
      </c>
      <c r="O269" t="str">
        <f>IF(Combined!O314&gt;0,Combined!O314," ")</f>
        <v xml:space="preserve"> </v>
      </c>
      <c r="P269" s="2" t="str">
        <f>IF(Combined!P314&gt;0,Combined!P314," ")</f>
        <v xml:space="preserve"> </v>
      </c>
      <c r="Q269" t="str">
        <f>IF(Combined!Q314&gt;0,Combined!Q314," ")</f>
        <v xml:space="preserve"> </v>
      </c>
      <c r="R269" t="str">
        <f>IF(Combined!R314&gt;0,Combined!R314," ")</f>
        <v xml:space="preserve"> </v>
      </c>
      <c r="S269" s="2" t="str">
        <f>IF(Combined!S314&gt;0,Combined!S314," ")</f>
        <v xml:space="preserve"> </v>
      </c>
      <c r="T269" t="str">
        <f>IF(Combined!T314&gt;0,Combined!T314," ")</f>
        <v xml:space="preserve"> </v>
      </c>
      <c r="U269" t="str">
        <f>IF(Combined!U314&gt;0,Combined!U314," ")</f>
        <v xml:space="preserve"> </v>
      </c>
      <c r="V269" s="2" t="str">
        <f>IF(Combined!V314&gt;0,Combined!V314," ")</f>
        <v xml:space="preserve"> </v>
      </c>
      <c r="W269" t="str">
        <f>IF(Combined!W314&gt;0,Combined!W314," ")</f>
        <v xml:space="preserve"> </v>
      </c>
      <c r="X269" s="2">
        <f t="shared" si="4"/>
        <v>0</v>
      </c>
    </row>
    <row r="270" spans="1:24" x14ac:dyDescent="0.2">
      <c r="A270">
        <f>Combined!A315</f>
        <v>2019</v>
      </c>
      <c r="B270">
        <f>Combined!B315</f>
        <v>2019068</v>
      </c>
      <c r="C270" s="1" t="str">
        <f>IF(Combined!C315&gt;0,Combined!C315," ")</f>
        <v xml:space="preserve"> </v>
      </c>
      <c r="D270" t="s">
        <v>17</v>
      </c>
      <c r="E270" t="s">
        <v>126</v>
      </c>
      <c r="F270" t="str">
        <f>IF(Combined!F315&gt;0,Combined!F315," ")</f>
        <v xml:space="preserve"> </v>
      </c>
      <c r="G270" t="str">
        <f>IF(Combined!G315&gt;0,Combined!G315," ")</f>
        <v xml:space="preserve"> </v>
      </c>
      <c r="H270" t="str">
        <f>IF(Combined!H315&gt;0,Combined!H315," ")</f>
        <v xml:space="preserve"> </v>
      </c>
      <c r="I270" t="str">
        <f>IF(Combined!I315&gt;0,Combined!I315," ")</f>
        <v xml:space="preserve"> </v>
      </c>
      <c r="J270" s="2" t="str">
        <f>IF(Combined!J315&gt;0,Combined!J315," ")</f>
        <v xml:space="preserve"> </v>
      </c>
      <c r="K270" t="str">
        <f>IF(Combined!K315&gt;0,Combined!K315," ")</f>
        <v xml:space="preserve"> </v>
      </c>
      <c r="L270" t="str">
        <f>IF(Combined!L315&gt;0,Combined!L315," ")</f>
        <v>2026 1st round pick</v>
      </c>
      <c r="M270" s="2" t="str">
        <f>IF(Combined!M315&gt;0,Combined!M315," ")</f>
        <v xml:space="preserve"> </v>
      </c>
      <c r="N270" t="str">
        <f>IF(Combined!N315&gt;0,Combined!N315," ")</f>
        <v xml:space="preserve"> </v>
      </c>
      <c r="O270" t="str">
        <f>IF(Combined!O315&gt;0,Combined!O315," ")</f>
        <v xml:space="preserve"> </v>
      </c>
      <c r="P270" s="2" t="str">
        <f>IF(Combined!P315&gt;0,Combined!P315," ")</f>
        <v xml:space="preserve"> </v>
      </c>
      <c r="Q270" t="str">
        <f>IF(Combined!Q315&gt;0,Combined!Q315," ")</f>
        <v xml:space="preserve"> </v>
      </c>
      <c r="R270" t="str">
        <f>IF(Combined!R315&gt;0,Combined!R315," ")</f>
        <v xml:space="preserve"> </v>
      </c>
      <c r="S270" s="2" t="str">
        <f>IF(Combined!S315&gt;0,Combined!S315," ")</f>
        <v xml:space="preserve"> </v>
      </c>
      <c r="T270" t="str">
        <f>IF(Combined!T315&gt;0,Combined!T315," ")</f>
        <v xml:space="preserve"> </v>
      </c>
      <c r="U270" t="str">
        <f>IF(Combined!U315&gt;0,Combined!U315," ")</f>
        <v xml:space="preserve"> </v>
      </c>
      <c r="V270" s="2" t="str">
        <f>IF(Combined!V315&gt;0,Combined!V315," ")</f>
        <v xml:space="preserve"> </v>
      </c>
      <c r="W270" t="str">
        <f>IF(Combined!W315&gt;0,Combined!W315," ")</f>
        <v xml:space="preserve"> </v>
      </c>
      <c r="X270" s="2">
        <f t="shared" si="4"/>
        <v>0</v>
      </c>
    </row>
    <row r="271" spans="1:24" x14ac:dyDescent="0.2">
      <c r="A271">
        <f>Combined!A316</f>
        <v>2019</v>
      </c>
      <c r="B271">
        <f>Combined!B316</f>
        <v>2019069</v>
      </c>
      <c r="C271" s="1">
        <f>IF(Combined!C316&gt;0,Combined!C316," ")</f>
        <v>43662</v>
      </c>
      <c r="D271" t="str">
        <f>IF(Combined!D316&gt;0,Combined!D316," ")</f>
        <v>Rockets</v>
      </c>
      <c r="E271" t="str">
        <f>IF(Combined!E316&gt;0,Combined!E316," ")</f>
        <v>Thunder</v>
      </c>
      <c r="F271" t="str">
        <f>IF(Combined!F316&gt;0,Combined!F316," ")</f>
        <v xml:space="preserve"> </v>
      </c>
      <c r="G271" t="str">
        <f>IF(Combined!G316&gt;0,Combined!G316," ")</f>
        <v xml:space="preserve"> </v>
      </c>
      <c r="H271" t="str">
        <f>IF(Combined!H316&gt;0,Combined!H316," ")</f>
        <v xml:space="preserve"> </v>
      </c>
      <c r="I271" t="str">
        <f>IF(Combined!I316&gt;0,Combined!I316," ")</f>
        <v>Russell Westbrook</v>
      </c>
      <c r="J271" s="2">
        <f>IF(Combined!J316&gt;0,Combined!J316," ")</f>
        <v>38506482</v>
      </c>
      <c r="K271" t="str">
        <f>IF(Combined!K316&gt;0,Combined!K316," ")</f>
        <v>PG</v>
      </c>
      <c r="L271" t="str">
        <f>IF(Combined!L316&gt;0,Combined!L316," ")</f>
        <v>Chris Paul</v>
      </c>
      <c r="M271" s="2">
        <f>IF(Combined!M316&gt;0,Combined!M316," ")</f>
        <v>38506482</v>
      </c>
      <c r="N271" t="str">
        <f>IF(Combined!N316&gt;0,Combined!N316," ")</f>
        <v>PG</v>
      </c>
      <c r="O271" t="str">
        <f>IF(Combined!O316&gt;0,Combined!O316," ")</f>
        <v xml:space="preserve"> </v>
      </c>
      <c r="P271" s="2" t="str">
        <f>IF(Combined!P316&gt;0,Combined!P316," ")</f>
        <v xml:space="preserve"> </v>
      </c>
      <c r="Q271" t="str">
        <f>IF(Combined!Q316&gt;0,Combined!Q316," ")</f>
        <v xml:space="preserve"> </v>
      </c>
      <c r="R271" t="str">
        <f>IF(Combined!R316&gt;0,Combined!R316," ")</f>
        <v xml:space="preserve"> </v>
      </c>
      <c r="S271" s="2" t="str">
        <f>IF(Combined!S316&gt;0,Combined!S316," ")</f>
        <v xml:space="preserve"> </v>
      </c>
      <c r="T271" t="str">
        <f>IF(Combined!T316&gt;0,Combined!T316," ")</f>
        <v xml:space="preserve"> </v>
      </c>
      <c r="U271" t="str">
        <f>IF(Combined!U316&gt;0,Combined!U316," ")</f>
        <v xml:space="preserve"> </v>
      </c>
      <c r="V271" s="2" t="str">
        <f>IF(Combined!V316&gt;0,Combined!V316," ")</f>
        <v xml:space="preserve"> </v>
      </c>
      <c r="W271" t="str">
        <f>IF(Combined!W316&gt;0,Combined!W316," ")</f>
        <v xml:space="preserve"> </v>
      </c>
      <c r="X271" s="2">
        <f t="shared" si="4"/>
        <v>0</v>
      </c>
    </row>
    <row r="272" spans="1:24" x14ac:dyDescent="0.2">
      <c r="A272">
        <f>Combined!A317</f>
        <v>2019</v>
      </c>
      <c r="B272">
        <f>Combined!B317</f>
        <v>2019069</v>
      </c>
      <c r="C272" s="1" t="str">
        <f>IF(Combined!C317&gt;0,Combined!C317," ")</f>
        <v xml:space="preserve"> </v>
      </c>
      <c r="D272" t="s">
        <v>96</v>
      </c>
      <c r="E272" t="s">
        <v>126</v>
      </c>
      <c r="F272" t="str">
        <f>IF(Combined!F317&gt;0,Combined!F317," ")</f>
        <v xml:space="preserve"> </v>
      </c>
      <c r="G272" t="str">
        <f>IF(Combined!G317&gt;0,Combined!G317," ")</f>
        <v xml:space="preserve"> </v>
      </c>
      <c r="H272" t="str">
        <f>IF(Combined!H317&gt;0,Combined!H317," ")</f>
        <v xml:space="preserve"> </v>
      </c>
      <c r="I272" t="str">
        <f>IF(Combined!I317&gt;0,Combined!I317," ")</f>
        <v xml:space="preserve"> </v>
      </c>
      <c r="J272" s="2" t="str">
        <f>IF(Combined!J317&gt;0,Combined!J317," ")</f>
        <v xml:space="preserve"> </v>
      </c>
      <c r="K272" t="str">
        <f>IF(Combined!K317&gt;0,Combined!K317," ")</f>
        <v xml:space="preserve"> </v>
      </c>
      <c r="L272" t="str">
        <f>IF(Combined!L317&gt;0,Combined!L317," ")</f>
        <v>2021 1st round pick</v>
      </c>
      <c r="M272" s="2" t="str">
        <f>IF(Combined!M317&gt;0,Combined!M317," ")</f>
        <v xml:space="preserve"> </v>
      </c>
      <c r="N272" t="str">
        <f>IF(Combined!N317&gt;0,Combined!N317," ")</f>
        <v xml:space="preserve"> </v>
      </c>
      <c r="O272" t="str">
        <f>IF(Combined!O317&gt;0,Combined!O317," ")</f>
        <v xml:space="preserve"> </v>
      </c>
      <c r="P272" s="2" t="str">
        <f>IF(Combined!P317&gt;0,Combined!P317," ")</f>
        <v xml:space="preserve"> </v>
      </c>
      <c r="Q272" t="str">
        <f>IF(Combined!Q317&gt;0,Combined!Q317," ")</f>
        <v xml:space="preserve"> </v>
      </c>
      <c r="R272" t="str">
        <f>IF(Combined!R317&gt;0,Combined!R317," ")</f>
        <v xml:space="preserve"> </v>
      </c>
      <c r="S272" s="2" t="str">
        <f>IF(Combined!S317&gt;0,Combined!S317," ")</f>
        <v xml:space="preserve"> </v>
      </c>
      <c r="T272" t="str">
        <f>IF(Combined!T317&gt;0,Combined!T317," ")</f>
        <v xml:space="preserve"> </v>
      </c>
      <c r="U272" t="str">
        <f>IF(Combined!U317&gt;0,Combined!U317," ")</f>
        <v xml:space="preserve"> </v>
      </c>
      <c r="V272" s="2" t="str">
        <f>IF(Combined!V317&gt;0,Combined!V317," ")</f>
        <v xml:space="preserve"> </v>
      </c>
      <c r="W272" t="str">
        <f>IF(Combined!W317&gt;0,Combined!W317," ")</f>
        <v xml:space="preserve"> </v>
      </c>
      <c r="X272" s="2">
        <f t="shared" si="4"/>
        <v>0</v>
      </c>
    </row>
    <row r="273" spans="1:24" x14ac:dyDescent="0.2">
      <c r="A273">
        <f>Combined!A318</f>
        <v>2019</v>
      </c>
      <c r="B273">
        <f>Combined!B318</f>
        <v>2019069</v>
      </c>
      <c r="C273" s="1" t="str">
        <f>IF(Combined!C318&gt;0,Combined!C318," ")</f>
        <v xml:space="preserve"> </v>
      </c>
      <c r="D273" t="s">
        <v>96</v>
      </c>
      <c r="E273" t="s">
        <v>126</v>
      </c>
      <c r="F273" t="str">
        <f>IF(Combined!F318&gt;0,Combined!F318," ")</f>
        <v xml:space="preserve"> </v>
      </c>
      <c r="G273" t="str">
        <f>IF(Combined!G318&gt;0,Combined!G318," ")</f>
        <v xml:space="preserve"> </v>
      </c>
      <c r="H273" t="str">
        <f>IF(Combined!H318&gt;0,Combined!H318," ")</f>
        <v xml:space="preserve"> </v>
      </c>
      <c r="I273" t="str">
        <f>IF(Combined!I318&gt;0,Combined!I318," ")</f>
        <v xml:space="preserve"> </v>
      </c>
      <c r="J273" s="2" t="str">
        <f>IF(Combined!J318&gt;0,Combined!J318," ")</f>
        <v xml:space="preserve"> </v>
      </c>
      <c r="K273" t="str">
        <f>IF(Combined!K318&gt;0,Combined!K318," ")</f>
        <v xml:space="preserve"> </v>
      </c>
      <c r="L273" t="str">
        <f>IF(Combined!L318&gt;0,Combined!L318," ")</f>
        <v>2024 1st round pick</v>
      </c>
      <c r="M273" s="2" t="str">
        <f>IF(Combined!M318&gt;0,Combined!M318," ")</f>
        <v xml:space="preserve"> </v>
      </c>
      <c r="N273" t="str">
        <f>IF(Combined!N318&gt;0,Combined!N318," ")</f>
        <v xml:space="preserve"> </v>
      </c>
      <c r="O273" t="str">
        <f>IF(Combined!O318&gt;0,Combined!O318," ")</f>
        <v xml:space="preserve"> </v>
      </c>
      <c r="P273" s="2" t="str">
        <f>IF(Combined!P318&gt;0,Combined!P318," ")</f>
        <v xml:space="preserve"> </v>
      </c>
      <c r="Q273" t="str">
        <f>IF(Combined!Q318&gt;0,Combined!Q318," ")</f>
        <v xml:space="preserve"> </v>
      </c>
      <c r="R273" t="str">
        <f>IF(Combined!R318&gt;0,Combined!R318," ")</f>
        <v xml:space="preserve"> </v>
      </c>
      <c r="S273" s="2" t="str">
        <f>IF(Combined!S318&gt;0,Combined!S318," ")</f>
        <v xml:space="preserve"> </v>
      </c>
      <c r="T273" t="str">
        <f>IF(Combined!T318&gt;0,Combined!T318," ")</f>
        <v xml:space="preserve"> </v>
      </c>
      <c r="U273" t="str">
        <f>IF(Combined!U318&gt;0,Combined!U318," ")</f>
        <v xml:space="preserve"> </v>
      </c>
      <c r="V273" s="2" t="str">
        <f>IF(Combined!V318&gt;0,Combined!V318," ")</f>
        <v xml:space="preserve"> </v>
      </c>
      <c r="W273" t="str">
        <f>IF(Combined!W318&gt;0,Combined!W318," ")</f>
        <v xml:space="preserve"> </v>
      </c>
      <c r="X273" s="2">
        <f t="shared" si="4"/>
        <v>0</v>
      </c>
    </row>
    <row r="274" spans="1:24" x14ac:dyDescent="0.2">
      <c r="A274">
        <f>Combined!A319</f>
        <v>2019</v>
      </c>
      <c r="B274">
        <f>Combined!B319</f>
        <v>2019069</v>
      </c>
      <c r="C274" s="1" t="str">
        <f>IF(Combined!C319&gt;0,Combined!C319," ")</f>
        <v xml:space="preserve"> </v>
      </c>
      <c r="D274" t="s">
        <v>96</v>
      </c>
      <c r="E274" t="s">
        <v>126</v>
      </c>
      <c r="F274" t="str">
        <f>IF(Combined!F319&gt;0,Combined!F319," ")</f>
        <v xml:space="preserve"> </v>
      </c>
      <c r="G274" t="str">
        <f>IF(Combined!G319&gt;0,Combined!G319," ")</f>
        <v xml:space="preserve"> </v>
      </c>
      <c r="H274" t="str">
        <f>IF(Combined!H319&gt;0,Combined!H319," ")</f>
        <v xml:space="preserve"> </v>
      </c>
      <c r="I274" t="str">
        <f>IF(Combined!I319&gt;0,Combined!I319," ")</f>
        <v xml:space="preserve"> </v>
      </c>
      <c r="J274" s="2" t="str">
        <f>IF(Combined!J319&gt;0,Combined!J319," ")</f>
        <v xml:space="preserve"> </v>
      </c>
      <c r="K274" t="str">
        <f>IF(Combined!K319&gt;0,Combined!K319," ")</f>
        <v xml:space="preserve"> </v>
      </c>
      <c r="L274" t="str">
        <f>IF(Combined!L319&gt;0,Combined!L319," ")</f>
        <v>2025 1st round pick</v>
      </c>
      <c r="M274" s="2" t="str">
        <f>IF(Combined!M319&gt;0,Combined!M319," ")</f>
        <v xml:space="preserve"> </v>
      </c>
      <c r="N274" t="str">
        <f>IF(Combined!N319&gt;0,Combined!N319," ")</f>
        <v xml:space="preserve"> </v>
      </c>
      <c r="O274" t="str">
        <f>IF(Combined!O319&gt;0,Combined!O319," ")</f>
        <v xml:space="preserve"> </v>
      </c>
      <c r="P274" s="2" t="str">
        <f>IF(Combined!P319&gt;0,Combined!P319," ")</f>
        <v xml:space="preserve"> </v>
      </c>
      <c r="Q274" t="str">
        <f>IF(Combined!Q319&gt;0,Combined!Q319," ")</f>
        <v xml:space="preserve"> </v>
      </c>
      <c r="R274" t="str">
        <f>IF(Combined!R319&gt;0,Combined!R319," ")</f>
        <v xml:space="preserve"> </v>
      </c>
      <c r="S274" s="2" t="str">
        <f>IF(Combined!S319&gt;0,Combined!S319," ")</f>
        <v xml:space="preserve"> </v>
      </c>
      <c r="T274" t="str">
        <f>IF(Combined!T319&gt;0,Combined!T319," ")</f>
        <v xml:space="preserve"> </v>
      </c>
      <c r="U274" t="str">
        <f>IF(Combined!U319&gt;0,Combined!U319," ")</f>
        <v xml:space="preserve"> </v>
      </c>
      <c r="V274" s="2" t="str">
        <f>IF(Combined!V319&gt;0,Combined!V319," ")</f>
        <v xml:space="preserve"> </v>
      </c>
      <c r="W274" t="str">
        <f>IF(Combined!W319&gt;0,Combined!W319," ")</f>
        <v xml:space="preserve"> </v>
      </c>
      <c r="X274" s="2">
        <f t="shared" si="4"/>
        <v>0</v>
      </c>
    </row>
    <row r="275" spans="1:24" x14ac:dyDescent="0.2">
      <c r="A275">
        <f>Combined!A320</f>
        <v>2019</v>
      </c>
      <c r="B275">
        <f>Combined!B320</f>
        <v>2019069</v>
      </c>
      <c r="C275" s="1" t="str">
        <f>IF(Combined!C320&gt;0,Combined!C320," ")</f>
        <v xml:space="preserve"> </v>
      </c>
      <c r="D275" t="s">
        <v>96</v>
      </c>
      <c r="E275" t="s">
        <v>126</v>
      </c>
      <c r="F275" t="str">
        <f>IF(Combined!F320&gt;0,Combined!F320," ")</f>
        <v xml:space="preserve"> </v>
      </c>
      <c r="G275" t="str">
        <f>IF(Combined!G320&gt;0,Combined!G320," ")</f>
        <v xml:space="preserve"> </v>
      </c>
      <c r="H275" t="str">
        <f>IF(Combined!H320&gt;0,Combined!H320," ")</f>
        <v xml:space="preserve"> </v>
      </c>
      <c r="I275" t="str">
        <f>IF(Combined!I320&gt;0,Combined!I320," ")</f>
        <v xml:space="preserve"> </v>
      </c>
      <c r="J275" s="2" t="str">
        <f>IF(Combined!J320&gt;0,Combined!J320," ")</f>
        <v xml:space="preserve"> </v>
      </c>
      <c r="K275" t="str">
        <f>IF(Combined!K320&gt;0,Combined!K320," ")</f>
        <v xml:space="preserve"> </v>
      </c>
      <c r="L275" t="str">
        <f>IF(Combined!L320&gt;0,Combined!L320," ")</f>
        <v>2026 1st round pick</v>
      </c>
      <c r="M275" s="2" t="str">
        <f>IF(Combined!M320&gt;0,Combined!M320," ")</f>
        <v xml:space="preserve"> </v>
      </c>
      <c r="N275" t="str">
        <f>IF(Combined!N320&gt;0,Combined!N320," ")</f>
        <v xml:space="preserve"> </v>
      </c>
      <c r="O275" t="str">
        <f>IF(Combined!O320&gt;0,Combined!O320," ")</f>
        <v xml:space="preserve"> </v>
      </c>
      <c r="P275" s="2" t="str">
        <f>IF(Combined!P320&gt;0,Combined!P320," ")</f>
        <v xml:space="preserve"> </v>
      </c>
      <c r="Q275" t="str">
        <f>IF(Combined!Q320&gt;0,Combined!Q320," ")</f>
        <v xml:space="preserve"> </v>
      </c>
      <c r="R275" t="str">
        <f>IF(Combined!R320&gt;0,Combined!R320," ")</f>
        <v xml:space="preserve"> </v>
      </c>
      <c r="S275" s="2" t="str">
        <f>IF(Combined!S320&gt;0,Combined!S320," ")</f>
        <v xml:space="preserve"> </v>
      </c>
      <c r="T275" t="str">
        <f>IF(Combined!T320&gt;0,Combined!T320," ")</f>
        <v xml:space="preserve"> </v>
      </c>
      <c r="U275" t="str">
        <f>IF(Combined!U320&gt;0,Combined!U320," ")</f>
        <v xml:space="preserve"> </v>
      </c>
      <c r="V275" s="2" t="str">
        <f>IF(Combined!V320&gt;0,Combined!V320," ")</f>
        <v xml:space="preserve"> </v>
      </c>
      <c r="W275" t="str">
        <f>IF(Combined!W320&gt;0,Combined!W320," ")</f>
        <v xml:space="preserve"> </v>
      </c>
      <c r="X275" s="2">
        <f t="shared" si="4"/>
        <v>0</v>
      </c>
    </row>
    <row r="276" spans="1:24" x14ac:dyDescent="0.2">
      <c r="A276">
        <f>Combined!A321</f>
        <v>2019</v>
      </c>
      <c r="B276">
        <f>Combined!B321</f>
        <v>2019070</v>
      </c>
      <c r="C276" s="1">
        <f>IF(Combined!C321&gt;0,Combined!C321," ")</f>
        <v>43823</v>
      </c>
      <c r="D276" t="str">
        <f>IF(Combined!D321&gt;0,Combined!D321," ")</f>
        <v>Cavaliers</v>
      </c>
      <c r="E276" t="str">
        <f>IF(Combined!E321&gt;0,Combined!E321," ")</f>
        <v>Jazz</v>
      </c>
      <c r="F276" t="str">
        <f>IF(Combined!F321&gt;0,Combined!F321," ")</f>
        <v xml:space="preserve"> </v>
      </c>
      <c r="G276" t="str">
        <f>IF(Combined!G321&gt;0,Combined!G321," ")</f>
        <v xml:space="preserve"> </v>
      </c>
      <c r="H276" t="str">
        <f>IF(Combined!H321&gt;0,Combined!H321," ")</f>
        <v xml:space="preserve"> </v>
      </c>
      <c r="I276" t="str">
        <f>IF(Combined!I321&gt;0,Combined!I321," ")</f>
        <v>Dante Exum</v>
      </c>
      <c r="J276" s="2">
        <f>IF(Combined!J321&gt;0,Combined!J321," ")</f>
        <v>9600000</v>
      </c>
      <c r="K276" t="str">
        <f>IF(Combined!K321&gt;0,Combined!K321," ")</f>
        <v>PG</v>
      </c>
      <c r="L276" t="str">
        <f>IF(Combined!L321&gt;0,Combined!L321," ")</f>
        <v xml:space="preserve"> </v>
      </c>
      <c r="M276" s="2" t="str">
        <f>IF(Combined!M321&gt;0,Combined!M321," ")</f>
        <v xml:space="preserve"> </v>
      </c>
      <c r="N276" t="str">
        <f>IF(Combined!N321&gt;0,Combined!N321," ")</f>
        <v xml:space="preserve"> </v>
      </c>
      <c r="O276" t="str">
        <f>IF(Combined!O321&gt;0,Combined!O321," ")</f>
        <v xml:space="preserve"> </v>
      </c>
      <c r="P276" s="2" t="str">
        <f>IF(Combined!P321&gt;0,Combined!P321," ")</f>
        <v xml:space="preserve"> </v>
      </c>
      <c r="Q276" t="str">
        <f>IF(Combined!Q321&gt;0,Combined!Q321," ")</f>
        <v xml:space="preserve"> </v>
      </c>
      <c r="R276" t="str">
        <f>IF(Combined!R321&gt;0,Combined!R321," ")</f>
        <v xml:space="preserve"> </v>
      </c>
      <c r="S276" s="2" t="str">
        <f>IF(Combined!S321&gt;0,Combined!S321," ")</f>
        <v xml:space="preserve"> </v>
      </c>
      <c r="T276" t="str">
        <f>IF(Combined!T321&gt;0,Combined!T321," ")</f>
        <v xml:space="preserve"> </v>
      </c>
      <c r="U276" t="str">
        <f>IF(Combined!U321&gt;0,Combined!U321," ")</f>
        <v xml:space="preserve"> </v>
      </c>
      <c r="V276" s="2" t="str">
        <f>IF(Combined!V321&gt;0,Combined!V321," ")</f>
        <v xml:space="preserve"> </v>
      </c>
      <c r="W276" t="str">
        <f>IF(Combined!W321&gt;0,Combined!W321," ")</f>
        <v xml:space="preserve"> </v>
      </c>
      <c r="X276" s="2">
        <f t="shared" si="4"/>
        <v>0</v>
      </c>
    </row>
    <row r="277" spans="1:24" x14ac:dyDescent="0.2">
      <c r="A277">
        <f>Combined!A322</f>
        <v>2019</v>
      </c>
      <c r="B277">
        <f>Combined!B322</f>
        <v>2019070</v>
      </c>
      <c r="C277" s="1" t="str">
        <f>IF(Combined!C322&gt;0,Combined!C322," ")</f>
        <v xml:space="preserve"> </v>
      </c>
      <c r="D277" t="s">
        <v>68</v>
      </c>
      <c r="E277" t="s">
        <v>74</v>
      </c>
      <c r="F277" t="str">
        <f>IF(Combined!F322&gt;0,Combined!F322," ")</f>
        <v xml:space="preserve"> </v>
      </c>
      <c r="G277" t="str">
        <f>IF(Combined!G322&gt;0,Combined!G322," ")</f>
        <v xml:space="preserve"> </v>
      </c>
      <c r="H277" t="str">
        <f>IF(Combined!H322&gt;0,Combined!H322," ")</f>
        <v xml:space="preserve"> </v>
      </c>
      <c r="I277" t="str">
        <f>IF(Combined!I322&gt;0,Combined!I322," ")</f>
        <v>2022 2nd round pick</v>
      </c>
      <c r="J277" s="2" t="str">
        <f>IF(Combined!J322&gt;0,Combined!J322," ")</f>
        <v xml:space="preserve"> </v>
      </c>
      <c r="K277" t="str">
        <f>IF(Combined!K322&gt;0,Combined!K322," ")</f>
        <v xml:space="preserve"> </v>
      </c>
      <c r="L277" t="str">
        <f>IF(Combined!L322&gt;0,Combined!L322," ")</f>
        <v>Jordan Clarkson</v>
      </c>
      <c r="M277" s="2">
        <f>IF(Combined!M322&gt;0,Combined!M322," ")</f>
        <v>13437500</v>
      </c>
      <c r="N277" t="str">
        <f>IF(Combined!N322&gt;0,Combined!N322," ")</f>
        <v>SG</v>
      </c>
      <c r="O277" t="str">
        <f>IF(Combined!O322&gt;0,Combined!O322," ")</f>
        <v xml:space="preserve"> </v>
      </c>
      <c r="P277" s="2" t="str">
        <f>IF(Combined!P322&gt;0,Combined!P322," ")</f>
        <v xml:space="preserve"> </v>
      </c>
      <c r="Q277" t="str">
        <f>IF(Combined!Q322&gt;0,Combined!Q322," ")</f>
        <v xml:space="preserve"> </v>
      </c>
      <c r="R277" t="str">
        <f>IF(Combined!R322&gt;0,Combined!R322," ")</f>
        <v xml:space="preserve"> </v>
      </c>
      <c r="S277" s="2" t="str">
        <f>IF(Combined!S322&gt;0,Combined!S322," ")</f>
        <v xml:space="preserve"> </v>
      </c>
      <c r="T277" t="str">
        <f>IF(Combined!T322&gt;0,Combined!T322," ")</f>
        <v xml:space="preserve"> </v>
      </c>
      <c r="U277" t="str">
        <f>IF(Combined!U322&gt;0,Combined!U322," ")</f>
        <v xml:space="preserve"> </v>
      </c>
      <c r="V277" s="2" t="str">
        <f>IF(Combined!V322&gt;0,Combined!V322," ")</f>
        <v xml:space="preserve"> </v>
      </c>
      <c r="W277" t="str">
        <f>IF(Combined!W322&gt;0,Combined!W322," ")</f>
        <v xml:space="preserve"> </v>
      </c>
      <c r="X277" s="2">
        <f t="shared" si="4"/>
        <v>0</v>
      </c>
    </row>
    <row r="278" spans="1:24" x14ac:dyDescent="0.2">
      <c r="A278">
        <f>Combined!A323</f>
        <v>2019</v>
      </c>
      <c r="B278">
        <f>Combined!B323</f>
        <v>2019070</v>
      </c>
      <c r="C278" s="1" t="str">
        <f>IF(Combined!C323&gt;0,Combined!C323," ")</f>
        <v xml:space="preserve"> </v>
      </c>
      <c r="D278" t="s">
        <v>68</v>
      </c>
      <c r="E278" t="s">
        <v>74</v>
      </c>
      <c r="F278" t="str">
        <f>IF(Combined!F323&gt;0,Combined!F323," ")</f>
        <v xml:space="preserve"> </v>
      </c>
      <c r="G278" t="str">
        <f>IF(Combined!G323&gt;0,Combined!G323," ")</f>
        <v xml:space="preserve"> </v>
      </c>
      <c r="H278" t="str">
        <f>IF(Combined!H323&gt;0,Combined!H323," ")</f>
        <v xml:space="preserve"> </v>
      </c>
      <c r="I278" t="str">
        <f>IF(Combined!I323&gt;0,Combined!I323," ")</f>
        <v>2023 2nd round pick</v>
      </c>
      <c r="J278" s="2" t="str">
        <f>IF(Combined!J323&gt;0,Combined!J323," ")</f>
        <v xml:space="preserve"> </v>
      </c>
      <c r="K278" t="str">
        <f>IF(Combined!K323&gt;0,Combined!K323," ")</f>
        <v xml:space="preserve"> </v>
      </c>
      <c r="L278" t="str">
        <f>IF(Combined!L323&gt;0,Combined!L323," ")</f>
        <v xml:space="preserve"> </v>
      </c>
      <c r="M278" s="2" t="str">
        <f>IF(Combined!M323&gt;0,Combined!M323," ")</f>
        <v xml:space="preserve"> </v>
      </c>
      <c r="N278" t="str">
        <f>IF(Combined!N323&gt;0,Combined!N323," ")</f>
        <v xml:space="preserve"> </v>
      </c>
      <c r="O278" t="str">
        <f>IF(Combined!O323&gt;0,Combined!O323," ")</f>
        <v xml:space="preserve"> </v>
      </c>
      <c r="P278" s="2" t="str">
        <f>IF(Combined!P323&gt;0,Combined!P323," ")</f>
        <v xml:space="preserve"> </v>
      </c>
      <c r="Q278" t="str">
        <f>IF(Combined!Q323&gt;0,Combined!Q323," ")</f>
        <v xml:space="preserve"> </v>
      </c>
      <c r="R278" t="str">
        <f>IF(Combined!R323&gt;0,Combined!R323," ")</f>
        <v xml:space="preserve"> </v>
      </c>
      <c r="S278" s="2" t="str">
        <f>IF(Combined!S323&gt;0,Combined!S323," ")</f>
        <v xml:space="preserve"> </v>
      </c>
      <c r="T278" t="str">
        <f>IF(Combined!T323&gt;0,Combined!T323," ")</f>
        <v xml:space="preserve"> </v>
      </c>
      <c r="U278" t="str">
        <f>IF(Combined!U323&gt;0,Combined!U323," ")</f>
        <v xml:space="preserve"> </v>
      </c>
      <c r="V278" s="2" t="str">
        <f>IF(Combined!V323&gt;0,Combined!V323," ")</f>
        <v xml:space="preserve"> </v>
      </c>
      <c r="W278" t="str">
        <f>IF(Combined!W323&gt;0,Combined!W323," ")</f>
        <v xml:space="preserve"> </v>
      </c>
      <c r="X278" s="2">
        <f t="shared" si="4"/>
        <v>0</v>
      </c>
    </row>
    <row r="279" spans="1:24" x14ac:dyDescent="0.2">
      <c r="A279">
        <f>Combined!A324</f>
        <v>2020</v>
      </c>
      <c r="B279">
        <f>Combined!B324</f>
        <v>2020001</v>
      </c>
      <c r="C279" s="1">
        <f>IF(Combined!C324&gt;0,Combined!C324," ")</f>
        <v>43846</v>
      </c>
      <c r="D279" t="str">
        <f>IF(Combined!D324&gt;0,Combined!D324," ")</f>
        <v>Hawks</v>
      </c>
      <c r="E279" t="str">
        <f>IF(Combined!E324&gt;0,Combined!E324," ")</f>
        <v>Timberwolves</v>
      </c>
      <c r="F279" t="str">
        <f>IF(Combined!F324&gt;0,Combined!F324," ")</f>
        <v xml:space="preserve"> </v>
      </c>
      <c r="G279" t="str">
        <f>IF(Combined!G324&gt;0,Combined!G324," ")</f>
        <v xml:space="preserve"> </v>
      </c>
      <c r="H279" t="str">
        <f>IF(Combined!H324&gt;0,Combined!H324," ")</f>
        <v xml:space="preserve"> </v>
      </c>
      <c r="I279" t="str">
        <f>IF(Combined!I324&gt;0,Combined!I324," ")</f>
        <v>Jeff Teague</v>
      </c>
      <c r="J279" s="2">
        <f>IF(Combined!J324&gt;0,Combined!J324," ")</f>
        <v>19000000</v>
      </c>
      <c r="K279" t="str">
        <f>IF(Combined!K324&gt;0,Combined!K324," ")</f>
        <v>PG</v>
      </c>
      <c r="L279" t="str">
        <f>IF(Combined!L324&gt;0,Combined!L324," ")</f>
        <v>Allen Crabbe</v>
      </c>
      <c r="M279" s="2">
        <f>IF(Combined!M324&gt;0,Combined!M324," ")</f>
        <v>18500000</v>
      </c>
      <c r="N279" t="str">
        <f>IF(Combined!N324&gt;0,Combined!N324," ")</f>
        <v>SG</v>
      </c>
      <c r="O279" t="str">
        <f>IF(Combined!O324&gt;0,Combined!O324," ")</f>
        <v xml:space="preserve"> </v>
      </c>
      <c r="P279" s="2" t="str">
        <f>IF(Combined!P324&gt;0,Combined!P324," ")</f>
        <v xml:space="preserve"> </v>
      </c>
      <c r="Q279" t="str">
        <f>IF(Combined!Q324&gt;0,Combined!Q324," ")</f>
        <v xml:space="preserve"> </v>
      </c>
      <c r="R279" t="str">
        <f>IF(Combined!R324&gt;0,Combined!R324," ")</f>
        <v xml:space="preserve"> </v>
      </c>
      <c r="S279" s="2" t="str">
        <f>IF(Combined!S324&gt;0,Combined!S324," ")</f>
        <v xml:space="preserve"> </v>
      </c>
      <c r="T279" t="str">
        <f>IF(Combined!T324&gt;0,Combined!T324," ")</f>
        <v xml:space="preserve"> </v>
      </c>
      <c r="U279" t="str">
        <f>IF(Combined!U324&gt;0,Combined!U324," ")</f>
        <v xml:space="preserve"> </v>
      </c>
      <c r="V279" s="2" t="str">
        <f>IF(Combined!V324&gt;0,Combined!V324," ")</f>
        <v xml:space="preserve"> </v>
      </c>
      <c r="W279" t="str">
        <f>IF(Combined!W324&gt;0,Combined!W324," ")</f>
        <v xml:space="preserve"> </v>
      </c>
      <c r="X279" s="2">
        <f t="shared" si="4"/>
        <v>500000</v>
      </c>
    </row>
    <row r="280" spans="1:24" x14ac:dyDescent="0.2">
      <c r="A280">
        <f>Combined!A325</f>
        <v>2020</v>
      </c>
      <c r="B280">
        <f>Combined!B325</f>
        <v>2020001</v>
      </c>
      <c r="C280" s="1" t="str">
        <f>IF(Combined!C325&gt;0,Combined!C325," ")</f>
        <v xml:space="preserve"> </v>
      </c>
      <c r="D280" t="s">
        <v>49</v>
      </c>
      <c r="E280" t="s">
        <v>189</v>
      </c>
      <c r="F280" t="str">
        <f>IF(Combined!F325&gt;0,Combined!F325," ")</f>
        <v xml:space="preserve"> </v>
      </c>
      <c r="G280" t="str">
        <f>IF(Combined!G325&gt;0,Combined!G325," ")</f>
        <v xml:space="preserve"> </v>
      </c>
      <c r="H280" t="str">
        <f>IF(Combined!H325&gt;0,Combined!H325," ")</f>
        <v xml:space="preserve"> </v>
      </c>
      <c r="I280" t="str">
        <f>IF(Combined!I325&gt;0,Combined!I325," ")</f>
        <v>Treveon Graham</v>
      </c>
      <c r="J280" s="2">
        <f>IF(Combined!J325&gt;0,Combined!J325," ")</f>
        <v>1645357</v>
      </c>
      <c r="K280" t="str">
        <f>IF(Combined!K325&gt;0,Combined!K325," ")</f>
        <v>SF</v>
      </c>
      <c r="L280" t="str">
        <f>IF(Combined!L325&gt;0,Combined!L325," ")</f>
        <v xml:space="preserve"> </v>
      </c>
      <c r="M280" s="2" t="str">
        <f>IF(Combined!M325&gt;0,Combined!M325," ")</f>
        <v xml:space="preserve"> </v>
      </c>
      <c r="N280" t="str">
        <f>IF(Combined!N325&gt;0,Combined!N325," ")</f>
        <v xml:space="preserve"> </v>
      </c>
      <c r="O280" t="str">
        <f>IF(Combined!O325&gt;0,Combined!O325," ")</f>
        <v xml:space="preserve"> </v>
      </c>
      <c r="P280" s="2" t="str">
        <f>IF(Combined!P325&gt;0,Combined!P325," ")</f>
        <v xml:space="preserve"> </v>
      </c>
      <c r="Q280" t="str">
        <f>IF(Combined!Q325&gt;0,Combined!Q325," ")</f>
        <v xml:space="preserve"> </v>
      </c>
      <c r="R280" t="str">
        <f>IF(Combined!R325&gt;0,Combined!R325," ")</f>
        <v xml:space="preserve"> </v>
      </c>
      <c r="S280" s="2" t="str">
        <f>IF(Combined!S325&gt;0,Combined!S325," ")</f>
        <v xml:space="preserve"> </v>
      </c>
      <c r="T280" t="str">
        <f>IF(Combined!T325&gt;0,Combined!T325," ")</f>
        <v xml:space="preserve"> </v>
      </c>
      <c r="U280" t="str">
        <f>IF(Combined!U325&gt;0,Combined!U325," ")</f>
        <v xml:space="preserve"> </v>
      </c>
      <c r="V280" s="2" t="str">
        <f>IF(Combined!V325&gt;0,Combined!V325," ")</f>
        <v xml:space="preserve"> </v>
      </c>
      <c r="W280" t="str">
        <f>IF(Combined!W325&gt;0,Combined!W325," ")</f>
        <v xml:space="preserve"> </v>
      </c>
      <c r="X280" s="2">
        <f t="shared" si="4"/>
        <v>0</v>
      </c>
    </row>
    <row r="281" spans="1:24" x14ac:dyDescent="0.2">
      <c r="A281">
        <f>Combined!A326</f>
        <v>2020</v>
      </c>
      <c r="B281">
        <f>Combined!B326</f>
        <v>2020002</v>
      </c>
      <c r="C281" s="1">
        <f>IF(Combined!C326&gt;0,Combined!C326," ")</f>
        <v>43851</v>
      </c>
      <c r="D281" t="str">
        <f>IF(Combined!D326&gt;0,Combined!D326," ")</f>
        <v>Trailblazers</v>
      </c>
      <c r="E281" t="str">
        <f>IF(Combined!E326&gt;0,Combined!E326," ")</f>
        <v>Kings</v>
      </c>
      <c r="F281" t="str">
        <f>IF(Combined!F326&gt;0,Combined!F326," ")</f>
        <v xml:space="preserve"> </v>
      </c>
      <c r="G281" t="str">
        <f>IF(Combined!G326&gt;0,Combined!G326," ")</f>
        <v xml:space="preserve"> </v>
      </c>
      <c r="H281" t="str">
        <f>IF(Combined!H326&gt;0,Combined!H326," ")</f>
        <v xml:space="preserve"> </v>
      </c>
      <c r="I281" t="str">
        <f>IF(Combined!I326&gt;0,Combined!I326," ")</f>
        <v>Trevor Ariza</v>
      </c>
      <c r="J281" s="2" t="str">
        <f>IF(Combined!J326&gt;0,Combined!J326," ")</f>
        <v xml:space="preserve"> </v>
      </c>
      <c r="K281" t="str">
        <f>IF(Combined!K326&gt;0,Combined!K326," ")</f>
        <v>SF</v>
      </c>
      <c r="L281" t="str">
        <f>IF(Combined!L326&gt;0,Combined!L326," ")</f>
        <v>Kent Bazemore</v>
      </c>
      <c r="M281" s="2">
        <f>IF(Combined!M326&gt;0,Combined!M326," ")</f>
        <v>19269662</v>
      </c>
      <c r="N281" t="str">
        <f>IF(Combined!N326&gt;0,Combined!N326," ")</f>
        <v>SG</v>
      </c>
      <c r="O281" t="str">
        <f>IF(Combined!O326&gt;0,Combined!O326," ")</f>
        <v xml:space="preserve"> </v>
      </c>
      <c r="P281" s="2" t="str">
        <f>IF(Combined!P326&gt;0,Combined!P326," ")</f>
        <v xml:space="preserve"> </v>
      </c>
      <c r="Q281" t="str">
        <f>IF(Combined!Q326&gt;0,Combined!Q326," ")</f>
        <v xml:space="preserve"> </v>
      </c>
      <c r="R281" t="str">
        <f>IF(Combined!R326&gt;0,Combined!R326," ")</f>
        <v xml:space="preserve"> </v>
      </c>
      <c r="S281" s="2" t="str">
        <f>IF(Combined!S326&gt;0,Combined!S326," ")</f>
        <v xml:space="preserve"> </v>
      </c>
      <c r="T281" t="str">
        <f>IF(Combined!T326&gt;0,Combined!T326," ")</f>
        <v xml:space="preserve"> </v>
      </c>
      <c r="U281" t="str">
        <f>IF(Combined!U326&gt;0,Combined!U326," ")</f>
        <v xml:space="preserve"> </v>
      </c>
      <c r="V281" s="2" t="str">
        <f>IF(Combined!V326&gt;0,Combined!V326," ")</f>
        <v xml:space="preserve"> </v>
      </c>
      <c r="W281" t="str">
        <f>IF(Combined!W326&gt;0,Combined!W326," ")</f>
        <v xml:space="preserve"> </v>
      </c>
      <c r="X281" s="2">
        <f t="shared" si="4"/>
        <v>0</v>
      </c>
    </row>
    <row r="282" spans="1:24" x14ac:dyDescent="0.2">
      <c r="A282">
        <f>Combined!A327</f>
        <v>2020</v>
      </c>
      <c r="B282">
        <f>Combined!B327</f>
        <v>2020002</v>
      </c>
      <c r="C282" s="1" t="str">
        <f>IF(Combined!C327&gt;0,Combined!C327," ")</f>
        <v xml:space="preserve"> </v>
      </c>
      <c r="D282" t="s">
        <v>58</v>
      </c>
      <c r="E282" t="s">
        <v>62</v>
      </c>
      <c r="F282" t="str">
        <f>IF(Combined!F327&gt;0,Combined!F327," ")</f>
        <v xml:space="preserve"> </v>
      </c>
      <c r="G282" t="str">
        <f>IF(Combined!G327&gt;0,Combined!G327," ")</f>
        <v xml:space="preserve"> </v>
      </c>
      <c r="H282" t="str">
        <f>IF(Combined!H327&gt;0,Combined!H327," ")</f>
        <v xml:space="preserve"> </v>
      </c>
      <c r="I282" t="str">
        <f>IF(Combined!I327&gt;0,Combined!I327," ")</f>
        <v>Wenyen Gabriel</v>
      </c>
      <c r="J282" s="2">
        <f>IF(Combined!J327&gt;0,Combined!J327," ")</f>
        <v>898310</v>
      </c>
      <c r="K282" t="str">
        <f>IF(Combined!K327&gt;0,Combined!K327," ")</f>
        <v>PF</v>
      </c>
      <c r="L282" t="str">
        <f>IF(Combined!L327&gt;0,Combined!L327," ")</f>
        <v>Anthony Tolliver</v>
      </c>
      <c r="M282" s="2">
        <f>IF(Combined!M327&gt;0,Combined!M327," ")</f>
        <v>1620564</v>
      </c>
      <c r="N282" t="str">
        <f>IF(Combined!N327&gt;0,Combined!N327," ")</f>
        <v>PG</v>
      </c>
      <c r="O282" t="str">
        <f>IF(Combined!O327&gt;0,Combined!O327," ")</f>
        <v xml:space="preserve"> </v>
      </c>
      <c r="P282" s="2" t="str">
        <f>IF(Combined!P327&gt;0,Combined!P327," ")</f>
        <v xml:space="preserve"> </v>
      </c>
      <c r="Q282" t="str">
        <f>IF(Combined!Q327&gt;0,Combined!Q327," ")</f>
        <v xml:space="preserve"> </v>
      </c>
      <c r="R282" t="str">
        <f>IF(Combined!R327&gt;0,Combined!R327," ")</f>
        <v xml:space="preserve"> </v>
      </c>
      <c r="S282" s="2" t="str">
        <f>IF(Combined!S327&gt;0,Combined!S327," ")</f>
        <v xml:space="preserve"> </v>
      </c>
      <c r="T282" t="str">
        <f>IF(Combined!T327&gt;0,Combined!T327," ")</f>
        <v xml:space="preserve"> </v>
      </c>
      <c r="U282" t="str">
        <f>IF(Combined!U327&gt;0,Combined!U327," ")</f>
        <v xml:space="preserve"> </v>
      </c>
      <c r="V282" s="2" t="str">
        <f>IF(Combined!V327&gt;0,Combined!V327," ")</f>
        <v xml:space="preserve"> </v>
      </c>
      <c r="W282" t="str">
        <f>IF(Combined!W327&gt;0,Combined!W327," ")</f>
        <v xml:space="preserve"> </v>
      </c>
      <c r="X282" s="2">
        <f t="shared" si="4"/>
        <v>-722254</v>
      </c>
    </row>
    <row r="283" spans="1:24" x14ac:dyDescent="0.2">
      <c r="A283">
        <f>Combined!A328</f>
        <v>2020</v>
      </c>
      <c r="B283">
        <f>Combined!B328</f>
        <v>2020002</v>
      </c>
      <c r="C283" s="1" t="str">
        <f>IF(Combined!C328&gt;0,Combined!C328," ")</f>
        <v xml:space="preserve"> </v>
      </c>
      <c r="D283" t="s">
        <v>58</v>
      </c>
      <c r="E283" t="s">
        <v>62</v>
      </c>
      <c r="F283" t="str">
        <f>IF(Combined!F328&gt;0,Combined!F328," ")</f>
        <v xml:space="preserve"> </v>
      </c>
      <c r="G283" t="str">
        <f>IF(Combined!G328&gt;0,Combined!G328," ")</f>
        <v xml:space="preserve"> </v>
      </c>
      <c r="H283" t="str">
        <f>IF(Combined!H328&gt;0,Combined!H328," ")</f>
        <v xml:space="preserve"> </v>
      </c>
      <c r="I283" t="str">
        <f>IF(Combined!I328&gt;0,Combined!I328," ")</f>
        <v>Caleb Swanigan</v>
      </c>
      <c r="J283" s="2">
        <f>IF(Combined!J328&gt;0,Combined!J328," ")</f>
        <v>2033160</v>
      </c>
      <c r="K283" t="str">
        <f>IF(Combined!K328&gt;0,Combined!K328," ")</f>
        <v>PF</v>
      </c>
      <c r="L283" t="str">
        <f>IF(Combined!L328&gt;0,Combined!L328," ")</f>
        <v>2024 2nd round pick</v>
      </c>
      <c r="M283" s="2" t="str">
        <f>IF(Combined!M328&gt;0,Combined!M328," ")</f>
        <v xml:space="preserve"> </v>
      </c>
      <c r="N283" t="str">
        <f>IF(Combined!N328&gt;0,Combined!N328," ")</f>
        <v xml:space="preserve"> </v>
      </c>
      <c r="O283" t="str">
        <f>IF(Combined!O328&gt;0,Combined!O328," ")</f>
        <v xml:space="preserve"> </v>
      </c>
      <c r="P283" s="2" t="str">
        <f>IF(Combined!P328&gt;0,Combined!P328," ")</f>
        <v xml:space="preserve"> </v>
      </c>
      <c r="Q283" t="str">
        <f>IF(Combined!Q328&gt;0,Combined!Q328," ")</f>
        <v xml:space="preserve"> </v>
      </c>
      <c r="R283" t="str">
        <f>IF(Combined!R328&gt;0,Combined!R328," ")</f>
        <v xml:space="preserve"> </v>
      </c>
      <c r="S283" s="2" t="str">
        <f>IF(Combined!S328&gt;0,Combined!S328," ")</f>
        <v xml:space="preserve"> </v>
      </c>
      <c r="T283" t="str">
        <f>IF(Combined!T328&gt;0,Combined!T328," ")</f>
        <v xml:space="preserve"> </v>
      </c>
      <c r="U283" t="str">
        <f>IF(Combined!U328&gt;0,Combined!U328," ")</f>
        <v xml:space="preserve"> </v>
      </c>
      <c r="V283" s="2" t="str">
        <f>IF(Combined!V328&gt;0,Combined!V328," ")</f>
        <v xml:space="preserve"> </v>
      </c>
      <c r="W283" t="str">
        <f>IF(Combined!W328&gt;0,Combined!W328," ")</f>
        <v xml:space="preserve"> </v>
      </c>
      <c r="X283" s="2">
        <f t="shared" si="4"/>
        <v>0</v>
      </c>
    </row>
    <row r="284" spans="1:24" x14ac:dyDescent="0.2">
      <c r="A284">
        <f>Combined!A329</f>
        <v>2020</v>
      </c>
      <c r="B284">
        <f>Combined!B329</f>
        <v>2020002</v>
      </c>
      <c r="C284" s="1" t="str">
        <f>IF(Combined!C329&gt;0,Combined!C329," ")</f>
        <v xml:space="preserve"> </v>
      </c>
      <c r="D284" t="s">
        <v>58</v>
      </c>
      <c r="E284" t="s">
        <v>62</v>
      </c>
      <c r="F284" t="str">
        <f>IF(Combined!F329&gt;0,Combined!F329," ")</f>
        <v xml:space="preserve"> </v>
      </c>
      <c r="G284" t="str">
        <f>IF(Combined!G329&gt;0,Combined!G329," ")</f>
        <v xml:space="preserve"> </v>
      </c>
      <c r="H284" t="str">
        <f>IF(Combined!H329&gt;0,Combined!H329," ")</f>
        <v xml:space="preserve"> </v>
      </c>
      <c r="I284" t="str">
        <f>IF(Combined!I329&gt;0,Combined!I329," ")</f>
        <v xml:space="preserve"> </v>
      </c>
      <c r="J284" s="2" t="str">
        <f>IF(Combined!J329&gt;0,Combined!J329," ")</f>
        <v xml:space="preserve"> </v>
      </c>
      <c r="K284" t="str">
        <f>IF(Combined!K329&gt;0,Combined!K329," ")</f>
        <v xml:space="preserve"> </v>
      </c>
      <c r="L284" t="str">
        <f>IF(Combined!L329&gt;0,Combined!L329," ")</f>
        <v>2025 2nd round pick</v>
      </c>
      <c r="M284" s="2" t="str">
        <f>IF(Combined!M329&gt;0,Combined!M329," ")</f>
        <v xml:space="preserve"> </v>
      </c>
      <c r="N284" t="str">
        <f>IF(Combined!N329&gt;0,Combined!N329," ")</f>
        <v xml:space="preserve"> </v>
      </c>
      <c r="O284" t="str">
        <f>IF(Combined!O329&gt;0,Combined!O329," ")</f>
        <v xml:space="preserve"> </v>
      </c>
      <c r="P284" s="2" t="str">
        <f>IF(Combined!P329&gt;0,Combined!P329," ")</f>
        <v xml:space="preserve"> </v>
      </c>
      <c r="Q284" t="str">
        <f>IF(Combined!Q329&gt;0,Combined!Q329," ")</f>
        <v xml:space="preserve"> </v>
      </c>
      <c r="R284" t="str">
        <f>IF(Combined!R329&gt;0,Combined!R329," ")</f>
        <v xml:space="preserve"> </v>
      </c>
      <c r="S284" s="2" t="str">
        <f>IF(Combined!S329&gt;0,Combined!S329," ")</f>
        <v xml:space="preserve"> </v>
      </c>
      <c r="T284" t="str">
        <f>IF(Combined!T329&gt;0,Combined!T329," ")</f>
        <v xml:space="preserve"> </v>
      </c>
      <c r="U284" t="str">
        <f>IF(Combined!U329&gt;0,Combined!U329," ")</f>
        <v xml:space="preserve"> </v>
      </c>
      <c r="V284" s="2" t="str">
        <f>IF(Combined!V329&gt;0,Combined!V329," ")</f>
        <v xml:space="preserve"> </v>
      </c>
      <c r="W284" t="str">
        <f>IF(Combined!W329&gt;0,Combined!W329," ")</f>
        <v xml:space="preserve"> </v>
      </c>
      <c r="X284" s="2">
        <f t="shared" si="4"/>
        <v>0</v>
      </c>
    </row>
    <row r="285" spans="1:24" x14ac:dyDescent="0.2">
      <c r="A285">
        <f>Combined!A330</f>
        <v>2020</v>
      </c>
      <c r="B285">
        <f>Combined!B330</f>
        <v>2020003</v>
      </c>
      <c r="C285" s="1">
        <f>IF(Combined!C330&gt;0,Combined!C330," ")</f>
        <v>43854</v>
      </c>
      <c r="D285" t="str">
        <f>IF(Combined!D330&gt;0,Combined!D330," ")</f>
        <v>Mavericks</v>
      </c>
      <c r="E285" t="str">
        <f>IF(Combined!E330&gt;0,Combined!E330," ")</f>
        <v>Thunder</v>
      </c>
      <c r="F285" t="str">
        <f>IF(Combined!F330&gt;0,Combined!F330," ")</f>
        <v xml:space="preserve"> </v>
      </c>
      <c r="G285" t="str">
        <f>IF(Combined!G330&gt;0,Combined!G330," ")</f>
        <v xml:space="preserve"> </v>
      </c>
      <c r="H285" t="str">
        <f>IF(Combined!H330&gt;0,Combined!H330," ")</f>
        <v xml:space="preserve"> </v>
      </c>
      <c r="I285" t="str">
        <f>IF(Combined!I330&gt;0,Combined!I330," ")</f>
        <v>Justin Patton</v>
      </c>
      <c r="J285" s="2">
        <f>IF(Combined!J330&gt;0,Combined!J330," ")</f>
        <v>1620564</v>
      </c>
      <c r="K285" t="str">
        <f>IF(Combined!K330&gt;0,Combined!K330," ")</f>
        <v>C</v>
      </c>
      <c r="L285" t="str">
        <f>IF(Combined!L330&gt;0,Combined!L330," ")</f>
        <v>Issaih Roby</v>
      </c>
      <c r="M285" s="2">
        <f>IF(Combined!M330&gt;0,Combined!M330," ")</f>
        <v>1500000</v>
      </c>
      <c r="N285" t="str">
        <f>IF(Combined!N330&gt;0,Combined!N330," ")</f>
        <v>PF</v>
      </c>
      <c r="O285" t="str">
        <f>IF(Combined!O330&gt;0,Combined!O330," ")</f>
        <v xml:space="preserve"> </v>
      </c>
      <c r="P285" s="2" t="str">
        <f>IF(Combined!P330&gt;0,Combined!P330," ")</f>
        <v xml:space="preserve"> </v>
      </c>
      <c r="Q285" t="str">
        <f>IF(Combined!Q330&gt;0,Combined!Q330," ")</f>
        <v xml:space="preserve"> </v>
      </c>
      <c r="R285" t="str">
        <f>IF(Combined!R330&gt;0,Combined!R330," ")</f>
        <v xml:space="preserve"> </v>
      </c>
      <c r="S285" s="2" t="str">
        <f>IF(Combined!S330&gt;0,Combined!S330," ")</f>
        <v xml:space="preserve"> </v>
      </c>
      <c r="T285" t="str">
        <f>IF(Combined!T330&gt;0,Combined!T330," ")</f>
        <v xml:space="preserve"> </v>
      </c>
      <c r="U285" t="str">
        <f>IF(Combined!U330&gt;0,Combined!U330," ")</f>
        <v xml:space="preserve"> </v>
      </c>
      <c r="V285" s="2" t="str">
        <f>IF(Combined!V330&gt;0,Combined!V330," ")</f>
        <v xml:space="preserve"> </v>
      </c>
      <c r="W285" t="str">
        <f>IF(Combined!W330&gt;0,Combined!W330," ")</f>
        <v xml:space="preserve"> </v>
      </c>
      <c r="X285" s="2">
        <f t="shared" si="4"/>
        <v>120564</v>
      </c>
    </row>
    <row r="286" spans="1:24" x14ac:dyDescent="0.2">
      <c r="A286">
        <f>Combined!A331</f>
        <v>2020</v>
      </c>
      <c r="B286">
        <f>Combined!B331</f>
        <v>2020003</v>
      </c>
      <c r="C286" s="1" t="str">
        <f>IF(Combined!C331&gt;0,Combined!C331," ")</f>
        <v xml:space="preserve"> </v>
      </c>
      <c r="D286" t="s">
        <v>91</v>
      </c>
      <c r="E286" t="s">
        <v>126</v>
      </c>
      <c r="F286" t="str">
        <f>IF(Combined!F331&gt;0,Combined!F331," ")</f>
        <v xml:space="preserve"> </v>
      </c>
      <c r="G286" t="str">
        <f>IF(Combined!G331&gt;0,Combined!G331," ")</f>
        <v xml:space="preserve"> </v>
      </c>
      <c r="H286" t="str">
        <f>IF(Combined!H331&gt;0,Combined!H331," ")</f>
        <v xml:space="preserve"> </v>
      </c>
      <c r="I286">
        <f>IF(Combined!I331&gt;0,Combined!I331," ")</f>
        <v>800000</v>
      </c>
      <c r="J286" s="2" t="str">
        <f>IF(Combined!J331&gt;0,Combined!J331," ")</f>
        <v xml:space="preserve"> </v>
      </c>
      <c r="K286" t="str">
        <f>IF(Combined!K331&gt;0,Combined!K331," ")</f>
        <v xml:space="preserve"> </v>
      </c>
      <c r="L286" t="str">
        <f>IF(Combined!L331&gt;0,Combined!L331," ")</f>
        <v xml:space="preserve"> </v>
      </c>
      <c r="M286" s="2" t="str">
        <f>IF(Combined!M331&gt;0,Combined!M331," ")</f>
        <v xml:space="preserve"> </v>
      </c>
      <c r="N286" t="str">
        <f>IF(Combined!N331&gt;0,Combined!N331," ")</f>
        <v xml:space="preserve"> </v>
      </c>
      <c r="O286" t="str">
        <f>IF(Combined!O331&gt;0,Combined!O331," ")</f>
        <v xml:space="preserve"> </v>
      </c>
      <c r="P286" s="2" t="str">
        <f>IF(Combined!P331&gt;0,Combined!P331," ")</f>
        <v xml:space="preserve"> </v>
      </c>
      <c r="Q286" t="str">
        <f>IF(Combined!Q331&gt;0,Combined!Q331," ")</f>
        <v xml:space="preserve"> </v>
      </c>
      <c r="R286" t="str">
        <f>IF(Combined!R331&gt;0,Combined!R331," ")</f>
        <v xml:space="preserve"> </v>
      </c>
      <c r="S286" s="2" t="str">
        <f>IF(Combined!S331&gt;0,Combined!S331," ")</f>
        <v xml:space="preserve"> </v>
      </c>
      <c r="T286" t="str">
        <f>IF(Combined!T331&gt;0,Combined!T331," ")</f>
        <v xml:space="preserve"> </v>
      </c>
      <c r="U286" t="str">
        <f>IF(Combined!U331&gt;0,Combined!U331," ")</f>
        <v xml:space="preserve"> </v>
      </c>
      <c r="V286" s="2" t="str">
        <f>IF(Combined!V331&gt;0,Combined!V331," ")</f>
        <v xml:space="preserve"> </v>
      </c>
      <c r="W286" t="str">
        <f>IF(Combined!W331&gt;0,Combined!W331," ")</f>
        <v xml:space="preserve"> </v>
      </c>
      <c r="X286" s="2">
        <f t="shared" si="4"/>
        <v>0</v>
      </c>
    </row>
    <row r="287" spans="1:24" x14ac:dyDescent="0.2">
      <c r="A287">
        <f>Combined!A332</f>
        <v>2020</v>
      </c>
      <c r="B287">
        <f>Combined!B332</f>
        <v>2020004</v>
      </c>
      <c r="C287" s="1">
        <f>IF(Combined!C332&gt;0,Combined!C332," ")</f>
        <v>43855</v>
      </c>
      <c r="D287" t="str">
        <f>IF(Combined!D332&gt;0,Combined!D332," ")</f>
        <v>Mavericks</v>
      </c>
      <c r="E287" t="str">
        <f>IF(Combined!E332&gt;0,Combined!E332," ")</f>
        <v>Warriors</v>
      </c>
      <c r="F287" t="str">
        <f>IF(Combined!F332&gt;0,Combined!F332," ")</f>
        <v xml:space="preserve"> </v>
      </c>
      <c r="G287" t="str">
        <f>IF(Combined!G332&gt;0,Combined!G332," ")</f>
        <v xml:space="preserve"> </v>
      </c>
      <c r="H287" t="str">
        <f>IF(Combined!H332&gt;0,Combined!H332," ")</f>
        <v xml:space="preserve"> </v>
      </c>
      <c r="I287" t="str">
        <f>IF(Combined!I332&gt;0,Combined!I332," ")</f>
        <v>Willie Cauley-Stein</v>
      </c>
      <c r="J287" s="2">
        <f>IF(Combined!J332&gt;0,Combined!J332," ")</f>
        <v>2177483</v>
      </c>
      <c r="K287" t="str">
        <f>IF(Combined!K332&gt;0,Combined!K332," ")</f>
        <v>C</v>
      </c>
      <c r="L287" t="str">
        <f>IF(Combined!L332&gt;0,Combined!L332," ")</f>
        <v>2020 2nd round pick</v>
      </c>
      <c r="M287" s="2" t="str">
        <f>IF(Combined!M332&gt;0,Combined!M332," ")</f>
        <v xml:space="preserve"> </v>
      </c>
      <c r="N287" t="str">
        <f>IF(Combined!N332&gt;0,Combined!N332," ")</f>
        <v xml:space="preserve"> </v>
      </c>
      <c r="O287" t="str">
        <f>IF(Combined!O332&gt;0,Combined!O332," ")</f>
        <v xml:space="preserve"> </v>
      </c>
      <c r="P287" s="2" t="str">
        <f>IF(Combined!P332&gt;0,Combined!P332," ")</f>
        <v xml:space="preserve"> </v>
      </c>
      <c r="Q287" t="str">
        <f>IF(Combined!Q332&gt;0,Combined!Q332," ")</f>
        <v xml:space="preserve"> </v>
      </c>
      <c r="R287" t="str">
        <f>IF(Combined!R332&gt;0,Combined!R332," ")</f>
        <v xml:space="preserve"> </v>
      </c>
      <c r="S287" s="2" t="str">
        <f>IF(Combined!S332&gt;0,Combined!S332," ")</f>
        <v xml:space="preserve"> </v>
      </c>
      <c r="T287" t="str">
        <f>IF(Combined!T332&gt;0,Combined!T332," ")</f>
        <v xml:space="preserve"> </v>
      </c>
      <c r="U287" t="str">
        <f>IF(Combined!U332&gt;0,Combined!U332," ")</f>
        <v xml:space="preserve"> </v>
      </c>
      <c r="V287" s="2" t="str">
        <f>IF(Combined!V332&gt;0,Combined!V332," ")</f>
        <v xml:space="preserve"> </v>
      </c>
      <c r="W287" t="str">
        <f>IF(Combined!W332&gt;0,Combined!W332," ")</f>
        <v xml:space="preserve"> </v>
      </c>
      <c r="X287" s="2">
        <f t="shared" si="4"/>
        <v>0</v>
      </c>
    </row>
    <row r="288" spans="1:24" x14ac:dyDescent="0.2">
      <c r="A288">
        <f>Combined!A338</f>
        <v>2020</v>
      </c>
      <c r="B288">
        <f>Combined!B338</f>
        <v>2020006</v>
      </c>
      <c r="C288" s="1">
        <f>IF(Combined!C338&gt;0,Combined!C338," ")</f>
        <v>43866</v>
      </c>
      <c r="D288" t="str">
        <f>IF(Combined!D338&gt;0,Combined!D338," ")</f>
        <v>Hawks</v>
      </c>
      <c r="E288" t="str">
        <f>IF(Combined!E338&gt;0,Combined!E338," ")</f>
        <v>Kings</v>
      </c>
      <c r="F288" t="str">
        <f>IF(Combined!F338&gt;0,Combined!F338," ")</f>
        <v xml:space="preserve"> </v>
      </c>
      <c r="G288" t="str">
        <f>IF(Combined!G338&gt;0,Combined!G338," ")</f>
        <v xml:space="preserve"> </v>
      </c>
      <c r="H288" t="str">
        <f>IF(Combined!H338&gt;0,Combined!H338," ")</f>
        <v xml:space="preserve"> </v>
      </c>
      <c r="I288" t="str">
        <f>IF(Combined!I338&gt;0,Combined!I338," ")</f>
        <v>Dwayne Dedmon</v>
      </c>
      <c r="J288" s="2">
        <f>IF(Combined!J338&gt;0,Combined!J338," ")</f>
        <v>13333334</v>
      </c>
      <c r="K288" t="str">
        <f>IF(Combined!K338&gt;0,Combined!K338," ")</f>
        <v>C</v>
      </c>
      <c r="L288" t="str">
        <f>IF(Combined!L338&gt;0,Combined!L338," ")</f>
        <v>Jabari Parker</v>
      </c>
      <c r="M288" s="2">
        <f>IF(Combined!M338&gt;0,Combined!M338," ")</f>
        <v>6500000</v>
      </c>
      <c r="N288" t="str">
        <f>IF(Combined!N338&gt;0,Combined!N338," ")</f>
        <v>PF</v>
      </c>
      <c r="O288" t="str">
        <f>IF(Combined!O338&gt;0,Combined!O338," ")</f>
        <v xml:space="preserve"> </v>
      </c>
      <c r="P288" s="2" t="str">
        <f>IF(Combined!P338&gt;0,Combined!P338," ")</f>
        <v xml:space="preserve"> </v>
      </c>
      <c r="Q288" t="str">
        <f>IF(Combined!Q338&gt;0,Combined!Q338," ")</f>
        <v xml:space="preserve"> </v>
      </c>
      <c r="R288" t="str">
        <f>IF(Combined!R338&gt;0,Combined!R338," ")</f>
        <v xml:space="preserve"> </v>
      </c>
      <c r="S288" s="2" t="str">
        <f>IF(Combined!S338&gt;0,Combined!S338," ")</f>
        <v xml:space="preserve"> </v>
      </c>
      <c r="T288" t="str">
        <f>IF(Combined!T338&gt;0,Combined!T338," ")</f>
        <v xml:space="preserve"> </v>
      </c>
      <c r="U288" t="str">
        <f>IF(Combined!U338&gt;0,Combined!U338," ")</f>
        <v xml:space="preserve"> </v>
      </c>
      <c r="V288" s="2" t="str">
        <f>IF(Combined!V338&gt;0,Combined!V338," ")</f>
        <v xml:space="preserve"> </v>
      </c>
      <c r="W288" t="str">
        <f>IF(Combined!W338&gt;0,Combined!W338," ")</f>
        <v xml:space="preserve"> </v>
      </c>
      <c r="X288" s="2">
        <f t="shared" si="4"/>
        <v>6833334</v>
      </c>
    </row>
    <row r="289" spans="1:24" x14ac:dyDescent="0.2">
      <c r="A289">
        <f>Combined!A339</f>
        <v>2020</v>
      </c>
      <c r="B289">
        <f>Combined!B339</f>
        <v>2020006</v>
      </c>
      <c r="C289" s="1" t="str">
        <f>IF(Combined!C339&gt;0,Combined!C339," ")</f>
        <v xml:space="preserve"> </v>
      </c>
      <c r="D289" t="s">
        <v>49</v>
      </c>
      <c r="E289" t="s">
        <v>62</v>
      </c>
      <c r="F289" t="str">
        <f>IF(Combined!F339&gt;0,Combined!F339," ")</f>
        <v xml:space="preserve"> </v>
      </c>
      <c r="G289" t="str">
        <f>IF(Combined!G339&gt;0,Combined!G339," ")</f>
        <v xml:space="preserve"> </v>
      </c>
      <c r="H289" t="str">
        <f>IF(Combined!H339&gt;0,Combined!H339," ")</f>
        <v xml:space="preserve"> </v>
      </c>
      <c r="I289" t="str">
        <f>IF(Combined!I339&gt;0,Combined!I339," ")</f>
        <v>2020 2nd round pick</v>
      </c>
      <c r="J289" s="2" t="str">
        <f>IF(Combined!J339&gt;0,Combined!J339," ")</f>
        <v xml:space="preserve"> </v>
      </c>
      <c r="K289" t="str">
        <f>IF(Combined!K339&gt;0,Combined!K339," ")</f>
        <v xml:space="preserve"> </v>
      </c>
      <c r="L289" t="str">
        <f>IF(Combined!L339&gt;0,Combined!L339," ")</f>
        <v>Alex Len</v>
      </c>
      <c r="M289" s="2">
        <f>IF(Combined!M339&gt;0,Combined!M339," ")</f>
        <v>4160000</v>
      </c>
      <c r="N289" t="str">
        <f>IF(Combined!N339&gt;0,Combined!N339," ")</f>
        <v>C</v>
      </c>
      <c r="O289" t="str">
        <f>IF(Combined!O339&gt;0,Combined!O339," ")</f>
        <v xml:space="preserve"> </v>
      </c>
      <c r="P289" s="2" t="str">
        <f>IF(Combined!P339&gt;0,Combined!P339," ")</f>
        <v xml:space="preserve"> </v>
      </c>
      <c r="Q289" t="str">
        <f>IF(Combined!Q339&gt;0,Combined!Q339," ")</f>
        <v xml:space="preserve"> </v>
      </c>
      <c r="R289" t="str">
        <f>IF(Combined!R339&gt;0,Combined!R339," ")</f>
        <v xml:space="preserve"> </v>
      </c>
      <c r="S289" s="2" t="str">
        <f>IF(Combined!S339&gt;0,Combined!S339," ")</f>
        <v xml:space="preserve"> </v>
      </c>
      <c r="T289" t="str">
        <f>IF(Combined!T339&gt;0,Combined!T339," ")</f>
        <v xml:space="preserve"> </v>
      </c>
      <c r="U289" t="str">
        <f>IF(Combined!U339&gt;0,Combined!U339," ")</f>
        <v xml:space="preserve"> </v>
      </c>
      <c r="V289" s="2" t="str">
        <f>IF(Combined!V339&gt;0,Combined!V339," ")</f>
        <v xml:space="preserve"> </v>
      </c>
      <c r="W289" t="str">
        <f>IF(Combined!W339&gt;0,Combined!W339," ")</f>
        <v xml:space="preserve"> </v>
      </c>
      <c r="X289" s="2">
        <f t="shared" si="4"/>
        <v>0</v>
      </c>
    </row>
    <row r="290" spans="1:24" x14ac:dyDescent="0.2">
      <c r="A290">
        <f>Combined!A340</f>
        <v>2020</v>
      </c>
      <c r="B290">
        <f>Combined!B340</f>
        <v>2020006</v>
      </c>
      <c r="C290" s="1" t="str">
        <f>IF(Combined!C340&gt;0,Combined!C340," ")</f>
        <v xml:space="preserve"> </v>
      </c>
      <c r="D290" t="s">
        <v>49</v>
      </c>
      <c r="E290" t="s">
        <v>62</v>
      </c>
      <c r="F290" t="str">
        <f>IF(Combined!F340&gt;0,Combined!F340," ")</f>
        <v xml:space="preserve"> </v>
      </c>
      <c r="G290" t="str">
        <f>IF(Combined!G340&gt;0,Combined!G340," ")</f>
        <v xml:space="preserve"> </v>
      </c>
      <c r="H290" t="str">
        <f>IF(Combined!H340&gt;0,Combined!H340," ")</f>
        <v xml:space="preserve"> </v>
      </c>
      <c r="I290" t="str">
        <f>IF(Combined!I340&gt;0,Combined!I340," ")</f>
        <v>2021 2nd round pick</v>
      </c>
      <c r="J290" s="2" t="str">
        <f>IF(Combined!J340&gt;0,Combined!J340," ")</f>
        <v xml:space="preserve"> </v>
      </c>
      <c r="K290" t="str">
        <f>IF(Combined!K340&gt;0,Combined!K340," ")</f>
        <v xml:space="preserve"> </v>
      </c>
      <c r="L290" t="str">
        <f>IF(Combined!L340&gt;0,Combined!L340," ")</f>
        <v xml:space="preserve"> </v>
      </c>
      <c r="M290" s="2" t="str">
        <f>IF(Combined!M340&gt;0,Combined!M340," ")</f>
        <v xml:space="preserve"> </v>
      </c>
      <c r="N290" t="str">
        <f>IF(Combined!N340&gt;0,Combined!N340," ")</f>
        <v xml:space="preserve"> </v>
      </c>
      <c r="O290" t="str">
        <f>IF(Combined!O340&gt;0,Combined!O340," ")</f>
        <v xml:space="preserve"> </v>
      </c>
      <c r="P290" s="2" t="str">
        <f>IF(Combined!P340&gt;0,Combined!P340," ")</f>
        <v xml:space="preserve"> </v>
      </c>
      <c r="Q290" t="str">
        <f>IF(Combined!Q340&gt;0,Combined!Q340," ")</f>
        <v xml:space="preserve"> </v>
      </c>
      <c r="R290" t="str">
        <f>IF(Combined!R340&gt;0,Combined!R340," ")</f>
        <v xml:space="preserve"> </v>
      </c>
      <c r="S290" s="2" t="str">
        <f>IF(Combined!S340&gt;0,Combined!S340," ")</f>
        <v xml:space="preserve"> </v>
      </c>
      <c r="T290" t="str">
        <f>IF(Combined!T340&gt;0,Combined!T340," ")</f>
        <v xml:space="preserve"> </v>
      </c>
      <c r="U290" t="str">
        <f>IF(Combined!U340&gt;0,Combined!U340," ")</f>
        <v xml:space="preserve"> </v>
      </c>
      <c r="V290" s="2" t="str">
        <f>IF(Combined!V340&gt;0,Combined!V340," ")</f>
        <v xml:space="preserve"> </v>
      </c>
      <c r="W290" t="str">
        <f>IF(Combined!W340&gt;0,Combined!W340," ")</f>
        <v xml:space="preserve"> </v>
      </c>
      <c r="X290" s="2">
        <f t="shared" si="4"/>
        <v>0</v>
      </c>
    </row>
    <row r="291" spans="1:24" x14ac:dyDescent="0.2">
      <c r="A291">
        <f>Combined!A341</f>
        <v>2020</v>
      </c>
      <c r="B291">
        <f>Combined!B341</f>
        <v>2020007</v>
      </c>
      <c r="C291" s="1">
        <f>IF(Combined!C341&gt;0,Combined!C341," ")</f>
        <v>43867</v>
      </c>
      <c r="D291" t="str">
        <f>IF(Combined!D341&gt;0,Combined!D341," ")</f>
        <v>Magic</v>
      </c>
      <c r="E291" t="str">
        <f>IF(Combined!E341&gt;0,Combined!E341," ")</f>
        <v>76ers</v>
      </c>
      <c r="F291" t="str">
        <f>IF(Combined!F341&gt;0,Combined!F341," ")</f>
        <v xml:space="preserve"> </v>
      </c>
      <c r="G291" t="str">
        <f>IF(Combined!G341&gt;0,Combined!G341," ")</f>
        <v xml:space="preserve"> </v>
      </c>
      <c r="H291" t="str">
        <f>IF(Combined!H341&gt;0,Combined!H341," ")</f>
        <v xml:space="preserve"> </v>
      </c>
      <c r="I291" t="str">
        <f>IF(Combined!I341&gt;0,Combined!I341," ")</f>
        <v>James Ennis</v>
      </c>
      <c r="J291" s="2">
        <f>IF(Combined!J341&gt;0,Combined!J341," ")</f>
        <v>1882867</v>
      </c>
      <c r="K291" t="str">
        <f>IF(Combined!K341&gt;0,Combined!K341," ")</f>
        <v>SF</v>
      </c>
      <c r="L291" t="str">
        <f>IF(Combined!L341&gt;0,Combined!L341," ")</f>
        <v>2020 2nd round pick</v>
      </c>
      <c r="M291" s="2" t="str">
        <f>IF(Combined!M341&gt;0,Combined!M341," ")</f>
        <v xml:space="preserve"> </v>
      </c>
      <c r="N291" t="str">
        <f>IF(Combined!N341&gt;0,Combined!N341," ")</f>
        <v xml:space="preserve"> </v>
      </c>
      <c r="O291" t="str">
        <f>IF(Combined!O341&gt;0,Combined!O341," ")</f>
        <v xml:space="preserve"> </v>
      </c>
      <c r="P291" s="2" t="str">
        <f>IF(Combined!P341&gt;0,Combined!P341," ")</f>
        <v xml:space="preserve"> </v>
      </c>
      <c r="Q291" t="str">
        <f>IF(Combined!Q341&gt;0,Combined!Q341," ")</f>
        <v xml:space="preserve"> </v>
      </c>
      <c r="R291" t="str">
        <f>IF(Combined!R341&gt;0,Combined!R341," ")</f>
        <v xml:space="preserve"> </v>
      </c>
      <c r="S291" s="2" t="str">
        <f>IF(Combined!S341&gt;0,Combined!S341," ")</f>
        <v xml:space="preserve"> </v>
      </c>
      <c r="T291" t="str">
        <f>IF(Combined!T341&gt;0,Combined!T341," ")</f>
        <v xml:space="preserve"> </v>
      </c>
      <c r="U291" t="str">
        <f>IF(Combined!U341&gt;0,Combined!U341," ")</f>
        <v xml:space="preserve"> </v>
      </c>
      <c r="V291" s="2" t="str">
        <f>IF(Combined!V341&gt;0,Combined!V341," ")</f>
        <v xml:space="preserve"> </v>
      </c>
      <c r="W291" t="str">
        <f>IF(Combined!W341&gt;0,Combined!W341," ")</f>
        <v xml:space="preserve"> </v>
      </c>
      <c r="X291" s="2">
        <f t="shared" si="4"/>
        <v>0</v>
      </c>
    </row>
    <row r="292" spans="1:24" x14ac:dyDescent="0.2">
      <c r="A292">
        <f>Combined!A342</f>
        <v>2020</v>
      </c>
      <c r="B292">
        <f>Combined!B342</f>
        <v>2020008</v>
      </c>
      <c r="C292" s="1">
        <f>IF(Combined!C342&gt;0,Combined!C342," ")</f>
        <v>43867</v>
      </c>
      <c r="D292" t="str">
        <f>IF(Combined!D342&gt;0,Combined!D342," ")</f>
        <v>Rockets</v>
      </c>
      <c r="E292" t="str">
        <f>IF(Combined!E342&gt;0,Combined!E342," ")</f>
        <v>Grizzlies</v>
      </c>
      <c r="F292" t="str">
        <f>IF(Combined!F342&gt;0,Combined!F342," ")</f>
        <v xml:space="preserve"> </v>
      </c>
      <c r="G292" t="str">
        <f>IF(Combined!G342&gt;0,Combined!G342," ")</f>
        <v xml:space="preserve"> </v>
      </c>
      <c r="H292" t="str">
        <f>IF(Combined!H342&gt;0,Combined!H342," ")</f>
        <v xml:space="preserve"> </v>
      </c>
      <c r="I292" t="str">
        <f>IF(Combined!I342&gt;0,Combined!I342," ")</f>
        <v>Bruno Caboclo</v>
      </c>
      <c r="J292" s="2">
        <f>IF(Combined!J342&gt;0,Combined!J342," ")</f>
        <v>1845301</v>
      </c>
      <c r="K292" t="str">
        <f>IF(Combined!K342&gt;0,Combined!K342," ")</f>
        <v>SF</v>
      </c>
      <c r="L292" t="str">
        <f>IF(Combined!L342&gt;0,Combined!L342," ")</f>
        <v>Jordan Bell</v>
      </c>
      <c r="M292" s="2">
        <f>IF(Combined!M342&gt;0,Combined!M342," ")</f>
        <v>1620564</v>
      </c>
      <c r="N292" t="str">
        <f>IF(Combined!N342&gt;0,Combined!N342," ")</f>
        <v>C</v>
      </c>
      <c r="O292" t="str">
        <f>IF(Combined!O342&gt;0,Combined!O342," ")</f>
        <v xml:space="preserve"> </v>
      </c>
      <c r="P292" s="2" t="str">
        <f>IF(Combined!P342&gt;0,Combined!P342," ")</f>
        <v xml:space="preserve"> </v>
      </c>
      <c r="Q292" t="str">
        <f>IF(Combined!Q342&gt;0,Combined!Q342," ")</f>
        <v xml:space="preserve"> </v>
      </c>
      <c r="R292" t="str">
        <f>IF(Combined!R342&gt;0,Combined!R342," ")</f>
        <v xml:space="preserve"> </v>
      </c>
      <c r="S292" s="2" t="str">
        <f>IF(Combined!S342&gt;0,Combined!S342," ")</f>
        <v xml:space="preserve"> </v>
      </c>
      <c r="T292" t="str">
        <f>IF(Combined!T342&gt;0,Combined!T342," ")</f>
        <v xml:space="preserve"> </v>
      </c>
      <c r="U292" t="str">
        <f>IF(Combined!U342&gt;0,Combined!U342," ")</f>
        <v xml:space="preserve"> </v>
      </c>
      <c r="V292" s="2" t="str">
        <f>IF(Combined!V342&gt;0,Combined!V342," ")</f>
        <v xml:space="preserve"> </v>
      </c>
      <c r="W292" t="str">
        <f>IF(Combined!W342&gt;0,Combined!W342," ")</f>
        <v xml:space="preserve"> </v>
      </c>
      <c r="X292" s="2">
        <f t="shared" si="4"/>
        <v>224737</v>
      </c>
    </row>
    <row r="293" spans="1:24" x14ac:dyDescent="0.2">
      <c r="A293">
        <f>Combined!A343</f>
        <v>2020</v>
      </c>
      <c r="B293">
        <f>Combined!B343</f>
        <v>2020008</v>
      </c>
      <c r="C293" s="1" t="str">
        <f>IF(Combined!C343&gt;0,Combined!C343," ")</f>
        <v xml:space="preserve"> </v>
      </c>
      <c r="D293" t="s">
        <v>96</v>
      </c>
      <c r="E293" t="s">
        <v>66</v>
      </c>
      <c r="F293" t="str">
        <f>IF(Combined!F343&gt;0,Combined!F343," ")</f>
        <v xml:space="preserve"> </v>
      </c>
      <c r="G293" t="str">
        <f>IF(Combined!G343&gt;0,Combined!G343," ")</f>
        <v xml:space="preserve"> </v>
      </c>
      <c r="H293" t="str">
        <f>IF(Combined!H343&gt;0,Combined!H343," ")</f>
        <v xml:space="preserve"> </v>
      </c>
      <c r="I293" t="str">
        <f>IF(Combined!I343&gt;0,Combined!I343," ")</f>
        <v xml:space="preserve"> </v>
      </c>
      <c r="J293" s="2" t="str">
        <f>IF(Combined!J343&gt;0,Combined!J343," ")</f>
        <v xml:space="preserve"> </v>
      </c>
      <c r="K293" t="str">
        <f>IF(Combined!K343&gt;0,Combined!K343," ")</f>
        <v xml:space="preserve"> </v>
      </c>
      <c r="L293" t="str">
        <f>IF(Combined!L343&gt;0,Combined!L343," ")</f>
        <v>2023 2nd round pick</v>
      </c>
      <c r="M293" s="2" t="str">
        <f>IF(Combined!M343&gt;0,Combined!M343," ")</f>
        <v xml:space="preserve"> </v>
      </c>
      <c r="N293" t="str">
        <f>IF(Combined!N343&gt;0,Combined!N343," ")</f>
        <v xml:space="preserve"> </v>
      </c>
      <c r="O293" t="str">
        <f>IF(Combined!O343&gt;0,Combined!O343," ")</f>
        <v xml:space="preserve"> </v>
      </c>
      <c r="P293" s="2" t="str">
        <f>IF(Combined!P343&gt;0,Combined!P343," ")</f>
        <v xml:space="preserve"> </v>
      </c>
      <c r="Q293" t="str">
        <f>IF(Combined!Q343&gt;0,Combined!Q343," ")</f>
        <v xml:space="preserve"> </v>
      </c>
      <c r="R293" t="str">
        <f>IF(Combined!R343&gt;0,Combined!R343," ")</f>
        <v xml:space="preserve"> </v>
      </c>
      <c r="S293" s="2" t="str">
        <f>IF(Combined!S343&gt;0,Combined!S343," ")</f>
        <v xml:space="preserve"> </v>
      </c>
      <c r="T293" t="str">
        <f>IF(Combined!T343&gt;0,Combined!T343," ")</f>
        <v xml:space="preserve"> </v>
      </c>
      <c r="U293" t="str">
        <f>IF(Combined!U343&gt;0,Combined!U343," ")</f>
        <v xml:space="preserve"> </v>
      </c>
      <c r="V293" s="2" t="str">
        <f>IF(Combined!V343&gt;0,Combined!V343," ")</f>
        <v xml:space="preserve"> </v>
      </c>
      <c r="W293" t="str">
        <f>IF(Combined!W343&gt;0,Combined!W343," ")</f>
        <v xml:space="preserve"> </v>
      </c>
      <c r="X293" s="2">
        <f t="shared" si="4"/>
        <v>0</v>
      </c>
    </row>
    <row r="294" spans="1:24" x14ac:dyDescent="0.2">
      <c r="A294">
        <f>Combined!A344</f>
        <v>2020</v>
      </c>
      <c r="B294">
        <f>Combined!B344</f>
        <v>2020009</v>
      </c>
      <c r="C294" s="1">
        <f>IF(Combined!C344&gt;0,Combined!C344," ")</f>
        <v>43867</v>
      </c>
      <c r="D294" t="str">
        <f>IF(Combined!D344&gt;0,Combined!D344," ")</f>
        <v>Hawks</v>
      </c>
      <c r="E294" t="str">
        <f>IF(Combined!E344&gt;0,Combined!E344," ")</f>
        <v>Clippers</v>
      </c>
      <c r="F294" t="str">
        <f>IF(Combined!F344&gt;0,Combined!F344," ")</f>
        <v xml:space="preserve"> </v>
      </c>
      <c r="G294" t="str">
        <f>IF(Combined!G344&gt;0,Combined!G344," ")</f>
        <v xml:space="preserve"> </v>
      </c>
      <c r="H294" t="str">
        <f>IF(Combined!H344&gt;0,Combined!H344," ")</f>
        <v xml:space="preserve"> </v>
      </c>
      <c r="I294" t="str">
        <f>IF(Combined!I344&gt;0,Combined!I344," ")</f>
        <v>Derrick Walton Jr</v>
      </c>
      <c r="J294" s="2">
        <f>IF(Combined!J344&gt;0,Combined!J344," ")</f>
        <v>1445697</v>
      </c>
      <c r="K294" t="str">
        <f>IF(Combined!K344&gt;0,Combined!K344," ")</f>
        <v xml:space="preserve"> </v>
      </c>
      <c r="L294" t="str">
        <f>IF(Combined!L344&gt;0,Combined!L344," ")</f>
        <v>2022 2nd round pick</v>
      </c>
      <c r="M294" s="2" t="str">
        <f>IF(Combined!M344&gt;0,Combined!M344," ")</f>
        <v xml:space="preserve"> </v>
      </c>
      <c r="N294" t="str">
        <f>IF(Combined!N344&gt;0,Combined!N344," ")</f>
        <v xml:space="preserve"> </v>
      </c>
      <c r="O294" t="str">
        <f>IF(Combined!O344&gt;0,Combined!O344," ")</f>
        <v xml:space="preserve"> </v>
      </c>
      <c r="P294" s="2" t="str">
        <f>IF(Combined!P344&gt;0,Combined!P344," ")</f>
        <v xml:space="preserve"> </v>
      </c>
      <c r="Q294" t="str">
        <f>IF(Combined!Q344&gt;0,Combined!Q344," ")</f>
        <v xml:space="preserve"> </v>
      </c>
      <c r="R294" t="str">
        <f>IF(Combined!R344&gt;0,Combined!R344," ")</f>
        <v xml:space="preserve"> </v>
      </c>
      <c r="S294" s="2" t="str">
        <f>IF(Combined!S344&gt;0,Combined!S344," ")</f>
        <v xml:space="preserve"> </v>
      </c>
      <c r="T294" t="str">
        <f>IF(Combined!T344&gt;0,Combined!T344," ")</f>
        <v xml:space="preserve"> </v>
      </c>
      <c r="U294" t="str">
        <f>IF(Combined!U344&gt;0,Combined!U344," ")</f>
        <v xml:space="preserve"> </v>
      </c>
      <c r="V294" s="2" t="str">
        <f>IF(Combined!V344&gt;0,Combined!V344," ")</f>
        <v xml:space="preserve"> </v>
      </c>
      <c r="W294" t="str">
        <f>IF(Combined!W344&gt;0,Combined!W344," ")</f>
        <v xml:space="preserve"> </v>
      </c>
      <c r="X294" s="2">
        <f t="shared" si="4"/>
        <v>0</v>
      </c>
    </row>
    <row r="295" spans="1:24" x14ac:dyDescent="0.2">
      <c r="A295">
        <f>Combined!A345</f>
        <v>2020</v>
      </c>
      <c r="B295">
        <f>Combined!B345</f>
        <v>2020009</v>
      </c>
      <c r="C295" s="1" t="str">
        <f>IF(Combined!C345&gt;0,Combined!C345," ")</f>
        <v xml:space="preserve"> </v>
      </c>
      <c r="D295" t="s">
        <v>49</v>
      </c>
      <c r="E295" t="s">
        <v>17</v>
      </c>
      <c r="F295" t="str">
        <f>IF(Combined!F345&gt;0,Combined!F345," ")</f>
        <v xml:space="preserve"> </v>
      </c>
      <c r="G295" t="str">
        <f>IF(Combined!G345&gt;0,Combined!G345," ")</f>
        <v xml:space="preserve"> </v>
      </c>
      <c r="H295" t="str">
        <f>IF(Combined!H345&gt;0,Combined!H345," ")</f>
        <v xml:space="preserve"> </v>
      </c>
      <c r="I295">
        <f>IF(Combined!I345&gt;0,Combined!I345," ")</f>
        <v>1313576</v>
      </c>
      <c r="J295" s="2" t="str">
        <f>IF(Combined!J345&gt;0,Combined!J345," ")</f>
        <v xml:space="preserve"> </v>
      </c>
      <c r="K295" t="str">
        <f>IF(Combined!K345&gt;0,Combined!K345," ")</f>
        <v xml:space="preserve"> </v>
      </c>
      <c r="L295" t="str">
        <f>IF(Combined!L345&gt;0,Combined!L345," ")</f>
        <v xml:space="preserve"> </v>
      </c>
      <c r="M295" s="2" t="str">
        <f>IF(Combined!M345&gt;0,Combined!M345," ")</f>
        <v xml:space="preserve"> </v>
      </c>
      <c r="N295" t="str">
        <f>IF(Combined!N345&gt;0,Combined!N345," ")</f>
        <v xml:space="preserve"> </v>
      </c>
      <c r="O295" t="str">
        <f>IF(Combined!O345&gt;0,Combined!O345," ")</f>
        <v xml:space="preserve"> </v>
      </c>
      <c r="P295" s="2" t="str">
        <f>IF(Combined!P345&gt;0,Combined!P345," ")</f>
        <v xml:space="preserve"> </v>
      </c>
      <c r="Q295" t="str">
        <f>IF(Combined!Q345&gt;0,Combined!Q345," ")</f>
        <v xml:space="preserve"> </v>
      </c>
      <c r="R295" t="str">
        <f>IF(Combined!R345&gt;0,Combined!R345," ")</f>
        <v xml:space="preserve"> </v>
      </c>
      <c r="S295" s="2" t="str">
        <f>IF(Combined!S345&gt;0,Combined!S345," ")</f>
        <v xml:space="preserve"> </v>
      </c>
      <c r="T295" t="str">
        <f>IF(Combined!T345&gt;0,Combined!T345," ")</f>
        <v xml:space="preserve"> </v>
      </c>
      <c r="U295" t="str">
        <f>IF(Combined!U345&gt;0,Combined!U345," ")</f>
        <v xml:space="preserve"> </v>
      </c>
      <c r="V295" s="2" t="str">
        <f>IF(Combined!V345&gt;0,Combined!V345," ")</f>
        <v xml:space="preserve"> </v>
      </c>
      <c r="W295" t="str">
        <f>IF(Combined!W345&gt;0,Combined!W345," ")</f>
        <v xml:space="preserve"> </v>
      </c>
      <c r="X295" s="2">
        <f t="shared" si="4"/>
        <v>0</v>
      </c>
    </row>
    <row r="296" spans="1:24" x14ac:dyDescent="0.2">
      <c r="A296">
        <f>Combined!A346</f>
        <v>2020</v>
      </c>
      <c r="B296">
        <f>Combined!B346</f>
        <v>2020010</v>
      </c>
      <c r="C296" s="1">
        <f>IF(Combined!C346&gt;0,Combined!C346," ")</f>
        <v>43867</v>
      </c>
      <c r="D296" t="str">
        <f>IF(Combined!D346&gt;0,Combined!D346," ")</f>
        <v>Hawks</v>
      </c>
      <c r="E296" t="str">
        <f>IF(Combined!E346&gt;0,Combined!E346," ")</f>
        <v>Trailblazers</v>
      </c>
      <c r="F296" t="str">
        <f>IF(Combined!F346&gt;0,Combined!F346," ")</f>
        <v xml:space="preserve"> </v>
      </c>
      <c r="G296" t="str">
        <f>IF(Combined!G346&gt;0,Combined!G346," ")</f>
        <v xml:space="preserve"> </v>
      </c>
      <c r="H296" t="str">
        <f>IF(Combined!H346&gt;0,Combined!H346," ")</f>
        <v xml:space="preserve"> </v>
      </c>
      <c r="I296" t="str">
        <f>IF(Combined!I346&gt;0,Combined!I346," ")</f>
        <v>Skal Labissiere</v>
      </c>
      <c r="J296" s="2">
        <f>IF(Combined!J346&gt;0,Combined!J346," ")</f>
        <v>2338847</v>
      </c>
      <c r="K296" t="str">
        <f>IF(Combined!K346&gt;0,Combined!K346," ")</f>
        <v>PF</v>
      </c>
      <c r="L296" t="str">
        <f>IF(Combined!L346&gt;0,Combined!L346," ")</f>
        <v>2024 2nd round pick</v>
      </c>
      <c r="M296" s="2" t="str">
        <f>IF(Combined!M346&gt;0,Combined!M346," ")</f>
        <v xml:space="preserve"> </v>
      </c>
      <c r="N296" t="str">
        <f>IF(Combined!N346&gt;0,Combined!N346," ")</f>
        <v xml:space="preserve"> </v>
      </c>
      <c r="O296" t="str">
        <f>IF(Combined!O346&gt;0,Combined!O346," ")</f>
        <v xml:space="preserve"> </v>
      </c>
      <c r="P296" s="2" t="str">
        <f>IF(Combined!P346&gt;0,Combined!P346," ")</f>
        <v xml:space="preserve"> </v>
      </c>
      <c r="Q296" t="str">
        <f>IF(Combined!Q346&gt;0,Combined!Q346," ")</f>
        <v xml:space="preserve"> </v>
      </c>
      <c r="R296" t="str">
        <f>IF(Combined!R346&gt;0,Combined!R346," ")</f>
        <v xml:space="preserve"> </v>
      </c>
      <c r="S296" s="2" t="str">
        <f>IF(Combined!S346&gt;0,Combined!S346," ")</f>
        <v xml:space="preserve"> </v>
      </c>
      <c r="T296" t="str">
        <f>IF(Combined!T346&gt;0,Combined!T346," ")</f>
        <v xml:space="preserve"> </v>
      </c>
      <c r="U296" t="str">
        <f>IF(Combined!U346&gt;0,Combined!U346," ")</f>
        <v xml:space="preserve"> </v>
      </c>
      <c r="V296" s="2" t="str">
        <f>IF(Combined!V346&gt;0,Combined!V346," ")</f>
        <v xml:space="preserve"> </v>
      </c>
      <c r="W296" t="str">
        <f>IF(Combined!W346&gt;0,Combined!W346," ")</f>
        <v xml:space="preserve"> </v>
      </c>
      <c r="X296" s="2">
        <f t="shared" si="4"/>
        <v>0</v>
      </c>
    </row>
    <row r="297" spans="1:24" x14ac:dyDescent="0.2">
      <c r="A297">
        <f>Combined!A347</f>
        <v>2020</v>
      </c>
      <c r="B297">
        <f>Combined!B347</f>
        <v>2020010</v>
      </c>
      <c r="C297" s="1" t="str">
        <f>IF(Combined!C347&gt;0,Combined!C347," ")</f>
        <v xml:space="preserve"> </v>
      </c>
      <c r="D297" t="s">
        <v>49</v>
      </c>
      <c r="E297" t="s">
        <v>58</v>
      </c>
      <c r="F297" t="str">
        <f>IF(Combined!F347&gt;0,Combined!F347," ")</f>
        <v xml:space="preserve"> </v>
      </c>
      <c r="G297" t="str">
        <f>IF(Combined!G347&gt;0,Combined!G347," ")</f>
        <v xml:space="preserve"> </v>
      </c>
      <c r="H297" t="str">
        <f>IF(Combined!H347&gt;0,Combined!H347," ")</f>
        <v xml:space="preserve"> </v>
      </c>
      <c r="I297">
        <f>IF(Combined!I347&gt;0,Combined!I347," ")</f>
        <v>1759795</v>
      </c>
      <c r="J297" s="2" t="str">
        <f>IF(Combined!J347&gt;0,Combined!J347," ")</f>
        <v xml:space="preserve"> </v>
      </c>
      <c r="K297" t="str">
        <f>IF(Combined!K347&gt;0,Combined!K347," ")</f>
        <v xml:space="preserve"> </v>
      </c>
      <c r="L297" t="str">
        <f>IF(Combined!L347&gt;0,Combined!L347," ")</f>
        <v xml:space="preserve"> </v>
      </c>
      <c r="M297" s="2" t="str">
        <f>IF(Combined!M347&gt;0,Combined!M347," ")</f>
        <v xml:space="preserve"> </v>
      </c>
      <c r="N297" t="str">
        <f>IF(Combined!N347&gt;0,Combined!N347," ")</f>
        <v xml:space="preserve"> </v>
      </c>
      <c r="O297" t="str">
        <f>IF(Combined!O347&gt;0,Combined!O347," ")</f>
        <v xml:space="preserve"> </v>
      </c>
      <c r="P297" s="2" t="str">
        <f>IF(Combined!P347&gt;0,Combined!P347," ")</f>
        <v xml:space="preserve"> </v>
      </c>
      <c r="Q297" t="str">
        <f>IF(Combined!Q347&gt;0,Combined!Q347," ")</f>
        <v xml:space="preserve"> </v>
      </c>
      <c r="R297" t="str">
        <f>IF(Combined!R347&gt;0,Combined!R347," ")</f>
        <v xml:space="preserve"> </v>
      </c>
      <c r="S297" s="2" t="str">
        <f>IF(Combined!S347&gt;0,Combined!S347," ")</f>
        <v xml:space="preserve"> </v>
      </c>
      <c r="T297" t="str">
        <f>IF(Combined!T347&gt;0,Combined!T347," ")</f>
        <v xml:space="preserve"> </v>
      </c>
      <c r="U297" t="str">
        <f>IF(Combined!U347&gt;0,Combined!U347," ")</f>
        <v xml:space="preserve"> </v>
      </c>
      <c r="V297" s="2" t="str">
        <f>IF(Combined!V347&gt;0,Combined!V347," ")</f>
        <v xml:space="preserve"> </v>
      </c>
      <c r="W297" t="str">
        <f>IF(Combined!W347&gt;0,Combined!W347," ")</f>
        <v xml:space="preserve"> </v>
      </c>
      <c r="X297" s="2">
        <f t="shared" si="4"/>
        <v>0</v>
      </c>
    </row>
    <row r="298" spans="1:24" x14ac:dyDescent="0.2">
      <c r="A298">
        <f>Combined!A348</f>
        <v>2020</v>
      </c>
      <c r="B298">
        <f>Combined!B348</f>
        <v>2020011</v>
      </c>
      <c r="C298" s="1">
        <f>IF(Combined!C348&gt;0,Combined!C348," ")</f>
        <v>43867</v>
      </c>
      <c r="D298" t="str">
        <f>IF(Combined!D348&gt;0,Combined!D348," ")</f>
        <v>Warriors</v>
      </c>
      <c r="E298" t="str">
        <f>IF(Combined!E348&gt;0,Combined!E348," ")</f>
        <v>76ers</v>
      </c>
      <c r="F298" t="str">
        <f>IF(Combined!F348&gt;0,Combined!F348," ")</f>
        <v xml:space="preserve"> </v>
      </c>
      <c r="G298" t="str">
        <f>IF(Combined!G348&gt;0,Combined!G348," ")</f>
        <v xml:space="preserve"> </v>
      </c>
      <c r="H298" t="str">
        <f>IF(Combined!H348&gt;0,Combined!H348," ")</f>
        <v xml:space="preserve"> </v>
      </c>
      <c r="I298" t="str">
        <f>IF(Combined!I348&gt;0,Combined!I348," ")</f>
        <v>2020 2nd round pick</v>
      </c>
      <c r="J298" s="2" t="str">
        <f>IF(Combined!J348&gt;0,Combined!J348," ")</f>
        <v xml:space="preserve"> </v>
      </c>
      <c r="K298" t="str">
        <f>IF(Combined!K348&gt;0,Combined!K348," ")</f>
        <v xml:space="preserve"> </v>
      </c>
      <c r="L298" t="str">
        <f>IF(Combined!L348&gt;0,Combined!L348," ")</f>
        <v>Alec Burks</v>
      </c>
      <c r="M298" s="2">
        <f>IF(Combined!M348&gt;0,Combined!M348," ")</f>
        <v>1620564</v>
      </c>
      <c r="N298" t="str">
        <f>IF(Combined!N348&gt;0,Combined!N348," ")</f>
        <v>SG</v>
      </c>
      <c r="O298" t="str">
        <f>IF(Combined!O348&gt;0,Combined!O348," ")</f>
        <v xml:space="preserve"> </v>
      </c>
      <c r="P298" s="2" t="str">
        <f>IF(Combined!P348&gt;0,Combined!P348," ")</f>
        <v xml:space="preserve"> </v>
      </c>
      <c r="Q298" t="str">
        <f>IF(Combined!Q348&gt;0,Combined!Q348," ")</f>
        <v xml:space="preserve"> </v>
      </c>
      <c r="R298" t="str">
        <f>IF(Combined!R348&gt;0,Combined!R348," ")</f>
        <v xml:space="preserve"> </v>
      </c>
      <c r="S298" s="2" t="str">
        <f>IF(Combined!S348&gt;0,Combined!S348," ")</f>
        <v xml:space="preserve"> </v>
      </c>
      <c r="T298" t="str">
        <f>IF(Combined!T348&gt;0,Combined!T348," ")</f>
        <v xml:space="preserve"> </v>
      </c>
      <c r="U298" t="str">
        <f>IF(Combined!U348&gt;0,Combined!U348," ")</f>
        <v xml:space="preserve"> </v>
      </c>
      <c r="V298" s="2" t="str">
        <f>IF(Combined!V348&gt;0,Combined!V348," ")</f>
        <v xml:space="preserve"> </v>
      </c>
      <c r="W298" t="str">
        <f>IF(Combined!W348&gt;0,Combined!W348," ")</f>
        <v xml:space="preserve"> </v>
      </c>
      <c r="X298" s="2">
        <f t="shared" si="4"/>
        <v>0</v>
      </c>
    </row>
    <row r="299" spans="1:24" x14ac:dyDescent="0.2">
      <c r="A299">
        <f>Combined!A349</f>
        <v>2020</v>
      </c>
      <c r="B299">
        <f>Combined!B349</f>
        <v>2020011</v>
      </c>
      <c r="C299" s="1" t="str">
        <f>IF(Combined!C349&gt;0,Combined!C349," ")</f>
        <v xml:space="preserve"> </v>
      </c>
      <c r="D299" t="s">
        <v>256</v>
      </c>
      <c r="E299" t="s">
        <v>99</v>
      </c>
      <c r="F299" t="str">
        <f>IF(Combined!F349&gt;0,Combined!F349," ")</f>
        <v xml:space="preserve"> </v>
      </c>
      <c r="G299" t="str">
        <f>IF(Combined!G349&gt;0,Combined!G349," ")</f>
        <v xml:space="preserve"> </v>
      </c>
      <c r="H299" t="str">
        <f>IF(Combined!H349&gt;0,Combined!H349," ")</f>
        <v xml:space="preserve"> </v>
      </c>
      <c r="I299" t="str">
        <f>IF(Combined!I349&gt;0,Combined!I349," ")</f>
        <v>2021 2nd round pick</v>
      </c>
      <c r="J299" s="2" t="str">
        <f>IF(Combined!J349&gt;0,Combined!J349," ")</f>
        <v xml:space="preserve"> </v>
      </c>
      <c r="K299" t="str">
        <f>IF(Combined!K349&gt;0,Combined!K349," ")</f>
        <v xml:space="preserve"> </v>
      </c>
      <c r="L299" t="str">
        <f>IF(Combined!L349&gt;0,Combined!L349," ")</f>
        <v>Glenn Robinson III</v>
      </c>
      <c r="M299" s="2">
        <f>IF(Combined!M349&gt;0,Combined!M349," ")</f>
        <v>1620564</v>
      </c>
      <c r="N299" t="str">
        <f>IF(Combined!N349&gt;0,Combined!N349," ")</f>
        <v>SF</v>
      </c>
      <c r="O299" t="str">
        <f>IF(Combined!O349&gt;0,Combined!O349," ")</f>
        <v xml:space="preserve"> </v>
      </c>
      <c r="P299" s="2" t="str">
        <f>IF(Combined!P349&gt;0,Combined!P349," ")</f>
        <v xml:space="preserve"> </v>
      </c>
      <c r="Q299" t="str">
        <f>IF(Combined!Q349&gt;0,Combined!Q349," ")</f>
        <v xml:space="preserve"> </v>
      </c>
      <c r="R299" t="str">
        <f>IF(Combined!R349&gt;0,Combined!R349," ")</f>
        <v xml:space="preserve"> </v>
      </c>
      <c r="S299" s="2" t="str">
        <f>IF(Combined!S349&gt;0,Combined!S349," ")</f>
        <v xml:space="preserve"> </v>
      </c>
      <c r="T299" t="str">
        <f>IF(Combined!T349&gt;0,Combined!T349," ")</f>
        <v xml:space="preserve"> </v>
      </c>
      <c r="U299" t="str">
        <f>IF(Combined!U349&gt;0,Combined!U349," ")</f>
        <v xml:space="preserve"> </v>
      </c>
      <c r="V299" s="2" t="str">
        <f>IF(Combined!V349&gt;0,Combined!V349," ")</f>
        <v xml:space="preserve"> </v>
      </c>
      <c r="W299" t="str">
        <f>IF(Combined!W349&gt;0,Combined!W349," ")</f>
        <v xml:space="preserve"> </v>
      </c>
      <c r="X299" s="2">
        <f t="shared" si="4"/>
        <v>0</v>
      </c>
    </row>
    <row r="300" spans="1:24" x14ac:dyDescent="0.2">
      <c r="A300">
        <f>Combined!A350</f>
        <v>2020</v>
      </c>
      <c r="B300">
        <f>Combined!B350</f>
        <v>2020011</v>
      </c>
      <c r="C300" s="1" t="str">
        <f>IF(Combined!C350&gt;0,Combined!C350," ")</f>
        <v xml:space="preserve"> </v>
      </c>
      <c r="D300" t="s">
        <v>256</v>
      </c>
      <c r="E300" t="s">
        <v>99</v>
      </c>
      <c r="F300" t="str">
        <f>IF(Combined!F350&gt;0,Combined!F350," ")</f>
        <v xml:space="preserve"> </v>
      </c>
      <c r="G300" t="str">
        <f>IF(Combined!G350&gt;0,Combined!G350," ")</f>
        <v xml:space="preserve"> </v>
      </c>
      <c r="H300" t="str">
        <f>IF(Combined!H350&gt;0,Combined!H350," ")</f>
        <v xml:space="preserve"> </v>
      </c>
      <c r="I300" t="str">
        <f>IF(Combined!I350&gt;0,Combined!I350," ")</f>
        <v>2022 2nd round pick</v>
      </c>
      <c r="J300" s="2" t="str">
        <f>IF(Combined!J350&gt;0,Combined!J350," ")</f>
        <v xml:space="preserve"> </v>
      </c>
      <c r="K300" t="str">
        <f>IF(Combined!K350&gt;0,Combined!K350," ")</f>
        <v xml:space="preserve"> </v>
      </c>
      <c r="L300" t="str">
        <f>IF(Combined!L350&gt;0,Combined!L350," ")</f>
        <v xml:space="preserve"> </v>
      </c>
      <c r="M300" s="2" t="str">
        <f>IF(Combined!M350&gt;0,Combined!M350," ")</f>
        <v xml:space="preserve"> </v>
      </c>
      <c r="N300" t="str">
        <f>IF(Combined!N350&gt;0,Combined!N350," ")</f>
        <v xml:space="preserve"> </v>
      </c>
      <c r="O300" t="str">
        <f>IF(Combined!O350&gt;0,Combined!O350," ")</f>
        <v xml:space="preserve"> </v>
      </c>
      <c r="P300" s="2" t="str">
        <f>IF(Combined!P350&gt;0,Combined!P350," ")</f>
        <v xml:space="preserve"> </v>
      </c>
      <c r="Q300" t="str">
        <f>IF(Combined!Q350&gt;0,Combined!Q350," ")</f>
        <v xml:space="preserve"> </v>
      </c>
      <c r="R300" t="str">
        <f>IF(Combined!R350&gt;0,Combined!R350," ")</f>
        <v xml:space="preserve"> </v>
      </c>
      <c r="S300" s="2" t="str">
        <f>IF(Combined!S350&gt;0,Combined!S350," ")</f>
        <v xml:space="preserve"> </v>
      </c>
      <c r="T300" t="str">
        <f>IF(Combined!T350&gt;0,Combined!T350," ")</f>
        <v xml:space="preserve"> </v>
      </c>
      <c r="U300" t="str">
        <f>IF(Combined!U350&gt;0,Combined!U350," ")</f>
        <v xml:space="preserve"> </v>
      </c>
      <c r="V300" s="2" t="str">
        <f>IF(Combined!V350&gt;0,Combined!V350," ")</f>
        <v xml:space="preserve"> </v>
      </c>
      <c r="W300" t="str">
        <f>IF(Combined!W350&gt;0,Combined!W350," ")</f>
        <v xml:space="preserve"> </v>
      </c>
      <c r="X300" s="2">
        <f t="shared" si="4"/>
        <v>0</v>
      </c>
    </row>
    <row r="301" spans="1:24" x14ac:dyDescent="0.2">
      <c r="A301">
        <f>Combined!A351</f>
        <v>2020</v>
      </c>
      <c r="B301">
        <f>Combined!B351</f>
        <v>2020012</v>
      </c>
      <c r="C301" s="1">
        <f>IF(Combined!C351&gt;0,Combined!C351," ")</f>
        <v>43867</v>
      </c>
      <c r="D301" t="str">
        <f>IF(Combined!D351&gt;0,Combined!D351," ")</f>
        <v>Warriors</v>
      </c>
      <c r="E301" t="str">
        <f>IF(Combined!E351&gt;0,Combined!E351," ")</f>
        <v>Timberwolves</v>
      </c>
      <c r="F301" t="str">
        <f>IF(Combined!F351&gt;0,Combined!F351," ")</f>
        <v xml:space="preserve"> </v>
      </c>
      <c r="G301" t="str">
        <f>IF(Combined!G351&gt;0,Combined!G351," ")</f>
        <v xml:space="preserve"> </v>
      </c>
      <c r="H301" t="str">
        <f>IF(Combined!H351&gt;0,Combined!H351," ")</f>
        <v xml:space="preserve"> </v>
      </c>
      <c r="I301" t="str">
        <f>IF(Combined!I351&gt;0,Combined!I351," ")</f>
        <v>Andrew Wiggins</v>
      </c>
      <c r="J301" s="2">
        <f>IF(Combined!J351&gt;0,Combined!J351," ")</f>
        <v>27504630</v>
      </c>
      <c r="K301" t="str">
        <f>IF(Combined!K351&gt;0,Combined!K351," ")</f>
        <v>SF</v>
      </c>
      <c r="L301" t="str">
        <f>IF(Combined!L351&gt;0,Combined!L351," ")</f>
        <v>D'Angelo Russell</v>
      </c>
      <c r="M301" s="2">
        <f>IF(Combined!M351&gt;0,Combined!M351," ")</f>
        <v>27285000</v>
      </c>
      <c r="N301" t="str">
        <f>IF(Combined!N351&gt;0,Combined!N351," ")</f>
        <v>PG</v>
      </c>
      <c r="O301" t="str">
        <f>IF(Combined!O351&gt;0,Combined!O351," ")</f>
        <v xml:space="preserve"> </v>
      </c>
      <c r="P301" s="2" t="str">
        <f>IF(Combined!P351&gt;0,Combined!P351," ")</f>
        <v xml:space="preserve"> </v>
      </c>
      <c r="Q301" t="str">
        <f>IF(Combined!Q351&gt;0,Combined!Q351," ")</f>
        <v xml:space="preserve"> </v>
      </c>
      <c r="R301" t="str">
        <f>IF(Combined!R351&gt;0,Combined!R351," ")</f>
        <v xml:space="preserve"> </v>
      </c>
      <c r="S301" s="2" t="str">
        <f>IF(Combined!S351&gt;0,Combined!S351," ")</f>
        <v xml:space="preserve"> </v>
      </c>
      <c r="T301" t="str">
        <f>IF(Combined!T351&gt;0,Combined!T351," ")</f>
        <v xml:space="preserve"> </v>
      </c>
      <c r="U301" t="str">
        <f>IF(Combined!U351&gt;0,Combined!U351," ")</f>
        <v xml:space="preserve"> </v>
      </c>
      <c r="V301" s="2" t="str">
        <f>IF(Combined!V351&gt;0,Combined!V351," ")</f>
        <v xml:space="preserve"> </v>
      </c>
      <c r="W301" t="str">
        <f>IF(Combined!W351&gt;0,Combined!W351," ")</f>
        <v xml:space="preserve"> </v>
      </c>
      <c r="X301" s="2">
        <f t="shared" si="4"/>
        <v>219630</v>
      </c>
    </row>
    <row r="302" spans="1:24" x14ac:dyDescent="0.2">
      <c r="A302">
        <f>Combined!A352</f>
        <v>2020</v>
      </c>
      <c r="B302">
        <f>Combined!B352</f>
        <v>2020012</v>
      </c>
      <c r="C302" s="1" t="str">
        <f>IF(Combined!C352&gt;0,Combined!C352," ")</f>
        <v xml:space="preserve"> </v>
      </c>
      <c r="D302" t="s">
        <v>256</v>
      </c>
      <c r="E302" t="s">
        <v>189</v>
      </c>
      <c r="F302" t="str">
        <f>IF(Combined!F352&gt;0,Combined!F352," ")</f>
        <v xml:space="preserve"> </v>
      </c>
      <c r="G302" t="str">
        <f>IF(Combined!G352&gt;0,Combined!G352," ")</f>
        <v xml:space="preserve"> </v>
      </c>
      <c r="H302" t="str">
        <f>IF(Combined!H352&gt;0,Combined!H352," ")</f>
        <v xml:space="preserve"> </v>
      </c>
      <c r="I302" t="str">
        <f>IF(Combined!I352&gt;0,Combined!I352," ")</f>
        <v>2021 1st round pick</v>
      </c>
      <c r="J302" s="2" t="str">
        <f>IF(Combined!J352&gt;0,Combined!J352," ")</f>
        <v xml:space="preserve"> </v>
      </c>
      <c r="K302" t="str">
        <f>IF(Combined!K352&gt;0,Combined!K352," ")</f>
        <v xml:space="preserve"> </v>
      </c>
      <c r="L302" t="str">
        <f>IF(Combined!L352&gt;0,Combined!L352," ")</f>
        <v>Omari Spellman</v>
      </c>
      <c r="M302" s="2">
        <f>IF(Combined!M352&gt;0,Combined!M352," ")</f>
        <v>1897800</v>
      </c>
      <c r="N302" t="str">
        <f>IF(Combined!N352&gt;0,Combined!N352," ")</f>
        <v>PF</v>
      </c>
      <c r="O302" t="str">
        <f>IF(Combined!O352&gt;0,Combined!O352," ")</f>
        <v xml:space="preserve"> </v>
      </c>
      <c r="P302" s="2" t="str">
        <f>IF(Combined!P352&gt;0,Combined!P352," ")</f>
        <v xml:space="preserve"> </v>
      </c>
      <c r="Q302" t="str">
        <f>IF(Combined!Q352&gt;0,Combined!Q352," ")</f>
        <v xml:space="preserve"> </v>
      </c>
      <c r="R302" t="str">
        <f>IF(Combined!R352&gt;0,Combined!R352," ")</f>
        <v xml:space="preserve"> </v>
      </c>
      <c r="S302" s="2" t="str">
        <f>IF(Combined!S352&gt;0,Combined!S352," ")</f>
        <v xml:space="preserve"> </v>
      </c>
      <c r="T302" t="str">
        <f>IF(Combined!T352&gt;0,Combined!T352," ")</f>
        <v xml:space="preserve"> </v>
      </c>
      <c r="U302" t="str">
        <f>IF(Combined!U352&gt;0,Combined!U352," ")</f>
        <v xml:space="preserve"> </v>
      </c>
      <c r="V302" s="2" t="str">
        <f>IF(Combined!V352&gt;0,Combined!V352," ")</f>
        <v xml:space="preserve"> </v>
      </c>
      <c r="W302" t="str">
        <f>IF(Combined!W352&gt;0,Combined!W352," ")</f>
        <v xml:space="preserve"> </v>
      </c>
      <c r="X302" s="2">
        <f t="shared" si="4"/>
        <v>0</v>
      </c>
    </row>
    <row r="303" spans="1:24" x14ac:dyDescent="0.2">
      <c r="A303">
        <f>Combined!A353</f>
        <v>2020</v>
      </c>
      <c r="B303">
        <f>Combined!B353</f>
        <v>2020012</v>
      </c>
      <c r="C303" s="1" t="str">
        <f>IF(Combined!C353&gt;0,Combined!C353," ")</f>
        <v xml:space="preserve"> </v>
      </c>
      <c r="D303" t="s">
        <v>256</v>
      </c>
      <c r="E303" t="s">
        <v>189</v>
      </c>
      <c r="F303" t="str">
        <f>IF(Combined!F353&gt;0,Combined!F353," ")</f>
        <v xml:space="preserve"> </v>
      </c>
      <c r="G303" t="str">
        <f>IF(Combined!G353&gt;0,Combined!G353," ")</f>
        <v xml:space="preserve"> </v>
      </c>
      <c r="H303" t="str">
        <f>IF(Combined!H353&gt;0,Combined!H353," ")</f>
        <v xml:space="preserve"> </v>
      </c>
      <c r="I303" t="str">
        <f>IF(Combined!I353&gt;0,Combined!I353," ")</f>
        <v>2021 2nd round pick</v>
      </c>
      <c r="J303" s="2" t="str">
        <f>IF(Combined!J353&gt;0,Combined!J353," ")</f>
        <v xml:space="preserve"> </v>
      </c>
      <c r="K303" t="str">
        <f>IF(Combined!K353&gt;0,Combined!K353," ")</f>
        <v xml:space="preserve"> </v>
      </c>
      <c r="L303" t="str">
        <f>IF(Combined!L353&gt;0,Combined!L353," ")</f>
        <v>Jacob Evans</v>
      </c>
      <c r="M303" s="2">
        <f>IF(Combined!M353&gt;0,Combined!M353," ")</f>
        <v>1925880</v>
      </c>
      <c r="N303" t="str">
        <f>IF(Combined!N353&gt;0,Combined!N353," ")</f>
        <v>SG</v>
      </c>
      <c r="O303" t="str">
        <f>IF(Combined!O353&gt;0,Combined!O353," ")</f>
        <v xml:space="preserve"> </v>
      </c>
      <c r="P303" s="2" t="str">
        <f>IF(Combined!P353&gt;0,Combined!P353," ")</f>
        <v xml:space="preserve"> </v>
      </c>
      <c r="Q303" t="str">
        <f>IF(Combined!Q353&gt;0,Combined!Q353," ")</f>
        <v xml:space="preserve"> </v>
      </c>
      <c r="R303" t="str">
        <f>IF(Combined!R353&gt;0,Combined!R353," ")</f>
        <v xml:space="preserve"> </v>
      </c>
      <c r="S303" s="2" t="str">
        <f>IF(Combined!S353&gt;0,Combined!S353," ")</f>
        <v xml:space="preserve"> </v>
      </c>
      <c r="T303" t="str">
        <f>IF(Combined!T353&gt;0,Combined!T353," ")</f>
        <v xml:space="preserve"> </v>
      </c>
      <c r="U303" t="str">
        <f>IF(Combined!U353&gt;0,Combined!U353," ")</f>
        <v xml:space="preserve"> </v>
      </c>
      <c r="V303" s="2" t="str">
        <f>IF(Combined!V353&gt;0,Combined!V353," ")</f>
        <v xml:space="preserve"> </v>
      </c>
      <c r="W303" t="str">
        <f>IF(Combined!W353&gt;0,Combined!W353," ")</f>
        <v xml:space="preserve"> </v>
      </c>
      <c r="X303" s="2">
        <f t="shared" si="4"/>
        <v>0</v>
      </c>
    </row>
    <row r="304" spans="1:24" x14ac:dyDescent="0.2">
      <c r="A304">
        <f>Combined!A354</f>
        <v>2020</v>
      </c>
      <c r="B304">
        <f>Combined!B354</f>
        <v>2020013</v>
      </c>
      <c r="C304" s="1">
        <f>IF(Combined!C354&gt;0,Combined!C354," ")</f>
        <v>43867</v>
      </c>
      <c r="D304" t="str">
        <f>IF(Combined!D354&gt;0,Combined!D354," ")</f>
        <v>Cavaliers</v>
      </c>
      <c r="E304" t="str">
        <f>IF(Combined!E354&gt;0,Combined!E354," ")</f>
        <v>Pistons</v>
      </c>
      <c r="F304" t="str">
        <f>IF(Combined!F354&gt;0,Combined!F354," ")</f>
        <v xml:space="preserve"> </v>
      </c>
      <c r="G304" t="str">
        <f>IF(Combined!G354&gt;0,Combined!G354," ")</f>
        <v xml:space="preserve"> </v>
      </c>
      <c r="H304" t="str">
        <f>IF(Combined!H354&gt;0,Combined!H354," ")</f>
        <v xml:space="preserve"> </v>
      </c>
      <c r="I304" t="str">
        <f>IF(Combined!I354&gt;0,Combined!I354," ")</f>
        <v>Andre Drummond</v>
      </c>
      <c r="J304" s="2">
        <f>IF(Combined!J354&gt;0,Combined!J354," ")</f>
        <v>27950199</v>
      </c>
      <c r="K304" t="str">
        <f>IF(Combined!K354&gt;0,Combined!K354," ")</f>
        <v>C</v>
      </c>
      <c r="L304" t="str">
        <f>IF(Combined!L354&gt;0,Combined!L354," ")</f>
        <v>Brandon Knight</v>
      </c>
      <c r="M304" s="2">
        <f>IF(Combined!M354&gt;0,Combined!M354," ")</f>
        <v>15643750</v>
      </c>
      <c r="N304" t="str">
        <f>IF(Combined!N354&gt;0,Combined!N354," ")</f>
        <v>PG</v>
      </c>
      <c r="O304" t="str">
        <f>IF(Combined!O354&gt;0,Combined!O354," ")</f>
        <v xml:space="preserve"> </v>
      </c>
      <c r="P304" s="2" t="str">
        <f>IF(Combined!P354&gt;0,Combined!P354," ")</f>
        <v xml:space="preserve"> </v>
      </c>
      <c r="Q304" t="str">
        <f>IF(Combined!Q354&gt;0,Combined!Q354," ")</f>
        <v xml:space="preserve"> </v>
      </c>
      <c r="R304" t="str">
        <f>IF(Combined!R354&gt;0,Combined!R354," ")</f>
        <v xml:space="preserve"> </v>
      </c>
      <c r="S304" s="2" t="str">
        <f>IF(Combined!S354&gt;0,Combined!S354," ")</f>
        <v xml:space="preserve"> </v>
      </c>
      <c r="T304" t="str">
        <f>IF(Combined!T354&gt;0,Combined!T354," ")</f>
        <v xml:space="preserve"> </v>
      </c>
      <c r="U304" t="str">
        <f>IF(Combined!U354&gt;0,Combined!U354," ")</f>
        <v xml:space="preserve"> </v>
      </c>
      <c r="V304" s="2" t="str">
        <f>IF(Combined!V354&gt;0,Combined!V354," ")</f>
        <v xml:space="preserve"> </v>
      </c>
      <c r="W304" t="str">
        <f>IF(Combined!W354&gt;0,Combined!W354," ")</f>
        <v xml:space="preserve"> </v>
      </c>
      <c r="X304" s="2">
        <f t="shared" si="4"/>
        <v>12306449</v>
      </c>
    </row>
    <row r="305" spans="1:24" x14ac:dyDescent="0.2">
      <c r="A305">
        <f>Combined!A355</f>
        <v>2020</v>
      </c>
      <c r="B305">
        <f>Combined!B355</f>
        <v>2020013</v>
      </c>
      <c r="C305" s="1" t="str">
        <f>IF(Combined!C355&gt;0,Combined!C355," ")</f>
        <v xml:space="preserve"> </v>
      </c>
      <c r="D305" t="s">
        <v>68</v>
      </c>
      <c r="E305" t="s">
        <v>16</v>
      </c>
      <c r="F305" t="str">
        <f>IF(Combined!F355&gt;0,Combined!F355," ")</f>
        <v xml:space="preserve"> </v>
      </c>
      <c r="G305" t="str">
        <f>IF(Combined!G355&gt;0,Combined!G355," ")</f>
        <v xml:space="preserve"> </v>
      </c>
      <c r="H305" t="str">
        <f>IF(Combined!H355&gt;0,Combined!H355," ")</f>
        <v xml:space="preserve"> </v>
      </c>
      <c r="I305" t="str">
        <f>IF(Combined!I355&gt;0,Combined!I355," ")</f>
        <v xml:space="preserve"> </v>
      </c>
      <c r="J305" s="2" t="str">
        <f>IF(Combined!J355&gt;0,Combined!J355," ")</f>
        <v xml:space="preserve"> </v>
      </c>
      <c r="K305" t="str">
        <f>IF(Combined!K355&gt;0,Combined!K355," ")</f>
        <v xml:space="preserve"> </v>
      </c>
      <c r="L305" t="str">
        <f>IF(Combined!L355&gt;0,Combined!L355," ")</f>
        <v>John Henson</v>
      </c>
      <c r="M305" s="2">
        <f>IF(Combined!M355&gt;0,Combined!M355," ")</f>
        <v>8732396</v>
      </c>
      <c r="N305" t="str">
        <f>IF(Combined!N355&gt;0,Combined!N355," ")</f>
        <v>PF</v>
      </c>
      <c r="O305" t="str">
        <f>IF(Combined!O355&gt;0,Combined!O355," ")</f>
        <v xml:space="preserve"> </v>
      </c>
      <c r="P305" s="2" t="str">
        <f>IF(Combined!P355&gt;0,Combined!P355," ")</f>
        <v xml:space="preserve"> </v>
      </c>
      <c r="Q305" t="str">
        <f>IF(Combined!Q355&gt;0,Combined!Q355," ")</f>
        <v xml:space="preserve"> </v>
      </c>
      <c r="R305" t="str">
        <f>IF(Combined!R355&gt;0,Combined!R355," ")</f>
        <v xml:space="preserve"> </v>
      </c>
      <c r="S305" s="2" t="str">
        <f>IF(Combined!S355&gt;0,Combined!S355," ")</f>
        <v xml:space="preserve"> </v>
      </c>
      <c r="T305" t="str">
        <f>IF(Combined!T355&gt;0,Combined!T355," ")</f>
        <v xml:space="preserve"> </v>
      </c>
      <c r="U305" t="str">
        <f>IF(Combined!U355&gt;0,Combined!U355," ")</f>
        <v xml:space="preserve"> </v>
      </c>
      <c r="V305" s="2" t="str">
        <f>IF(Combined!V355&gt;0,Combined!V355," ")</f>
        <v xml:space="preserve"> </v>
      </c>
      <c r="W305" t="str">
        <f>IF(Combined!W355&gt;0,Combined!W355," ")</f>
        <v xml:space="preserve"> </v>
      </c>
      <c r="X305" s="2">
        <f t="shared" si="4"/>
        <v>0</v>
      </c>
    </row>
    <row r="306" spans="1:24" x14ac:dyDescent="0.2">
      <c r="A306">
        <f>Combined!A356</f>
        <v>2020</v>
      </c>
      <c r="B306">
        <f>Combined!B356</f>
        <v>2020013</v>
      </c>
      <c r="C306" s="1" t="str">
        <f>IF(Combined!C356&gt;0,Combined!C356," ")</f>
        <v xml:space="preserve"> </v>
      </c>
      <c r="D306" t="s">
        <v>68</v>
      </c>
      <c r="E306" t="s">
        <v>16</v>
      </c>
      <c r="F306" t="str">
        <f>IF(Combined!F356&gt;0,Combined!F356," ")</f>
        <v xml:space="preserve"> </v>
      </c>
      <c r="G306" t="str">
        <f>IF(Combined!G356&gt;0,Combined!G356," ")</f>
        <v xml:space="preserve"> </v>
      </c>
      <c r="H306" t="str">
        <f>IF(Combined!H356&gt;0,Combined!H356," ")</f>
        <v xml:space="preserve"> </v>
      </c>
      <c r="I306" t="str">
        <f>IF(Combined!I356&gt;0,Combined!I356," ")</f>
        <v xml:space="preserve"> </v>
      </c>
      <c r="J306" s="2" t="str">
        <f>IF(Combined!J356&gt;0,Combined!J356," ")</f>
        <v xml:space="preserve"> </v>
      </c>
      <c r="K306" t="str">
        <f>IF(Combined!K356&gt;0,Combined!K356," ")</f>
        <v xml:space="preserve"> </v>
      </c>
      <c r="L306" t="str">
        <f>IF(Combined!L356&gt;0,Combined!L356," ")</f>
        <v>2023 2nd round pick</v>
      </c>
      <c r="M306" s="2" t="str">
        <f>IF(Combined!M356&gt;0,Combined!M356," ")</f>
        <v xml:space="preserve"> </v>
      </c>
      <c r="N306" t="str">
        <f>IF(Combined!N356&gt;0,Combined!N356," ")</f>
        <v xml:space="preserve"> </v>
      </c>
      <c r="O306" t="str">
        <f>IF(Combined!O356&gt;0,Combined!O356," ")</f>
        <v xml:space="preserve"> </v>
      </c>
      <c r="P306" s="2" t="str">
        <f>IF(Combined!P356&gt;0,Combined!P356," ")</f>
        <v xml:space="preserve"> </v>
      </c>
      <c r="Q306" t="str">
        <f>IF(Combined!Q356&gt;0,Combined!Q356," ")</f>
        <v xml:space="preserve"> </v>
      </c>
      <c r="R306" t="str">
        <f>IF(Combined!R356&gt;0,Combined!R356," ")</f>
        <v xml:space="preserve"> </v>
      </c>
      <c r="S306" s="2" t="str">
        <f>IF(Combined!S356&gt;0,Combined!S356," ")</f>
        <v xml:space="preserve"> </v>
      </c>
      <c r="T306" t="str">
        <f>IF(Combined!T356&gt;0,Combined!T356," ")</f>
        <v xml:space="preserve"> </v>
      </c>
      <c r="U306" t="str">
        <f>IF(Combined!U356&gt;0,Combined!U356," ")</f>
        <v xml:space="preserve"> </v>
      </c>
      <c r="V306" s="2" t="str">
        <f>IF(Combined!V356&gt;0,Combined!V356," ")</f>
        <v xml:space="preserve"> </v>
      </c>
      <c r="W306" t="str">
        <f>IF(Combined!W356&gt;0,Combined!W356," ")</f>
        <v xml:space="preserve"> </v>
      </c>
      <c r="X306" s="2">
        <f t="shared" si="4"/>
        <v>0</v>
      </c>
    </row>
    <row r="307" spans="1:24" x14ac:dyDescent="0.2">
      <c r="A307">
        <f>Combined!A357</f>
        <v>2020</v>
      </c>
      <c r="B307">
        <f>Combined!B357</f>
        <v>2020014</v>
      </c>
      <c r="C307" s="1">
        <f>IF(Combined!C357&gt;0,Combined!C357," ")</f>
        <v>43867</v>
      </c>
      <c r="D307" t="str">
        <f>IF(Combined!D357&gt;0,Combined!D357," ")</f>
        <v>Nuggets</v>
      </c>
      <c r="E307" t="str">
        <f>IF(Combined!E357&gt;0,Combined!E357," ")</f>
        <v>Wizards</v>
      </c>
      <c r="F307" t="str">
        <f>IF(Combined!F357&gt;0,Combined!F357," ")</f>
        <v xml:space="preserve"> </v>
      </c>
      <c r="G307" t="str">
        <f>IF(Combined!G357&gt;0,Combined!G357," ")</f>
        <v xml:space="preserve"> </v>
      </c>
      <c r="H307" t="str">
        <f>IF(Combined!H357&gt;0,Combined!H357," ")</f>
        <v xml:space="preserve"> </v>
      </c>
      <c r="I307" t="str">
        <f>IF(Combined!I357&gt;0,Combined!I357," ")</f>
        <v>Jordan McRae</v>
      </c>
      <c r="J307" s="2">
        <f>IF(Combined!J357&gt;0,Combined!J357," ")</f>
        <v>1645357</v>
      </c>
      <c r="K307" t="str">
        <f>IF(Combined!K357&gt;0,Combined!K357," ")</f>
        <v>SG</v>
      </c>
      <c r="L307" t="str">
        <f>IF(Combined!L357&gt;0,Combined!L357," ")</f>
        <v>Shabazz Napier</v>
      </c>
      <c r="M307" s="2">
        <f>IF(Combined!M357&gt;0,Combined!M357," ")</f>
        <v>1845301</v>
      </c>
      <c r="N307" t="str">
        <f>IF(Combined!N357&gt;0,Combined!N357," ")</f>
        <v>PG</v>
      </c>
      <c r="O307" t="str">
        <f>IF(Combined!O357&gt;0,Combined!O357," ")</f>
        <v xml:space="preserve"> </v>
      </c>
      <c r="P307" s="2" t="str">
        <f>IF(Combined!P357&gt;0,Combined!P357," ")</f>
        <v xml:space="preserve"> </v>
      </c>
      <c r="Q307" t="str">
        <f>IF(Combined!Q357&gt;0,Combined!Q357," ")</f>
        <v xml:space="preserve"> </v>
      </c>
      <c r="R307" t="str">
        <f>IF(Combined!R357&gt;0,Combined!R357," ")</f>
        <v xml:space="preserve"> </v>
      </c>
      <c r="S307" s="2" t="str">
        <f>IF(Combined!S357&gt;0,Combined!S357," ")</f>
        <v xml:space="preserve"> </v>
      </c>
      <c r="T307" t="str">
        <f>IF(Combined!T357&gt;0,Combined!T357," ")</f>
        <v xml:space="preserve"> </v>
      </c>
      <c r="U307" t="str">
        <f>IF(Combined!U357&gt;0,Combined!U357," ")</f>
        <v xml:space="preserve"> </v>
      </c>
      <c r="V307" s="2" t="str">
        <f>IF(Combined!V357&gt;0,Combined!V357," ")</f>
        <v xml:space="preserve"> </v>
      </c>
      <c r="W307" t="str">
        <f>IF(Combined!W357&gt;0,Combined!W357," ")</f>
        <v xml:space="preserve"> </v>
      </c>
      <c r="X307" s="2">
        <f t="shared" si="4"/>
        <v>-199944</v>
      </c>
    </row>
    <row r="308" spans="1:24" x14ac:dyDescent="0.2">
      <c r="A308">
        <f>Combined!A366</f>
        <v>2020</v>
      </c>
      <c r="B308">
        <f>Combined!B366</f>
        <v>2020017</v>
      </c>
      <c r="C308" s="1">
        <f>IF(Combined!C366&gt;0,Combined!C366," ")</f>
        <v>44151</v>
      </c>
      <c r="D308" t="str">
        <f>IF(Combined!D366&gt;0,Combined!D366," ")</f>
        <v>Suns</v>
      </c>
      <c r="E308" t="str">
        <f>IF(Combined!E366&gt;0,Combined!E366," ")</f>
        <v>Thunder</v>
      </c>
      <c r="F308" t="str">
        <f>IF(Combined!F366&gt;0,Combined!F366," ")</f>
        <v xml:space="preserve"> </v>
      </c>
      <c r="G308" t="str">
        <f>IF(Combined!G366&gt;0,Combined!G366," ")</f>
        <v xml:space="preserve"> </v>
      </c>
      <c r="H308" t="str">
        <f>IF(Combined!H366&gt;0,Combined!H366," ")</f>
        <v xml:space="preserve"> </v>
      </c>
      <c r="I308" t="str">
        <f>IF(Combined!I366&gt;0,Combined!I366," ")</f>
        <v>Chris Paul</v>
      </c>
      <c r="J308" s="2">
        <f>IF(Combined!J366&gt;0,Combined!J366," ")</f>
        <v>38506482</v>
      </c>
      <c r="K308" t="str">
        <f>IF(Combined!K366&gt;0,Combined!K366," ")</f>
        <v>PG</v>
      </c>
      <c r="L308" t="str">
        <f>IF(Combined!L366&gt;0,Combined!L366," ")</f>
        <v>Kelly Oubre Jr.</v>
      </c>
      <c r="M308" s="2">
        <f>IF(Combined!M366&gt;0,Combined!M366," ")</f>
        <v>15625000</v>
      </c>
      <c r="N308" t="str">
        <f>IF(Combined!N366&gt;0,Combined!N366," ")</f>
        <v>SF</v>
      </c>
      <c r="O308" t="str">
        <f>IF(Combined!O366&gt;0,Combined!O366," ")</f>
        <v xml:space="preserve"> </v>
      </c>
      <c r="P308" s="2" t="str">
        <f>IF(Combined!P366&gt;0,Combined!P366," ")</f>
        <v xml:space="preserve"> </v>
      </c>
      <c r="Q308" t="str">
        <f>IF(Combined!Q366&gt;0,Combined!Q366," ")</f>
        <v xml:space="preserve"> </v>
      </c>
      <c r="R308" t="str">
        <f>IF(Combined!R366&gt;0,Combined!R366," ")</f>
        <v xml:space="preserve"> </v>
      </c>
      <c r="S308" s="2" t="str">
        <f>IF(Combined!S366&gt;0,Combined!S366," ")</f>
        <v xml:space="preserve"> </v>
      </c>
      <c r="T308" t="str">
        <f>IF(Combined!T366&gt;0,Combined!T366," ")</f>
        <v xml:space="preserve"> </v>
      </c>
      <c r="U308" t="str">
        <f>IF(Combined!U366&gt;0,Combined!U366," ")</f>
        <v xml:space="preserve"> </v>
      </c>
      <c r="V308" s="2" t="str">
        <f>IF(Combined!V366&gt;0,Combined!V366," ")</f>
        <v xml:space="preserve"> </v>
      </c>
      <c r="W308" t="str">
        <f>IF(Combined!W366&gt;0,Combined!W366," ")</f>
        <v xml:space="preserve"> </v>
      </c>
      <c r="X308" s="2">
        <f t="shared" si="4"/>
        <v>22881482</v>
      </c>
    </row>
    <row r="309" spans="1:24" x14ac:dyDescent="0.2">
      <c r="A309">
        <f>Combined!A367</f>
        <v>2020</v>
      </c>
      <c r="B309">
        <f>Combined!B367</f>
        <v>2020017</v>
      </c>
      <c r="C309" s="1" t="str">
        <f>IF(Combined!C367&gt;0,Combined!C367," ")</f>
        <v xml:space="preserve"> </v>
      </c>
      <c r="D309" t="s">
        <v>88</v>
      </c>
      <c r="E309" t="s">
        <v>126</v>
      </c>
      <c r="F309" t="str">
        <f>IF(Combined!F367&gt;0,Combined!F367," ")</f>
        <v xml:space="preserve"> </v>
      </c>
      <c r="G309" t="str">
        <f>IF(Combined!G367&gt;0,Combined!G367," ")</f>
        <v xml:space="preserve"> </v>
      </c>
      <c r="H309" t="str">
        <f>IF(Combined!H367&gt;0,Combined!H367," ")</f>
        <v xml:space="preserve"> </v>
      </c>
      <c r="I309" t="str">
        <f>IF(Combined!I367&gt;0,Combined!I367," ")</f>
        <v>Abdel Nader</v>
      </c>
      <c r="J309" s="2">
        <f>IF(Combined!J367&gt;0,Combined!J367," ")</f>
        <v>1167333</v>
      </c>
      <c r="K309" t="str">
        <f>IF(Combined!K367&gt;0,Combined!K367," ")</f>
        <v>SF</v>
      </c>
      <c r="L309" t="str">
        <f>IF(Combined!L367&gt;0,Combined!L367," ")</f>
        <v>Ricky Rubio</v>
      </c>
      <c r="M309" s="2">
        <f>IF(Combined!M367&gt;0,Combined!M367," ")</f>
        <v>16200000</v>
      </c>
      <c r="N309" t="str">
        <f>IF(Combined!N367&gt;0,Combined!N367," ")</f>
        <v>PG</v>
      </c>
      <c r="O309" t="str">
        <f>IF(Combined!O367&gt;0,Combined!O367," ")</f>
        <v xml:space="preserve"> </v>
      </c>
      <c r="P309" s="2" t="str">
        <f>IF(Combined!P367&gt;0,Combined!P367," ")</f>
        <v xml:space="preserve"> </v>
      </c>
      <c r="Q309" t="str">
        <f>IF(Combined!Q367&gt;0,Combined!Q367," ")</f>
        <v xml:space="preserve"> </v>
      </c>
      <c r="R309" t="str">
        <f>IF(Combined!R367&gt;0,Combined!R367," ")</f>
        <v xml:space="preserve"> </v>
      </c>
      <c r="S309" s="2" t="str">
        <f>IF(Combined!S367&gt;0,Combined!S367," ")</f>
        <v xml:space="preserve"> </v>
      </c>
      <c r="T309" t="str">
        <f>IF(Combined!T367&gt;0,Combined!T367," ")</f>
        <v xml:space="preserve"> </v>
      </c>
      <c r="U309" t="str">
        <f>IF(Combined!U367&gt;0,Combined!U367," ")</f>
        <v xml:space="preserve"> </v>
      </c>
      <c r="V309" s="2" t="str">
        <f>IF(Combined!V367&gt;0,Combined!V367," ")</f>
        <v xml:space="preserve"> </v>
      </c>
      <c r="W309" t="str">
        <f>IF(Combined!W367&gt;0,Combined!W367," ")</f>
        <v xml:space="preserve"> </v>
      </c>
      <c r="X309" s="2">
        <f t="shared" si="4"/>
        <v>-15032667</v>
      </c>
    </row>
    <row r="310" spans="1:24" x14ac:dyDescent="0.2">
      <c r="A310">
        <f>Combined!A368</f>
        <v>2020</v>
      </c>
      <c r="B310">
        <f>Combined!B368</f>
        <v>2020017</v>
      </c>
      <c r="C310" s="1" t="str">
        <f>IF(Combined!C368&gt;0,Combined!C368," ")</f>
        <v xml:space="preserve"> </v>
      </c>
      <c r="D310" t="s">
        <v>88</v>
      </c>
      <c r="E310" t="s">
        <v>126</v>
      </c>
      <c r="F310" t="str">
        <f>IF(Combined!F368&gt;0,Combined!F368," ")</f>
        <v xml:space="preserve"> </v>
      </c>
      <c r="G310" t="str">
        <f>IF(Combined!G368&gt;0,Combined!G368," ")</f>
        <v xml:space="preserve"> </v>
      </c>
      <c r="H310" t="str">
        <f>IF(Combined!H368&gt;0,Combined!H368," ")</f>
        <v xml:space="preserve"> </v>
      </c>
      <c r="I310" t="str">
        <f>IF(Combined!I368&gt;0,Combined!I368," ")</f>
        <v xml:space="preserve"> </v>
      </c>
      <c r="J310" s="2" t="str">
        <f>IF(Combined!J368&gt;0,Combined!J368," ")</f>
        <v xml:space="preserve"> </v>
      </c>
      <c r="K310" t="str">
        <f>IF(Combined!K368&gt;0,Combined!K368," ")</f>
        <v xml:space="preserve"> </v>
      </c>
      <c r="L310" t="str">
        <f>IF(Combined!L368&gt;0,Combined!L368," ")</f>
        <v>Ty Jerome</v>
      </c>
      <c r="M310" s="2">
        <f>IF(Combined!M368&gt;0,Combined!M368," ")</f>
        <v>2193480</v>
      </c>
      <c r="N310" t="str">
        <f>IF(Combined!N368&gt;0,Combined!N368," ")</f>
        <v>SG</v>
      </c>
      <c r="O310" t="str">
        <f>IF(Combined!O368&gt;0,Combined!O368," ")</f>
        <v xml:space="preserve"> </v>
      </c>
      <c r="P310" s="2" t="str">
        <f>IF(Combined!P368&gt;0,Combined!P368," ")</f>
        <v xml:space="preserve"> </v>
      </c>
      <c r="Q310" t="str">
        <f>IF(Combined!Q368&gt;0,Combined!Q368," ")</f>
        <v xml:space="preserve"> </v>
      </c>
      <c r="R310" t="str">
        <f>IF(Combined!R368&gt;0,Combined!R368," ")</f>
        <v xml:space="preserve"> </v>
      </c>
      <c r="S310" s="2" t="str">
        <f>IF(Combined!S368&gt;0,Combined!S368," ")</f>
        <v xml:space="preserve"> </v>
      </c>
      <c r="T310" t="str">
        <f>IF(Combined!T368&gt;0,Combined!T368," ")</f>
        <v xml:space="preserve"> </v>
      </c>
      <c r="U310" t="str">
        <f>IF(Combined!U368&gt;0,Combined!U368," ")</f>
        <v xml:space="preserve"> </v>
      </c>
      <c r="V310" s="2" t="str">
        <f>IF(Combined!V368&gt;0,Combined!V368," ")</f>
        <v xml:space="preserve"> </v>
      </c>
      <c r="W310" t="str">
        <f>IF(Combined!W368&gt;0,Combined!W368," ")</f>
        <v xml:space="preserve"> </v>
      </c>
      <c r="X310" s="2">
        <f t="shared" si="4"/>
        <v>0</v>
      </c>
    </row>
    <row r="311" spans="1:24" x14ac:dyDescent="0.2">
      <c r="A311">
        <f>Combined!A369</f>
        <v>2020</v>
      </c>
      <c r="B311">
        <f>Combined!B369</f>
        <v>2020017</v>
      </c>
      <c r="C311" s="1" t="str">
        <f>IF(Combined!C369&gt;0,Combined!C369," ")</f>
        <v xml:space="preserve"> </v>
      </c>
      <c r="D311" t="s">
        <v>88</v>
      </c>
      <c r="E311" t="s">
        <v>126</v>
      </c>
      <c r="F311" t="str">
        <f>IF(Combined!F369&gt;0,Combined!F369," ")</f>
        <v xml:space="preserve"> </v>
      </c>
      <c r="G311" t="str">
        <f>IF(Combined!G369&gt;0,Combined!G369," ")</f>
        <v xml:space="preserve"> </v>
      </c>
      <c r="H311" t="str">
        <f>IF(Combined!H369&gt;0,Combined!H369," ")</f>
        <v xml:space="preserve"> </v>
      </c>
      <c r="I311" t="str">
        <f>IF(Combined!I369&gt;0,Combined!I369," ")</f>
        <v xml:space="preserve"> </v>
      </c>
      <c r="J311" s="2" t="str">
        <f>IF(Combined!J369&gt;0,Combined!J369," ")</f>
        <v xml:space="preserve"> </v>
      </c>
      <c r="K311" t="str">
        <f>IF(Combined!K369&gt;0,Combined!K369," ")</f>
        <v xml:space="preserve"> </v>
      </c>
      <c r="L311" t="str">
        <f>IF(Combined!L369&gt;0,Combined!L369," ")</f>
        <v>Jalen Lecque</v>
      </c>
      <c r="M311" s="2">
        <f>IF(Combined!M369&gt;0,Combined!M369," ")</f>
        <v>898310</v>
      </c>
      <c r="N311" t="str">
        <f>IF(Combined!N369&gt;0,Combined!N369," ")</f>
        <v>PG</v>
      </c>
      <c r="O311" t="str">
        <f>IF(Combined!O369&gt;0,Combined!O369," ")</f>
        <v xml:space="preserve"> </v>
      </c>
      <c r="P311" s="2" t="str">
        <f>IF(Combined!P369&gt;0,Combined!P369," ")</f>
        <v xml:space="preserve"> </v>
      </c>
      <c r="Q311" t="str">
        <f>IF(Combined!Q369&gt;0,Combined!Q369," ")</f>
        <v xml:space="preserve"> </v>
      </c>
      <c r="R311" t="str">
        <f>IF(Combined!R369&gt;0,Combined!R369," ")</f>
        <v xml:space="preserve"> </v>
      </c>
      <c r="S311" s="2" t="str">
        <f>IF(Combined!S369&gt;0,Combined!S369," ")</f>
        <v xml:space="preserve"> </v>
      </c>
      <c r="T311" t="str">
        <f>IF(Combined!T369&gt;0,Combined!T369," ")</f>
        <v xml:space="preserve"> </v>
      </c>
      <c r="U311" t="str">
        <f>IF(Combined!U369&gt;0,Combined!U369," ")</f>
        <v xml:space="preserve"> </v>
      </c>
      <c r="V311" s="2" t="str">
        <f>IF(Combined!V369&gt;0,Combined!V369," ")</f>
        <v xml:space="preserve"> </v>
      </c>
      <c r="W311" t="str">
        <f>IF(Combined!W369&gt;0,Combined!W369," ")</f>
        <v xml:space="preserve"> </v>
      </c>
      <c r="X311" s="2">
        <f t="shared" si="4"/>
        <v>0</v>
      </c>
    </row>
    <row r="312" spans="1:24" x14ac:dyDescent="0.2">
      <c r="A312">
        <f>Combined!A370</f>
        <v>2020</v>
      </c>
      <c r="B312">
        <f>Combined!B370</f>
        <v>2020017</v>
      </c>
      <c r="C312" s="1" t="str">
        <f>IF(Combined!C370&gt;0,Combined!C370," ")</f>
        <v xml:space="preserve"> </v>
      </c>
      <c r="D312" t="s">
        <v>88</v>
      </c>
      <c r="E312" t="s">
        <v>126</v>
      </c>
      <c r="F312" t="str">
        <f>IF(Combined!F370&gt;0,Combined!F370," ")</f>
        <v xml:space="preserve"> </v>
      </c>
      <c r="G312" t="str">
        <f>IF(Combined!G370&gt;0,Combined!G370," ")</f>
        <v xml:space="preserve"> </v>
      </c>
      <c r="H312" t="str">
        <f>IF(Combined!H370&gt;0,Combined!H370," ")</f>
        <v xml:space="preserve"> </v>
      </c>
      <c r="I312" t="str">
        <f>IF(Combined!I370&gt;0,Combined!I370," ")</f>
        <v xml:space="preserve"> </v>
      </c>
      <c r="J312" s="2" t="str">
        <f>IF(Combined!J370&gt;0,Combined!J370," ")</f>
        <v xml:space="preserve"> </v>
      </c>
      <c r="K312" t="str">
        <f>IF(Combined!K370&gt;0,Combined!K370," ")</f>
        <v xml:space="preserve"> </v>
      </c>
      <c r="L312" t="str">
        <f>IF(Combined!L370&gt;0,Combined!L370," ")</f>
        <v>2022 1st round pick</v>
      </c>
      <c r="M312" s="2" t="str">
        <f>IF(Combined!M370&gt;0,Combined!M370," ")</f>
        <v xml:space="preserve"> </v>
      </c>
      <c r="N312" t="str">
        <f>IF(Combined!N370&gt;0,Combined!N370," ")</f>
        <v xml:space="preserve"> </v>
      </c>
      <c r="O312" t="str">
        <f>IF(Combined!O370&gt;0,Combined!O370," ")</f>
        <v xml:space="preserve"> </v>
      </c>
      <c r="P312" s="2" t="str">
        <f>IF(Combined!P370&gt;0,Combined!P370," ")</f>
        <v xml:space="preserve"> </v>
      </c>
      <c r="Q312" t="str">
        <f>IF(Combined!Q370&gt;0,Combined!Q370," ")</f>
        <v xml:space="preserve"> </v>
      </c>
      <c r="R312" t="str">
        <f>IF(Combined!R370&gt;0,Combined!R370," ")</f>
        <v xml:space="preserve"> </v>
      </c>
      <c r="S312" s="2" t="str">
        <f>IF(Combined!S370&gt;0,Combined!S370," ")</f>
        <v xml:space="preserve"> </v>
      </c>
      <c r="T312" t="str">
        <f>IF(Combined!T370&gt;0,Combined!T370," ")</f>
        <v xml:space="preserve"> </v>
      </c>
      <c r="U312" t="str">
        <f>IF(Combined!U370&gt;0,Combined!U370," ")</f>
        <v xml:space="preserve"> </v>
      </c>
      <c r="V312" s="2" t="str">
        <f>IF(Combined!V370&gt;0,Combined!V370," ")</f>
        <v xml:space="preserve"> </v>
      </c>
      <c r="W312" t="str">
        <f>IF(Combined!W370&gt;0,Combined!W370," ")</f>
        <v xml:space="preserve"> </v>
      </c>
      <c r="X312" s="2">
        <f t="shared" si="4"/>
        <v>0</v>
      </c>
    </row>
    <row r="313" spans="1:24" x14ac:dyDescent="0.2">
      <c r="A313">
        <f>Combined!A371</f>
        <v>2020</v>
      </c>
      <c r="B313">
        <f>Combined!B371</f>
        <v>2020018</v>
      </c>
      <c r="C313" s="1">
        <f>IF(Combined!C371&gt;0,Combined!C371," ")</f>
        <v>44153</v>
      </c>
      <c r="D313" t="str">
        <f>IF(Combined!D371&gt;0,Combined!D371," ")</f>
        <v>Cavaliers</v>
      </c>
      <c r="E313" t="str">
        <f>IF(Combined!E371&gt;0,Combined!E371," ")</f>
        <v>Bucks</v>
      </c>
      <c r="F313" t="str">
        <f>IF(Combined!F371&gt;0,Combined!F371," ")</f>
        <v xml:space="preserve"> </v>
      </c>
      <c r="G313" t="str">
        <f>IF(Combined!G371&gt;0,Combined!G371," ")</f>
        <v xml:space="preserve"> </v>
      </c>
      <c r="H313" t="str">
        <f>IF(Combined!H371&gt;0,Combined!H371," ")</f>
        <v xml:space="preserve"> </v>
      </c>
      <c r="I313" t="str">
        <f>IF(Combined!I371&gt;0,Combined!I371," ")</f>
        <v>2025 2nd round pick</v>
      </c>
      <c r="J313" s="2" t="str">
        <f>IF(Combined!J371&gt;0,Combined!J371," ")</f>
        <v xml:space="preserve"> </v>
      </c>
      <c r="K313" t="str">
        <f>IF(Combined!K371&gt;0,Combined!K371," ")</f>
        <v xml:space="preserve"> </v>
      </c>
      <c r="L313" t="str">
        <f>IF(Combined!L371&gt;0,Combined!L371," ")</f>
        <v>Illkan Karaman</v>
      </c>
      <c r="M313" s="2" t="str">
        <f>IF(Combined!M371&gt;0,Combined!M371," ")</f>
        <v xml:space="preserve"> </v>
      </c>
      <c r="N313" t="str">
        <f>IF(Combined!N371&gt;0,Combined!N371," ")</f>
        <v>SF</v>
      </c>
      <c r="O313" t="str">
        <f>IF(Combined!O371&gt;0,Combined!O371," ")</f>
        <v xml:space="preserve"> </v>
      </c>
      <c r="P313" s="2" t="str">
        <f>IF(Combined!P371&gt;0,Combined!P371," ")</f>
        <v xml:space="preserve"> </v>
      </c>
      <c r="Q313" t="str">
        <f>IF(Combined!Q371&gt;0,Combined!Q371," ")</f>
        <v xml:space="preserve"> </v>
      </c>
      <c r="R313" t="str">
        <f>IF(Combined!R371&gt;0,Combined!R371," ")</f>
        <v xml:space="preserve"> </v>
      </c>
      <c r="S313" s="2" t="str">
        <f>IF(Combined!S371&gt;0,Combined!S371," ")</f>
        <v xml:space="preserve"> </v>
      </c>
      <c r="T313" t="str">
        <f>IF(Combined!T371&gt;0,Combined!T371," ")</f>
        <v xml:space="preserve"> </v>
      </c>
      <c r="U313" t="str">
        <f>IF(Combined!U371&gt;0,Combined!U371," ")</f>
        <v xml:space="preserve"> </v>
      </c>
      <c r="V313" s="2" t="str">
        <f>IF(Combined!V371&gt;0,Combined!V371," ")</f>
        <v xml:space="preserve"> </v>
      </c>
      <c r="W313" t="str">
        <f>IF(Combined!W371&gt;0,Combined!W371," ")</f>
        <v xml:space="preserve"> </v>
      </c>
      <c r="X313" s="2">
        <f t="shared" si="4"/>
        <v>0</v>
      </c>
    </row>
    <row r="314" spans="1:24" x14ac:dyDescent="0.2">
      <c r="A314">
        <f>Combined!A372</f>
        <v>2020</v>
      </c>
      <c r="B314">
        <f>Combined!B372</f>
        <v>2020019</v>
      </c>
      <c r="C314" s="1">
        <f>IF(Combined!C372&gt;0,Combined!C372," ")</f>
        <v>44153</v>
      </c>
      <c r="D314" t="str">
        <f>IF(Combined!D372&gt;0,Combined!D372," ")</f>
        <v>Knicks</v>
      </c>
      <c r="E314" t="str">
        <f>IF(Combined!E372&gt;0,Combined!E372," ")</f>
        <v>Jazz</v>
      </c>
      <c r="F314" t="str">
        <f>IF(Combined!F372&gt;0,Combined!F372," ")</f>
        <v xml:space="preserve"> </v>
      </c>
      <c r="G314" t="str">
        <f>IF(Combined!G372&gt;0,Combined!G372," ")</f>
        <v xml:space="preserve"> </v>
      </c>
      <c r="H314" t="str">
        <f>IF(Combined!H372&gt;0,Combined!H372," ")</f>
        <v xml:space="preserve"> </v>
      </c>
      <c r="I314" t="str">
        <f>IF(Combined!I372&gt;0,Combined!I372," ")</f>
        <v>Ante Tomic</v>
      </c>
      <c r="J314" s="2" t="str">
        <f>IF(Combined!J372&gt;0,Combined!J372," ")</f>
        <v xml:space="preserve"> </v>
      </c>
      <c r="K314" t="str">
        <f>IF(Combined!K372&gt;0,Combined!K372," ")</f>
        <v>C</v>
      </c>
      <c r="L314" t="str">
        <f>IF(Combined!L372&gt;0,Combined!L372," ")</f>
        <v>2020 1st round pick</v>
      </c>
      <c r="M314" s="2" t="str">
        <f>IF(Combined!M372&gt;0,Combined!M372," ")</f>
        <v xml:space="preserve"> </v>
      </c>
      <c r="N314" t="str">
        <f>IF(Combined!N372&gt;0,Combined!N372," ")</f>
        <v xml:space="preserve"> </v>
      </c>
      <c r="O314" t="str">
        <f>IF(Combined!O372&gt;0,Combined!O372," ")</f>
        <v xml:space="preserve"> </v>
      </c>
      <c r="P314" s="2" t="str">
        <f>IF(Combined!P372&gt;0,Combined!P372," ")</f>
        <v xml:space="preserve"> </v>
      </c>
      <c r="Q314" t="str">
        <f>IF(Combined!Q372&gt;0,Combined!Q372," ")</f>
        <v xml:space="preserve"> </v>
      </c>
      <c r="R314" t="str">
        <f>IF(Combined!R372&gt;0,Combined!R372," ")</f>
        <v xml:space="preserve"> </v>
      </c>
      <c r="S314" s="2" t="str">
        <f>IF(Combined!S372&gt;0,Combined!S372," ")</f>
        <v xml:space="preserve"> </v>
      </c>
      <c r="T314" t="str">
        <f>IF(Combined!T372&gt;0,Combined!T372," ")</f>
        <v xml:space="preserve"> </v>
      </c>
      <c r="U314" t="str">
        <f>IF(Combined!U372&gt;0,Combined!U372," ")</f>
        <v xml:space="preserve"> </v>
      </c>
      <c r="V314" s="2" t="str">
        <f>IF(Combined!V372&gt;0,Combined!V372," ")</f>
        <v xml:space="preserve"> </v>
      </c>
      <c r="W314" t="str">
        <f>IF(Combined!W372&gt;0,Combined!W372," ")</f>
        <v xml:space="preserve"> </v>
      </c>
      <c r="X314" s="2">
        <f t="shared" si="4"/>
        <v>0</v>
      </c>
    </row>
    <row r="315" spans="1:24" x14ac:dyDescent="0.2">
      <c r="A315">
        <f>Combined!A373</f>
        <v>2020</v>
      </c>
      <c r="B315">
        <f>Combined!B373</f>
        <v>2020019</v>
      </c>
      <c r="C315" s="1" t="str">
        <f>IF(Combined!C373&gt;0,Combined!C373," ")</f>
        <v xml:space="preserve"> </v>
      </c>
      <c r="D315" t="s">
        <v>42</v>
      </c>
      <c r="E315" t="s">
        <v>74</v>
      </c>
      <c r="F315" t="str">
        <f>IF(Combined!F373&gt;0,Combined!F373," ")</f>
        <v xml:space="preserve"> </v>
      </c>
      <c r="G315" t="str">
        <f>IF(Combined!G373&gt;0,Combined!G373," ")</f>
        <v xml:space="preserve"> </v>
      </c>
      <c r="H315" t="str">
        <f>IF(Combined!H373&gt;0,Combined!H373," ")</f>
        <v xml:space="preserve"> </v>
      </c>
      <c r="I315" t="str">
        <f>IF(Combined!I373&gt;0,Combined!I373," ")</f>
        <v>2020 1st round pick</v>
      </c>
      <c r="J315" s="2" t="str">
        <f>IF(Combined!J373&gt;0,Combined!J373," ")</f>
        <v xml:space="preserve"> </v>
      </c>
      <c r="K315" t="str">
        <f>IF(Combined!K373&gt;0,Combined!K373," ")</f>
        <v xml:space="preserve"> </v>
      </c>
      <c r="L315" t="str">
        <f>IF(Combined!L373&gt;0,Combined!L373," ")</f>
        <v>2020 2nd round pick</v>
      </c>
      <c r="M315" s="2" t="str">
        <f>IF(Combined!M373&gt;0,Combined!M373," ")</f>
        <v xml:space="preserve"> </v>
      </c>
      <c r="N315" t="str">
        <f>IF(Combined!N373&gt;0,Combined!N373," ")</f>
        <v xml:space="preserve"> </v>
      </c>
      <c r="O315" t="str">
        <f>IF(Combined!O373&gt;0,Combined!O373," ")</f>
        <v xml:space="preserve"> </v>
      </c>
      <c r="P315" s="2" t="str">
        <f>IF(Combined!P373&gt;0,Combined!P373," ")</f>
        <v xml:space="preserve"> </v>
      </c>
      <c r="Q315" t="str">
        <f>IF(Combined!Q373&gt;0,Combined!Q373," ")</f>
        <v xml:space="preserve"> </v>
      </c>
      <c r="R315" t="str">
        <f>IF(Combined!R373&gt;0,Combined!R373," ")</f>
        <v xml:space="preserve"> </v>
      </c>
      <c r="S315" s="2" t="str">
        <f>IF(Combined!S373&gt;0,Combined!S373," ")</f>
        <v xml:space="preserve"> </v>
      </c>
      <c r="T315" t="str">
        <f>IF(Combined!T373&gt;0,Combined!T373," ")</f>
        <v xml:space="preserve"> </v>
      </c>
      <c r="U315" t="str">
        <f>IF(Combined!U373&gt;0,Combined!U373," ")</f>
        <v xml:space="preserve"> </v>
      </c>
      <c r="V315" s="2" t="str">
        <f>IF(Combined!V373&gt;0,Combined!V373," ")</f>
        <v xml:space="preserve"> </v>
      </c>
      <c r="W315" t="str">
        <f>IF(Combined!W373&gt;0,Combined!W373," ")</f>
        <v xml:space="preserve"> </v>
      </c>
      <c r="X315" s="2">
        <f t="shared" si="4"/>
        <v>0</v>
      </c>
    </row>
    <row r="316" spans="1:24" x14ac:dyDescent="0.2">
      <c r="A316">
        <f>Combined!A374</f>
        <v>2020</v>
      </c>
      <c r="B316">
        <f>Combined!B374</f>
        <v>2020020</v>
      </c>
      <c r="C316" s="1">
        <f>IF(Combined!C374&gt;0,Combined!C374," ")</f>
        <v>44153</v>
      </c>
      <c r="D316" t="str">
        <f>IF(Combined!D374&gt;0,Combined!D374," ")</f>
        <v>Bucks</v>
      </c>
      <c r="E316" t="str">
        <f>IF(Combined!E374&gt;0,Combined!E374," ")</f>
        <v>Magic</v>
      </c>
      <c r="F316" t="str">
        <f>IF(Combined!F374&gt;0,Combined!F374," ")</f>
        <v xml:space="preserve"> </v>
      </c>
      <c r="G316" t="str">
        <f>IF(Combined!G374&gt;0,Combined!G374," ")</f>
        <v xml:space="preserve"> </v>
      </c>
      <c r="H316" t="str">
        <f>IF(Combined!H374&gt;0,Combined!H374," ")</f>
        <v xml:space="preserve"> </v>
      </c>
      <c r="I316" t="str">
        <f>IF(Combined!I374&gt;0,Combined!I374," ")</f>
        <v>2020 2nd round pick</v>
      </c>
      <c r="J316" s="2" t="str">
        <f>IF(Combined!J374&gt;0,Combined!J374," ")</f>
        <v xml:space="preserve"> </v>
      </c>
      <c r="K316" t="str">
        <f>IF(Combined!K374&gt;0,Combined!K374," ")</f>
        <v xml:space="preserve"> </v>
      </c>
      <c r="L316" t="str">
        <f>IF(Combined!L374&gt;0,Combined!L374," ")</f>
        <v xml:space="preserve">IND 2022,2023, or 2024 </v>
      </c>
      <c r="M316" s="2" t="str">
        <f>IF(Combined!M374&gt;0,Combined!M374," ")</f>
        <v xml:space="preserve"> </v>
      </c>
      <c r="N316" t="str">
        <f>IF(Combined!N374&gt;0,Combined!N374," ")</f>
        <v xml:space="preserve"> </v>
      </c>
      <c r="O316" t="str">
        <f>IF(Combined!O374&gt;0,Combined!O374," ")</f>
        <v xml:space="preserve"> </v>
      </c>
      <c r="P316" s="2" t="str">
        <f>IF(Combined!P374&gt;0,Combined!P374," ")</f>
        <v xml:space="preserve"> </v>
      </c>
      <c r="Q316" t="str">
        <f>IF(Combined!Q374&gt;0,Combined!Q374," ")</f>
        <v xml:space="preserve"> </v>
      </c>
      <c r="R316" t="str">
        <f>IF(Combined!R374&gt;0,Combined!R374," ")</f>
        <v xml:space="preserve"> </v>
      </c>
      <c r="S316" s="2" t="str">
        <f>IF(Combined!S374&gt;0,Combined!S374," ")</f>
        <v xml:space="preserve"> </v>
      </c>
      <c r="T316" t="str">
        <f>IF(Combined!T374&gt;0,Combined!T374," ")</f>
        <v xml:space="preserve"> </v>
      </c>
      <c r="U316" t="str">
        <f>IF(Combined!U374&gt;0,Combined!U374," ")</f>
        <v xml:space="preserve"> </v>
      </c>
      <c r="V316" s="2" t="str">
        <f>IF(Combined!V374&gt;0,Combined!V374," ")</f>
        <v xml:space="preserve"> </v>
      </c>
      <c r="W316" t="str">
        <f>IF(Combined!W374&gt;0,Combined!W374," ")</f>
        <v xml:space="preserve"> </v>
      </c>
      <c r="X316" s="2">
        <f t="shared" si="4"/>
        <v>0</v>
      </c>
    </row>
    <row r="317" spans="1:24" x14ac:dyDescent="0.2">
      <c r="A317">
        <f>Combined!A375</f>
        <v>2020</v>
      </c>
      <c r="B317">
        <f>Combined!B375</f>
        <v>2020020</v>
      </c>
      <c r="C317" s="1" t="str">
        <f>IF(Combined!C375&gt;0,Combined!C375," ")</f>
        <v xml:space="preserve"> </v>
      </c>
      <c r="D317" t="s">
        <v>37</v>
      </c>
      <c r="E317" t="s">
        <v>87</v>
      </c>
      <c r="F317" t="str">
        <f>IF(Combined!F375&gt;0,Combined!F375," ")</f>
        <v xml:space="preserve"> </v>
      </c>
      <c r="G317" t="str">
        <f>IF(Combined!G375&gt;0,Combined!G375," ")</f>
        <v xml:space="preserve"> </v>
      </c>
      <c r="H317" t="str">
        <f>IF(Combined!H375&gt;0,Combined!H375," ")</f>
        <v xml:space="preserve"> </v>
      </c>
      <c r="I317" t="str">
        <f>IF(Combined!I375&gt;0,Combined!I375," ")</f>
        <v xml:space="preserve"> </v>
      </c>
      <c r="J317" s="2" t="str">
        <f>IF(Combined!J375&gt;0,Combined!J375," ")</f>
        <v xml:space="preserve"> </v>
      </c>
      <c r="K317" t="str">
        <f>IF(Combined!K375&gt;0,Combined!K375," ")</f>
        <v xml:space="preserve"> </v>
      </c>
      <c r="L317" t="str">
        <f>IF(Combined!L375&gt;0,Combined!L375," ")</f>
        <v>2026 2nd round pick</v>
      </c>
      <c r="M317" s="2" t="str">
        <f>IF(Combined!M375&gt;0,Combined!M375," ")</f>
        <v xml:space="preserve"> </v>
      </c>
      <c r="N317" t="str">
        <f>IF(Combined!N375&gt;0,Combined!N375," ")</f>
        <v xml:space="preserve"> </v>
      </c>
      <c r="O317" t="str">
        <f>IF(Combined!O375&gt;0,Combined!O375," ")</f>
        <v xml:space="preserve"> </v>
      </c>
      <c r="P317" s="2" t="str">
        <f>IF(Combined!P375&gt;0,Combined!P375," ")</f>
        <v xml:space="preserve"> </v>
      </c>
      <c r="Q317" t="str">
        <f>IF(Combined!Q375&gt;0,Combined!Q375," ")</f>
        <v xml:space="preserve"> </v>
      </c>
      <c r="R317" t="str">
        <f>IF(Combined!R375&gt;0,Combined!R375," ")</f>
        <v xml:space="preserve"> </v>
      </c>
      <c r="S317" s="2" t="str">
        <f>IF(Combined!S375&gt;0,Combined!S375," ")</f>
        <v xml:space="preserve"> </v>
      </c>
      <c r="T317" t="str">
        <f>IF(Combined!T375&gt;0,Combined!T375," ")</f>
        <v xml:space="preserve"> </v>
      </c>
      <c r="U317" t="str">
        <f>IF(Combined!U375&gt;0,Combined!U375," ")</f>
        <v xml:space="preserve"> </v>
      </c>
      <c r="V317" s="2" t="str">
        <f>IF(Combined!V375&gt;0,Combined!V375," ")</f>
        <v xml:space="preserve"> </v>
      </c>
      <c r="W317" t="str">
        <f>IF(Combined!W375&gt;0,Combined!W375," ")</f>
        <v xml:space="preserve"> </v>
      </c>
      <c r="X317" s="2">
        <f t="shared" si="4"/>
        <v>0</v>
      </c>
    </row>
    <row r="318" spans="1:24" x14ac:dyDescent="0.2">
      <c r="A318">
        <f>Combined!A376</f>
        <v>2020</v>
      </c>
      <c r="B318">
        <f>Combined!B376</f>
        <v>2020021</v>
      </c>
      <c r="C318" s="1">
        <f>IF(Combined!C376&gt;0,Combined!C376," ")</f>
        <v>44153</v>
      </c>
      <c r="D318" t="str">
        <f>IF(Combined!D376&gt;0,Combined!D376," ")</f>
        <v>Mavericks</v>
      </c>
      <c r="E318" t="str">
        <f>IF(Combined!E376&gt;0,Combined!E376," ")</f>
        <v>76ers</v>
      </c>
      <c r="F318" t="str">
        <f>IF(Combined!F376&gt;0,Combined!F376," ")</f>
        <v xml:space="preserve"> </v>
      </c>
      <c r="G318" t="str">
        <f>IF(Combined!G376&gt;0,Combined!G376," ")</f>
        <v xml:space="preserve"> </v>
      </c>
      <c r="H318" t="str">
        <f>IF(Combined!H376&gt;0,Combined!H376," ")</f>
        <v xml:space="preserve"> </v>
      </c>
      <c r="I318" t="str">
        <f>IF(Combined!I376&gt;0,Combined!I376," ")</f>
        <v>Josh Richardson</v>
      </c>
      <c r="J318" s="2">
        <f>IF(Combined!J376&gt;0,Combined!J376," ")</f>
        <v>10116576</v>
      </c>
      <c r="K318" t="str">
        <f>IF(Combined!K376&gt;0,Combined!K376," ")</f>
        <v>SG</v>
      </c>
      <c r="L318" t="str">
        <f>IF(Combined!L376&gt;0,Combined!L376," ")</f>
        <v>Seth Curry</v>
      </c>
      <c r="M318" s="2">
        <f>IF(Combined!M376&gt;0,Combined!M376," ")</f>
        <v>7461380</v>
      </c>
      <c r="N318" t="str">
        <f>IF(Combined!N376&gt;0,Combined!N376," ")</f>
        <v>SG</v>
      </c>
      <c r="O318" t="str">
        <f>IF(Combined!O376&gt;0,Combined!O376," ")</f>
        <v xml:space="preserve"> </v>
      </c>
      <c r="P318" s="2" t="str">
        <f>IF(Combined!P376&gt;0,Combined!P376," ")</f>
        <v xml:space="preserve"> </v>
      </c>
      <c r="Q318" t="str">
        <f>IF(Combined!Q376&gt;0,Combined!Q376," ")</f>
        <v xml:space="preserve"> </v>
      </c>
      <c r="R318" t="str">
        <f>IF(Combined!R376&gt;0,Combined!R376," ")</f>
        <v xml:space="preserve"> </v>
      </c>
      <c r="S318" s="2" t="str">
        <f>IF(Combined!S376&gt;0,Combined!S376," ")</f>
        <v xml:space="preserve"> </v>
      </c>
      <c r="T318" t="str">
        <f>IF(Combined!T376&gt;0,Combined!T376," ")</f>
        <v xml:space="preserve"> </v>
      </c>
      <c r="U318" t="str">
        <f>IF(Combined!U376&gt;0,Combined!U376," ")</f>
        <v xml:space="preserve"> </v>
      </c>
      <c r="V318" s="2" t="str">
        <f>IF(Combined!V376&gt;0,Combined!V376," ")</f>
        <v xml:space="preserve"> </v>
      </c>
      <c r="W318" t="str">
        <f>IF(Combined!W376&gt;0,Combined!W376," ")</f>
        <v xml:space="preserve"> </v>
      </c>
      <c r="X318" s="2">
        <f t="shared" si="4"/>
        <v>2655196</v>
      </c>
    </row>
    <row r="319" spans="1:24" x14ac:dyDescent="0.2">
      <c r="A319">
        <f>Combined!A377</f>
        <v>2020</v>
      </c>
      <c r="B319">
        <f>Combined!B377</f>
        <v>2020021</v>
      </c>
      <c r="C319" s="1" t="str">
        <f>IF(Combined!C377&gt;0,Combined!C377," ")</f>
        <v xml:space="preserve"> </v>
      </c>
      <c r="D319" t="s">
        <v>91</v>
      </c>
      <c r="E319" t="s">
        <v>99</v>
      </c>
      <c r="F319" t="str">
        <f>IF(Combined!F377&gt;0,Combined!F377," ")</f>
        <v xml:space="preserve"> </v>
      </c>
      <c r="G319" t="str">
        <f>IF(Combined!G377&gt;0,Combined!G377," ")</f>
        <v xml:space="preserve"> </v>
      </c>
      <c r="H319" t="str">
        <f>IF(Combined!H377&gt;0,Combined!H377," ")</f>
        <v xml:space="preserve"> </v>
      </c>
      <c r="I319" t="str">
        <f>IF(Combined!I377&gt;0,Combined!I377," ")</f>
        <v>Tyler Bey</v>
      </c>
      <c r="J319" s="2" t="str">
        <f>IF(Combined!J377&gt;0,Combined!J377," ")</f>
        <v xml:space="preserve"> </v>
      </c>
      <c r="K319" t="str">
        <f>IF(Combined!K377&gt;0,Combined!K377," ")</f>
        <v>SG</v>
      </c>
      <c r="L319" t="str">
        <f>IF(Combined!L377&gt;0,Combined!L377," ")</f>
        <v xml:space="preserve"> </v>
      </c>
      <c r="M319" s="2" t="str">
        <f>IF(Combined!M377&gt;0,Combined!M377," ")</f>
        <v xml:space="preserve"> </v>
      </c>
      <c r="N319" t="str">
        <f>IF(Combined!N377&gt;0,Combined!N377," ")</f>
        <v xml:space="preserve"> </v>
      </c>
      <c r="O319" t="str">
        <f>IF(Combined!O377&gt;0,Combined!O377," ")</f>
        <v xml:space="preserve"> </v>
      </c>
      <c r="P319" s="2" t="str">
        <f>IF(Combined!P377&gt;0,Combined!P377," ")</f>
        <v xml:space="preserve"> </v>
      </c>
      <c r="Q319" t="str">
        <f>IF(Combined!Q377&gt;0,Combined!Q377," ")</f>
        <v xml:space="preserve"> </v>
      </c>
      <c r="R319" t="str">
        <f>IF(Combined!R377&gt;0,Combined!R377," ")</f>
        <v xml:space="preserve"> </v>
      </c>
      <c r="S319" s="2" t="str">
        <f>IF(Combined!S377&gt;0,Combined!S377," ")</f>
        <v xml:space="preserve"> </v>
      </c>
      <c r="T319" t="str">
        <f>IF(Combined!T377&gt;0,Combined!T377," ")</f>
        <v xml:space="preserve"> </v>
      </c>
      <c r="U319" t="str">
        <f>IF(Combined!U377&gt;0,Combined!U377," ")</f>
        <v xml:space="preserve"> </v>
      </c>
      <c r="V319" s="2" t="str">
        <f>IF(Combined!V377&gt;0,Combined!V377," ")</f>
        <v xml:space="preserve"> </v>
      </c>
      <c r="W319" t="str">
        <f>IF(Combined!W377&gt;0,Combined!W377," ")</f>
        <v xml:space="preserve"> </v>
      </c>
      <c r="X319" s="2">
        <f t="shared" si="4"/>
        <v>0</v>
      </c>
    </row>
    <row r="320" spans="1:24" x14ac:dyDescent="0.2">
      <c r="A320">
        <f>Combined!A378</f>
        <v>2020</v>
      </c>
      <c r="B320">
        <f>Combined!B378</f>
        <v>2020022</v>
      </c>
      <c r="C320" s="1">
        <f>IF(Combined!C378&gt;0,Combined!C378," ")</f>
        <v>44153</v>
      </c>
      <c r="D320" t="str">
        <f>IF(Combined!D378&gt;0,Combined!D378," ")</f>
        <v>Lakers</v>
      </c>
      <c r="E320" t="str">
        <f>IF(Combined!E378&gt;0,Combined!E378," ")</f>
        <v>Thunder</v>
      </c>
      <c r="F320" t="str">
        <f>IF(Combined!F378&gt;0,Combined!F378," ")</f>
        <v xml:space="preserve"> </v>
      </c>
      <c r="G320" t="str">
        <f>IF(Combined!G378&gt;0,Combined!G378," ")</f>
        <v xml:space="preserve"> </v>
      </c>
      <c r="H320" t="str">
        <f>IF(Combined!H378&gt;0,Combined!H378," ")</f>
        <v xml:space="preserve"> </v>
      </c>
      <c r="I320" t="str">
        <f>IF(Combined!I378&gt;0,Combined!I378," ")</f>
        <v>Dennis Schroder</v>
      </c>
      <c r="J320" s="2">
        <f>IF(Combined!J378&gt;0,Combined!J378," ")</f>
        <v>15500000</v>
      </c>
      <c r="K320" t="str">
        <f>IF(Combined!K378&gt;0,Combined!K378," ")</f>
        <v>PG</v>
      </c>
      <c r="L320" t="str">
        <f>IF(Combined!L378&gt;0,Combined!L378," ")</f>
        <v>Danny Green</v>
      </c>
      <c r="M320" s="2">
        <f>IF(Combined!M378&gt;0,Combined!M378," ")</f>
        <v>14634146</v>
      </c>
      <c r="N320" t="str">
        <f>IF(Combined!N378&gt;0,Combined!N378," ")</f>
        <v>SF</v>
      </c>
      <c r="O320" t="str">
        <f>IF(Combined!O378&gt;0,Combined!O378," ")</f>
        <v xml:space="preserve"> </v>
      </c>
      <c r="P320" s="2" t="str">
        <f>IF(Combined!P378&gt;0,Combined!P378," ")</f>
        <v xml:space="preserve"> </v>
      </c>
      <c r="Q320" t="str">
        <f>IF(Combined!Q378&gt;0,Combined!Q378," ")</f>
        <v xml:space="preserve"> </v>
      </c>
      <c r="R320" t="str">
        <f>IF(Combined!R378&gt;0,Combined!R378," ")</f>
        <v xml:space="preserve"> </v>
      </c>
      <c r="S320" s="2" t="str">
        <f>IF(Combined!S378&gt;0,Combined!S378," ")</f>
        <v xml:space="preserve"> </v>
      </c>
      <c r="T320" t="str">
        <f>IF(Combined!T378&gt;0,Combined!T378," ")</f>
        <v xml:space="preserve"> </v>
      </c>
      <c r="U320" t="str">
        <f>IF(Combined!U378&gt;0,Combined!U378," ")</f>
        <v xml:space="preserve"> </v>
      </c>
      <c r="V320" s="2" t="str">
        <f>IF(Combined!V378&gt;0,Combined!V378," ")</f>
        <v xml:space="preserve"> </v>
      </c>
      <c r="W320" t="str">
        <f>IF(Combined!W378&gt;0,Combined!W378," ")</f>
        <v xml:space="preserve"> </v>
      </c>
      <c r="X320" s="2">
        <f t="shared" si="4"/>
        <v>865854</v>
      </c>
    </row>
    <row r="321" spans="1:24" x14ac:dyDescent="0.2">
      <c r="A321">
        <f>Combined!A379</f>
        <v>2020</v>
      </c>
      <c r="B321">
        <f>Combined!B379</f>
        <v>2020022</v>
      </c>
      <c r="C321" s="1" t="str">
        <f>IF(Combined!C379&gt;0,Combined!C379," ")</f>
        <v xml:space="preserve"> </v>
      </c>
      <c r="D321" t="s">
        <v>69</v>
      </c>
      <c r="E321" t="s">
        <v>126</v>
      </c>
      <c r="F321" t="str">
        <f>IF(Combined!F379&gt;0,Combined!F379," ")</f>
        <v xml:space="preserve"> </v>
      </c>
      <c r="G321" t="str">
        <f>IF(Combined!G379&gt;0,Combined!G379," ")</f>
        <v xml:space="preserve"> </v>
      </c>
      <c r="H321" t="str">
        <f>IF(Combined!H379&gt;0,Combined!H379," ")</f>
        <v xml:space="preserve"> </v>
      </c>
      <c r="I321" t="str">
        <f>IF(Combined!I379&gt;0,Combined!I379," ")</f>
        <v xml:space="preserve"> </v>
      </c>
      <c r="J321" s="2" t="str">
        <f>IF(Combined!J379&gt;0,Combined!J379," ")</f>
        <v xml:space="preserve"> </v>
      </c>
      <c r="K321" t="str">
        <f>IF(Combined!K379&gt;0,Combined!K379," ")</f>
        <v xml:space="preserve"> </v>
      </c>
      <c r="L321" t="str">
        <f>IF(Combined!L379&gt;0,Combined!L379," ")</f>
        <v>Jaden McDaniels</v>
      </c>
      <c r="M321" s="2" t="str">
        <f>IF(Combined!M379&gt;0,Combined!M379," ")</f>
        <v xml:space="preserve"> </v>
      </c>
      <c r="N321" t="str">
        <f>IF(Combined!N379&gt;0,Combined!N379," ")</f>
        <v>PF</v>
      </c>
      <c r="O321" t="str">
        <f>IF(Combined!O379&gt;0,Combined!O379," ")</f>
        <v xml:space="preserve"> </v>
      </c>
      <c r="P321" s="2" t="str">
        <f>IF(Combined!P379&gt;0,Combined!P379," ")</f>
        <v xml:space="preserve"> </v>
      </c>
      <c r="Q321" t="str">
        <f>IF(Combined!Q379&gt;0,Combined!Q379," ")</f>
        <v xml:space="preserve"> </v>
      </c>
      <c r="R321" t="str">
        <f>IF(Combined!R379&gt;0,Combined!R379," ")</f>
        <v xml:space="preserve"> </v>
      </c>
      <c r="S321" s="2" t="str">
        <f>IF(Combined!S379&gt;0,Combined!S379," ")</f>
        <v xml:space="preserve"> </v>
      </c>
      <c r="T321" t="str">
        <f>IF(Combined!T379&gt;0,Combined!T379," ")</f>
        <v xml:space="preserve"> </v>
      </c>
      <c r="U321" t="str">
        <f>IF(Combined!U379&gt;0,Combined!U379," ")</f>
        <v xml:space="preserve"> </v>
      </c>
      <c r="V321" s="2" t="str">
        <f>IF(Combined!V379&gt;0,Combined!V379," ")</f>
        <v xml:space="preserve"> </v>
      </c>
      <c r="W321" t="str">
        <f>IF(Combined!W379&gt;0,Combined!W379," ")</f>
        <v xml:space="preserve"> </v>
      </c>
      <c r="X321" s="2">
        <f t="shared" si="4"/>
        <v>0</v>
      </c>
    </row>
    <row r="322" spans="1:24" x14ac:dyDescent="0.2">
      <c r="A322">
        <f>Combined!A380</f>
        <v>2020</v>
      </c>
      <c r="B322">
        <f>Combined!B380</f>
        <v>2020023</v>
      </c>
      <c r="C322" s="1">
        <f>IF(Combined!C380&gt;0,Combined!C380," ")</f>
        <v>44153</v>
      </c>
      <c r="D322" t="str">
        <f>IF(Combined!D380&gt;0,Combined!D380," ")</f>
        <v>Grizzlies</v>
      </c>
      <c r="E322" t="str">
        <f>IF(Combined!E380&gt;0,Combined!E380," ")</f>
        <v>Kings</v>
      </c>
      <c r="F322" t="str">
        <f>IF(Combined!F380&gt;0,Combined!F380," ")</f>
        <v xml:space="preserve"> </v>
      </c>
      <c r="G322" t="str">
        <f>IF(Combined!G380&gt;0,Combined!G380," ")</f>
        <v xml:space="preserve"> </v>
      </c>
      <c r="H322" t="str">
        <f>IF(Combined!H380&gt;0,Combined!H380," ")</f>
        <v xml:space="preserve"> </v>
      </c>
      <c r="I322" t="str">
        <f>IF(Combined!I380&gt;0,Combined!I380," ")</f>
        <v>Xavier Tillman</v>
      </c>
      <c r="J322" s="2" t="str">
        <f>IF(Combined!J380&gt;0,Combined!J380," ")</f>
        <v xml:space="preserve"> </v>
      </c>
      <c r="K322" t="str">
        <f>IF(Combined!K380&gt;0,Combined!K380," ")</f>
        <v>C</v>
      </c>
      <c r="L322" t="str">
        <f>IF(Combined!L380&gt;0,Combined!L380," ")</f>
        <v>Robert Woodard II</v>
      </c>
      <c r="M322" s="2" t="str">
        <f>IF(Combined!M380&gt;0,Combined!M380," ")</f>
        <v xml:space="preserve"> </v>
      </c>
      <c r="N322" t="str">
        <f>IF(Combined!N380&gt;0,Combined!N380," ")</f>
        <v>SG</v>
      </c>
      <c r="O322" t="str">
        <f>IF(Combined!O380&gt;0,Combined!O380," ")</f>
        <v xml:space="preserve"> </v>
      </c>
      <c r="P322" s="2" t="str">
        <f>IF(Combined!P380&gt;0,Combined!P380," ")</f>
        <v xml:space="preserve"> </v>
      </c>
      <c r="Q322" t="str">
        <f>IF(Combined!Q380&gt;0,Combined!Q380," ")</f>
        <v xml:space="preserve"> </v>
      </c>
      <c r="R322" t="str">
        <f>IF(Combined!R380&gt;0,Combined!R380," ")</f>
        <v xml:space="preserve"> </v>
      </c>
      <c r="S322" s="2" t="str">
        <f>IF(Combined!S380&gt;0,Combined!S380," ")</f>
        <v xml:space="preserve"> </v>
      </c>
      <c r="T322" t="str">
        <f>IF(Combined!T380&gt;0,Combined!T380," ")</f>
        <v xml:space="preserve"> </v>
      </c>
      <c r="U322" t="str">
        <f>IF(Combined!U380&gt;0,Combined!U380," ")</f>
        <v xml:space="preserve"> </v>
      </c>
      <c r="V322" s="2" t="str">
        <f>IF(Combined!V380&gt;0,Combined!V380," ")</f>
        <v xml:space="preserve"> </v>
      </c>
      <c r="W322" t="str">
        <f>IF(Combined!W380&gt;0,Combined!W380," ")</f>
        <v xml:space="preserve"> </v>
      </c>
      <c r="X322" s="2">
        <f t="shared" si="4"/>
        <v>0</v>
      </c>
    </row>
    <row r="323" spans="1:24" x14ac:dyDescent="0.2">
      <c r="A323">
        <f>Combined!A381</f>
        <v>2020</v>
      </c>
      <c r="B323">
        <f>Combined!B381</f>
        <v>2020023</v>
      </c>
      <c r="C323" s="1" t="str">
        <f>IF(Combined!C381&gt;0,Combined!C381," ")</f>
        <v xml:space="preserve"> </v>
      </c>
      <c r="D323" t="s">
        <v>66</v>
      </c>
      <c r="E323" t="s">
        <v>62</v>
      </c>
      <c r="F323" t="str">
        <f>IF(Combined!F381&gt;0,Combined!F381," ")</f>
        <v xml:space="preserve"> </v>
      </c>
      <c r="G323" t="str">
        <f>IF(Combined!G381&gt;0,Combined!G381," ")</f>
        <v xml:space="preserve"> </v>
      </c>
      <c r="H323" t="str">
        <f>IF(Combined!H381&gt;0,Combined!H381," ")</f>
        <v xml:space="preserve"> </v>
      </c>
      <c r="I323" t="str">
        <f>IF(Combined!I381&gt;0,Combined!I381," ")</f>
        <v xml:space="preserve"> </v>
      </c>
      <c r="J323" s="2" t="str">
        <f>IF(Combined!J381&gt;0,Combined!J381," ")</f>
        <v xml:space="preserve"> </v>
      </c>
      <c r="K323" t="str">
        <f>IF(Combined!K381&gt;0,Combined!K381," ")</f>
        <v xml:space="preserve"> </v>
      </c>
      <c r="L323" t="str">
        <f>IF(Combined!L381&gt;0,Combined!L381," ")</f>
        <v>2022 2nd round pick</v>
      </c>
      <c r="M323" s="2" t="str">
        <f>IF(Combined!M381&gt;0,Combined!M381," ")</f>
        <v xml:space="preserve"> </v>
      </c>
      <c r="N323" t="str">
        <f>IF(Combined!N381&gt;0,Combined!N381," ")</f>
        <v xml:space="preserve"> </v>
      </c>
      <c r="O323" t="str">
        <f>IF(Combined!O381&gt;0,Combined!O381," ")</f>
        <v xml:space="preserve"> </v>
      </c>
      <c r="P323" s="2" t="str">
        <f>IF(Combined!P381&gt;0,Combined!P381," ")</f>
        <v xml:space="preserve"> </v>
      </c>
      <c r="Q323" t="str">
        <f>IF(Combined!Q381&gt;0,Combined!Q381," ")</f>
        <v xml:space="preserve"> </v>
      </c>
      <c r="R323" t="str">
        <f>IF(Combined!R381&gt;0,Combined!R381," ")</f>
        <v xml:space="preserve"> </v>
      </c>
      <c r="S323" s="2" t="str">
        <f>IF(Combined!S381&gt;0,Combined!S381," ")</f>
        <v xml:space="preserve"> </v>
      </c>
      <c r="T323" t="str">
        <f>IF(Combined!T381&gt;0,Combined!T381," ")</f>
        <v xml:space="preserve"> </v>
      </c>
      <c r="U323" t="str">
        <f>IF(Combined!U381&gt;0,Combined!U381," ")</f>
        <v xml:space="preserve"> </v>
      </c>
      <c r="V323" s="2" t="str">
        <f>IF(Combined!V381&gt;0,Combined!V381," ")</f>
        <v xml:space="preserve"> </v>
      </c>
      <c r="W323" t="str">
        <f>IF(Combined!W381&gt;0,Combined!W381," ")</f>
        <v xml:space="preserve"> </v>
      </c>
      <c r="X323" s="2">
        <f t="shared" si="4"/>
        <v>0</v>
      </c>
    </row>
    <row r="324" spans="1:24" x14ac:dyDescent="0.2">
      <c r="A324">
        <f>Combined!A382</f>
        <v>2020</v>
      </c>
      <c r="B324">
        <f>Combined!B382</f>
        <v>2020024</v>
      </c>
      <c r="C324" s="1">
        <f>IF(Combined!C382&gt;0,Combined!C382," ")</f>
        <v>44153</v>
      </c>
      <c r="D324" t="str">
        <f>IF(Combined!D382&gt;0,Combined!D382," ")</f>
        <v>Pistons</v>
      </c>
      <c r="E324" t="str">
        <f>IF(Combined!E382&gt;0,Combined!E382," ")</f>
        <v>Rockets</v>
      </c>
      <c r="F324" t="str">
        <f>IF(Combined!F382&gt;0,Combined!F382," ")</f>
        <v xml:space="preserve"> </v>
      </c>
      <c r="G324" t="str">
        <f>IF(Combined!G382&gt;0,Combined!G382," ")</f>
        <v xml:space="preserve"> </v>
      </c>
      <c r="H324" t="str">
        <f>IF(Combined!H382&gt;0,Combined!H382," ")</f>
        <v xml:space="preserve"> </v>
      </c>
      <c r="I324" t="str">
        <f>IF(Combined!I382&gt;0,Combined!I382," ")</f>
        <v>$4.6 million</v>
      </c>
      <c r="J324" s="2" t="str">
        <f>IF(Combined!J382&gt;0,Combined!J382," ")</f>
        <v xml:space="preserve"> </v>
      </c>
      <c r="K324" t="str">
        <f>IF(Combined!K382&gt;0,Combined!K382," ")</f>
        <v xml:space="preserve"> </v>
      </c>
      <c r="L324" t="str">
        <f>IF(Combined!L382&gt;0,Combined!L382," ")</f>
        <v>2021 2nd round pick</v>
      </c>
      <c r="M324" s="2" t="str">
        <f>IF(Combined!M382&gt;0,Combined!M382," ")</f>
        <v xml:space="preserve"> </v>
      </c>
      <c r="N324" t="str">
        <f>IF(Combined!N382&gt;0,Combined!N382," ")</f>
        <v xml:space="preserve"> </v>
      </c>
      <c r="O324" t="str">
        <f>IF(Combined!O382&gt;0,Combined!O382," ")</f>
        <v xml:space="preserve"> </v>
      </c>
      <c r="P324" s="2" t="str">
        <f>IF(Combined!P382&gt;0,Combined!P382," ")</f>
        <v xml:space="preserve"> </v>
      </c>
      <c r="Q324" t="str">
        <f>IF(Combined!Q382&gt;0,Combined!Q382," ")</f>
        <v xml:space="preserve"> </v>
      </c>
      <c r="R324" t="str">
        <f>IF(Combined!R382&gt;0,Combined!R382," ")</f>
        <v xml:space="preserve"> </v>
      </c>
      <c r="S324" s="2" t="str">
        <f>IF(Combined!S382&gt;0,Combined!S382," ")</f>
        <v xml:space="preserve"> </v>
      </c>
      <c r="T324" t="str">
        <f>IF(Combined!T382&gt;0,Combined!T382," ")</f>
        <v xml:space="preserve"> </v>
      </c>
      <c r="U324" t="str">
        <f>IF(Combined!U382&gt;0,Combined!U382," ")</f>
        <v xml:space="preserve"> </v>
      </c>
      <c r="V324" s="2" t="str">
        <f>IF(Combined!V382&gt;0,Combined!V382," ")</f>
        <v xml:space="preserve"> </v>
      </c>
      <c r="W324" t="str">
        <f>IF(Combined!W382&gt;0,Combined!W382," ")</f>
        <v xml:space="preserve"> </v>
      </c>
      <c r="X324" s="2">
        <f t="shared" ref="X324:X387" si="5">IFERROR(J324-M324,0)</f>
        <v>0</v>
      </c>
    </row>
    <row r="325" spans="1:24" x14ac:dyDescent="0.2">
      <c r="A325">
        <f>Combined!A383</f>
        <v>2020</v>
      </c>
      <c r="B325">
        <f>Combined!B383</f>
        <v>2020025</v>
      </c>
      <c r="C325" s="1">
        <f>IF(Combined!C383&gt;0,Combined!C383," ")</f>
        <v>44153</v>
      </c>
      <c r="D325" t="str">
        <f>IF(Combined!D383&gt;0,Combined!D383," ")</f>
        <v>Celtics</v>
      </c>
      <c r="E325" t="str">
        <f>IF(Combined!E383&gt;0,Combined!E383," ")</f>
        <v>Grizzlies</v>
      </c>
      <c r="F325" t="str">
        <f>IF(Combined!F383&gt;0,Combined!F383," ")</f>
        <v xml:space="preserve"> </v>
      </c>
      <c r="G325" t="str">
        <f>IF(Combined!G383&gt;0,Combined!G383," ")</f>
        <v xml:space="preserve"> </v>
      </c>
      <c r="H325" t="str">
        <f>IF(Combined!H383&gt;0,Combined!H383," ")</f>
        <v xml:space="preserve"> </v>
      </c>
      <c r="I325" t="str">
        <f>IF(Combined!I383&gt;0,Combined!I383," ")</f>
        <v>two future 2nd-round picks</v>
      </c>
      <c r="J325" s="2" t="str">
        <f>IF(Combined!J383&gt;0,Combined!J383," ")</f>
        <v xml:space="preserve"> </v>
      </c>
      <c r="K325" t="str">
        <f>IF(Combined!K383&gt;0,Combined!K383," ")</f>
        <v xml:space="preserve"> </v>
      </c>
      <c r="L325" t="str">
        <f>IF(Combined!L383&gt;0,Combined!L383," ")</f>
        <v>2020 1st round pick</v>
      </c>
      <c r="M325" s="2" t="str">
        <f>IF(Combined!M383&gt;0,Combined!M383," ")</f>
        <v xml:space="preserve"> </v>
      </c>
      <c r="N325" t="str">
        <f>IF(Combined!N383&gt;0,Combined!N383," ")</f>
        <v xml:space="preserve"> </v>
      </c>
      <c r="O325" t="str">
        <f>IF(Combined!O383&gt;0,Combined!O383," ")</f>
        <v xml:space="preserve"> </v>
      </c>
      <c r="P325" s="2" t="str">
        <f>IF(Combined!P383&gt;0,Combined!P383," ")</f>
        <v xml:space="preserve"> </v>
      </c>
      <c r="Q325" t="str">
        <f>IF(Combined!Q383&gt;0,Combined!Q383," ")</f>
        <v xml:space="preserve"> </v>
      </c>
      <c r="R325" t="str">
        <f>IF(Combined!R383&gt;0,Combined!R383," ")</f>
        <v xml:space="preserve"> </v>
      </c>
      <c r="S325" s="2" t="str">
        <f>IF(Combined!S383&gt;0,Combined!S383," ")</f>
        <v xml:space="preserve"> </v>
      </c>
      <c r="T325" t="str">
        <f>IF(Combined!T383&gt;0,Combined!T383," ")</f>
        <v xml:space="preserve"> </v>
      </c>
      <c r="U325" t="str">
        <f>IF(Combined!U383&gt;0,Combined!U383," ")</f>
        <v xml:space="preserve"> </v>
      </c>
      <c r="V325" s="2" t="str">
        <f>IF(Combined!V383&gt;0,Combined!V383," ")</f>
        <v xml:space="preserve"> </v>
      </c>
      <c r="W325" t="str">
        <f>IF(Combined!W383&gt;0,Combined!W383," ")</f>
        <v xml:space="preserve"> </v>
      </c>
      <c r="X325" s="2">
        <f t="shared" si="5"/>
        <v>0</v>
      </c>
    </row>
    <row r="326" spans="1:24" x14ac:dyDescent="0.2">
      <c r="A326">
        <f>Combined!A384</f>
        <v>2020</v>
      </c>
      <c r="B326">
        <f>Combined!B384</f>
        <v>2020026</v>
      </c>
      <c r="C326" s="1">
        <f>IF(Combined!C384&gt;0,Combined!C384," ")</f>
        <v>44154</v>
      </c>
      <c r="D326" t="str">
        <f>IF(Combined!D384&gt;0,Combined!D384," ")</f>
        <v>Pelicans</v>
      </c>
      <c r="E326" t="str">
        <f>IF(Combined!E384&gt;0,Combined!E384," ")</f>
        <v>Hornets</v>
      </c>
      <c r="F326" t="str">
        <f>IF(Combined!F384&gt;0,Combined!F384," ")</f>
        <v xml:space="preserve"> </v>
      </c>
      <c r="G326" t="str">
        <f>IF(Combined!G384&gt;0,Combined!G384," ")</f>
        <v xml:space="preserve"> </v>
      </c>
      <c r="H326" t="str">
        <f>IF(Combined!H384&gt;0,Combined!H384," ")</f>
        <v xml:space="preserve"> </v>
      </c>
      <c r="I326" t="str">
        <f>IF(Combined!I384&gt;0,Combined!I384," ")</f>
        <v>2024 2nd round pick</v>
      </c>
      <c r="J326" s="2" t="str">
        <f>IF(Combined!J384&gt;0,Combined!J384," ")</f>
        <v xml:space="preserve"> </v>
      </c>
      <c r="K326" t="str">
        <f>IF(Combined!K384&gt;0,Combined!K384," ")</f>
        <v xml:space="preserve"> </v>
      </c>
      <c r="L326" t="str">
        <f>IF(Combined!L384&gt;0,Combined!L384," ")</f>
        <v>Nick Richards</v>
      </c>
      <c r="M326" s="2" t="str">
        <f>IF(Combined!M384&gt;0,Combined!M384," ")</f>
        <v xml:space="preserve"> </v>
      </c>
      <c r="N326" t="str">
        <f>IF(Combined!N384&gt;0,Combined!N384," ")</f>
        <v>C</v>
      </c>
      <c r="O326" t="str">
        <f>IF(Combined!O384&gt;0,Combined!O384," ")</f>
        <v xml:space="preserve"> </v>
      </c>
      <c r="P326" s="2" t="str">
        <f>IF(Combined!P384&gt;0,Combined!P384," ")</f>
        <v xml:space="preserve"> </v>
      </c>
      <c r="Q326" t="str">
        <f>IF(Combined!Q384&gt;0,Combined!Q384," ")</f>
        <v xml:space="preserve"> </v>
      </c>
      <c r="R326" t="str">
        <f>IF(Combined!R384&gt;0,Combined!R384," ")</f>
        <v xml:space="preserve"> </v>
      </c>
      <c r="S326" s="2" t="str">
        <f>IF(Combined!S384&gt;0,Combined!S384," ")</f>
        <v xml:space="preserve"> </v>
      </c>
      <c r="T326" t="str">
        <f>IF(Combined!T384&gt;0,Combined!T384," ")</f>
        <v xml:space="preserve"> </v>
      </c>
      <c r="U326" t="str">
        <f>IF(Combined!U384&gt;0,Combined!U384," ")</f>
        <v xml:space="preserve"> </v>
      </c>
      <c r="V326" s="2" t="str">
        <f>IF(Combined!V384&gt;0,Combined!V384," ")</f>
        <v xml:space="preserve"> </v>
      </c>
      <c r="W326" t="str">
        <f>IF(Combined!W384&gt;0,Combined!W384," ")</f>
        <v xml:space="preserve"> </v>
      </c>
      <c r="X326" s="2">
        <f t="shared" si="5"/>
        <v>0</v>
      </c>
    </row>
    <row r="327" spans="1:24" x14ac:dyDescent="0.2">
      <c r="A327">
        <f>Combined!A385</f>
        <v>2020</v>
      </c>
      <c r="B327">
        <f>Combined!B385</f>
        <v>2020027</v>
      </c>
      <c r="C327" s="1">
        <f>IF(Combined!C385&gt;0,Combined!C385," ")</f>
        <v>44154</v>
      </c>
      <c r="D327" t="str">
        <f>IF(Combined!D385&gt;0,Combined!D385," ")</f>
        <v>Clippers</v>
      </c>
      <c r="E327" t="str">
        <f>IF(Combined!E385&gt;0,Combined!E385," ")</f>
        <v>Timberwolves</v>
      </c>
      <c r="F327" t="str">
        <f>IF(Combined!F385&gt;0,Combined!F385," ")</f>
        <v xml:space="preserve"> </v>
      </c>
      <c r="G327" t="str">
        <f>IF(Combined!G385&gt;0,Combined!G385," ")</f>
        <v xml:space="preserve"> </v>
      </c>
      <c r="H327" t="str">
        <f>IF(Combined!H385&gt;0,Combined!H385," ")</f>
        <v xml:space="preserve"> </v>
      </c>
      <c r="I327" t="str">
        <f>IF(Combined!I385&gt;0,Combined!I385," ")</f>
        <v>Daniel Oturu</v>
      </c>
      <c r="J327" s="2" t="str">
        <f>IF(Combined!J385&gt;0,Combined!J385," ")</f>
        <v xml:space="preserve"> </v>
      </c>
      <c r="K327" t="str">
        <f>IF(Combined!K385&gt;0,Combined!K385," ")</f>
        <v>C</v>
      </c>
      <c r="L327" t="str">
        <f>IF(Combined!L385&gt;0,Combined!L385," ")</f>
        <v>Mathias Lessort</v>
      </c>
      <c r="M327" s="2" t="str">
        <f>IF(Combined!M385&gt;0,Combined!M385," ")</f>
        <v xml:space="preserve"> </v>
      </c>
      <c r="N327" t="str">
        <f>IF(Combined!N385&gt;0,Combined!N385," ")</f>
        <v>SF</v>
      </c>
      <c r="O327" t="str">
        <f>IF(Combined!O385&gt;0,Combined!O385," ")</f>
        <v xml:space="preserve"> </v>
      </c>
      <c r="P327" s="2" t="str">
        <f>IF(Combined!P385&gt;0,Combined!P385," ")</f>
        <v xml:space="preserve"> </v>
      </c>
      <c r="Q327" t="str">
        <f>IF(Combined!Q385&gt;0,Combined!Q385," ")</f>
        <v xml:space="preserve"> </v>
      </c>
      <c r="R327" t="str">
        <f>IF(Combined!R385&gt;0,Combined!R385," ")</f>
        <v xml:space="preserve"> </v>
      </c>
      <c r="S327" s="2" t="str">
        <f>IF(Combined!S385&gt;0,Combined!S385," ")</f>
        <v xml:space="preserve"> </v>
      </c>
      <c r="T327" t="str">
        <f>IF(Combined!T385&gt;0,Combined!T385," ")</f>
        <v xml:space="preserve"> </v>
      </c>
      <c r="U327" t="str">
        <f>IF(Combined!U385&gt;0,Combined!U385," ")</f>
        <v xml:space="preserve"> </v>
      </c>
      <c r="V327" s="2" t="str">
        <f>IF(Combined!V385&gt;0,Combined!V385," ")</f>
        <v xml:space="preserve"> </v>
      </c>
      <c r="W327" t="str">
        <f>IF(Combined!W385&gt;0,Combined!W385," ")</f>
        <v xml:space="preserve"> </v>
      </c>
      <c r="X327" s="2">
        <f t="shared" si="5"/>
        <v>0</v>
      </c>
    </row>
    <row r="328" spans="1:24" x14ac:dyDescent="0.2">
      <c r="A328">
        <f>Combined!A386</f>
        <v>2020</v>
      </c>
      <c r="B328">
        <f>Combined!B386</f>
        <v>2020027</v>
      </c>
      <c r="C328" s="1" t="str">
        <f>IF(Combined!C386&gt;0,Combined!C386," ")</f>
        <v xml:space="preserve"> </v>
      </c>
      <c r="D328" t="s">
        <v>17</v>
      </c>
      <c r="E328" t="s">
        <v>189</v>
      </c>
      <c r="F328" t="str">
        <f>IF(Combined!F386&gt;0,Combined!F386," ")</f>
        <v xml:space="preserve"> </v>
      </c>
      <c r="G328" t="str">
        <f>IF(Combined!G386&gt;0,Combined!G386," ")</f>
        <v xml:space="preserve"> </v>
      </c>
      <c r="H328" t="str">
        <f>IF(Combined!H386&gt;0,Combined!H386," ")</f>
        <v xml:space="preserve"> </v>
      </c>
      <c r="I328" t="str">
        <f>IF(Combined!I386&gt;0,Combined!I386," ")</f>
        <v xml:space="preserve"> </v>
      </c>
      <c r="J328" s="2" t="str">
        <f>IF(Combined!J386&gt;0,Combined!J386," ")</f>
        <v xml:space="preserve"> </v>
      </c>
      <c r="K328" t="str">
        <f>IF(Combined!K386&gt;0,Combined!K386," ")</f>
        <v xml:space="preserve"> </v>
      </c>
      <c r="L328" t="str">
        <f>IF(Combined!L386&gt;0,Combined!L386," ")</f>
        <v>2023 2nd round pick</v>
      </c>
      <c r="M328" s="2" t="str">
        <f>IF(Combined!M386&gt;0,Combined!M386," ")</f>
        <v xml:space="preserve"> </v>
      </c>
      <c r="N328" t="str">
        <f>IF(Combined!N386&gt;0,Combined!N386," ")</f>
        <v xml:space="preserve"> </v>
      </c>
      <c r="O328" t="str">
        <f>IF(Combined!O386&gt;0,Combined!O386," ")</f>
        <v xml:space="preserve"> </v>
      </c>
      <c r="P328" s="2" t="str">
        <f>IF(Combined!P386&gt;0,Combined!P386," ")</f>
        <v xml:space="preserve"> </v>
      </c>
      <c r="Q328" t="str">
        <f>IF(Combined!Q386&gt;0,Combined!Q386," ")</f>
        <v xml:space="preserve"> </v>
      </c>
      <c r="R328" t="str">
        <f>IF(Combined!R386&gt;0,Combined!R386," ")</f>
        <v xml:space="preserve"> </v>
      </c>
      <c r="S328" s="2" t="str">
        <f>IF(Combined!S386&gt;0,Combined!S386," ")</f>
        <v xml:space="preserve"> </v>
      </c>
      <c r="T328" t="str">
        <f>IF(Combined!T386&gt;0,Combined!T386," ")</f>
        <v xml:space="preserve"> </v>
      </c>
      <c r="U328" t="str">
        <f>IF(Combined!U386&gt;0,Combined!U386," ")</f>
        <v xml:space="preserve"> </v>
      </c>
      <c r="V328" s="2" t="str">
        <f>IF(Combined!V386&gt;0,Combined!V386," ")</f>
        <v xml:space="preserve"> </v>
      </c>
      <c r="W328" t="str">
        <f>IF(Combined!W386&gt;0,Combined!W386," ")</f>
        <v xml:space="preserve"> </v>
      </c>
      <c r="X328" s="2">
        <f t="shared" si="5"/>
        <v>0</v>
      </c>
    </row>
    <row r="329" spans="1:24" x14ac:dyDescent="0.2">
      <c r="A329">
        <f>Combined!A387</f>
        <v>2020</v>
      </c>
      <c r="B329">
        <f>Combined!B387</f>
        <v>2020028</v>
      </c>
      <c r="C329" s="1">
        <f>IF(Combined!C387&gt;0,Combined!C387," ")</f>
        <v>44154</v>
      </c>
      <c r="D329" t="str">
        <f>IF(Combined!D387&gt;0,Combined!D387," ")</f>
        <v>Jazz</v>
      </c>
      <c r="E329" t="str">
        <f>IF(Combined!E387&gt;0,Combined!E387," ")</f>
        <v>Pelicans</v>
      </c>
      <c r="F329" t="str">
        <f>IF(Combined!F387&gt;0,Combined!F387," ")</f>
        <v xml:space="preserve"> </v>
      </c>
      <c r="G329" t="str">
        <f>IF(Combined!G387&gt;0,Combined!G387," ")</f>
        <v xml:space="preserve"> </v>
      </c>
      <c r="H329" t="str">
        <f>IF(Combined!H387&gt;0,Combined!H387," ")</f>
        <v xml:space="preserve"> </v>
      </c>
      <c r="I329" t="str">
        <f>IF(Combined!I387&gt;0,Combined!I387," ")</f>
        <v>Elijah Hughes</v>
      </c>
      <c r="J329" s="2" t="str">
        <f>IF(Combined!J387&gt;0,Combined!J387," ")</f>
        <v xml:space="preserve"> </v>
      </c>
      <c r="K329" t="str">
        <f>IF(Combined!K387&gt;0,Combined!K387," ")</f>
        <v>SF</v>
      </c>
      <c r="L329" t="str">
        <f>IF(Combined!L387&gt;0,Combined!L387," ")</f>
        <v>cash</v>
      </c>
      <c r="M329" s="2" t="str">
        <f>IF(Combined!M387&gt;0,Combined!M387," ")</f>
        <v xml:space="preserve"> </v>
      </c>
      <c r="N329" t="str">
        <f>IF(Combined!N387&gt;0,Combined!N387," ")</f>
        <v xml:space="preserve"> </v>
      </c>
      <c r="O329" t="str">
        <f>IF(Combined!O387&gt;0,Combined!O387," ")</f>
        <v xml:space="preserve"> </v>
      </c>
      <c r="P329" s="2" t="str">
        <f>IF(Combined!P387&gt;0,Combined!P387," ")</f>
        <v xml:space="preserve"> </v>
      </c>
      <c r="Q329" t="str">
        <f>IF(Combined!Q387&gt;0,Combined!Q387," ")</f>
        <v xml:space="preserve"> </v>
      </c>
      <c r="R329" t="str">
        <f>IF(Combined!R387&gt;0,Combined!R387," ")</f>
        <v xml:space="preserve"> </v>
      </c>
      <c r="S329" s="2" t="str">
        <f>IF(Combined!S387&gt;0,Combined!S387," ")</f>
        <v xml:space="preserve"> </v>
      </c>
      <c r="T329" t="str">
        <f>IF(Combined!T387&gt;0,Combined!T387," ")</f>
        <v xml:space="preserve"> </v>
      </c>
      <c r="U329" t="str">
        <f>IF(Combined!U387&gt;0,Combined!U387," ")</f>
        <v xml:space="preserve"> </v>
      </c>
      <c r="V329" s="2" t="str">
        <f>IF(Combined!V387&gt;0,Combined!V387," ")</f>
        <v xml:space="preserve"> </v>
      </c>
      <c r="W329" t="str">
        <f>IF(Combined!W387&gt;0,Combined!W387," ")</f>
        <v xml:space="preserve"> </v>
      </c>
      <c r="X329" s="2">
        <f t="shared" si="5"/>
        <v>0</v>
      </c>
    </row>
    <row r="330" spans="1:24" x14ac:dyDescent="0.2">
      <c r="A330">
        <f>Combined!A388</f>
        <v>2020</v>
      </c>
      <c r="B330">
        <f>Combined!B388</f>
        <v>2020028</v>
      </c>
      <c r="C330" s="1" t="str">
        <f>IF(Combined!C388&gt;0,Combined!C388," ")</f>
        <v xml:space="preserve"> </v>
      </c>
      <c r="D330" t="s">
        <v>74</v>
      </c>
      <c r="E330" t="s">
        <v>30</v>
      </c>
      <c r="F330" t="str">
        <f>IF(Combined!F388&gt;0,Combined!F388," ")</f>
        <v xml:space="preserve"> </v>
      </c>
      <c r="G330" t="str">
        <f>IF(Combined!G388&gt;0,Combined!G388," ")</f>
        <v xml:space="preserve"> </v>
      </c>
      <c r="H330" t="str">
        <f>IF(Combined!H388&gt;0,Combined!H388," ")</f>
        <v xml:space="preserve"> </v>
      </c>
      <c r="I330" t="str">
        <f>IF(Combined!I388&gt;0,Combined!I388," ")</f>
        <v xml:space="preserve"> </v>
      </c>
      <c r="J330" s="2" t="str">
        <f>IF(Combined!J388&gt;0,Combined!J388," ")</f>
        <v xml:space="preserve"> </v>
      </c>
      <c r="K330" t="str">
        <f>IF(Combined!K388&gt;0,Combined!K388," ")</f>
        <v xml:space="preserve"> </v>
      </c>
      <c r="L330" t="str">
        <f>IF(Combined!L388&gt;0,Combined!L388," ")</f>
        <v>future 2nd-round pick</v>
      </c>
      <c r="M330" s="2" t="str">
        <f>IF(Combined!M388&gt;0,Combined!M388," ")</f>
        <v xml:space="preserve"> </v>
      </c>
      <c r="N330" t="str">
        <f>IF(Combined!N388&gt;0,Combined!N388," ")</f>
        <v xml:space="preserve"> </v>
      </c>
      <c r="O330" t="str">
        <f>IF(Combined!O388&gt;0,Combined!O388," ")</f>
        <v xml:space="preserve"> </v>
      </c>
      <c r="P330" s="2" t="str">
        <f>IF(Combined!P388&gt;0,Combined!P388," ")</f>
        <v xml:space="preserve"> </v>
      </c>
      <c r="Q330" t="str">
        <f>IF(Combined!Q388&gt;0,Combined!Q388," ")</f>
        <v xml:space="preserve"> </v>
      </c>
      <c r="R330" t="str">
        <f>IF(Combined!R388&gt;0,Combined!R388," ")</f>
        <v xml:space="preserve"> </v>
      </c>
      <c r="S330" s="2" t="str">
        <f>IF(Combined!S388&gt;0,Combined!S388," ")</f>
        <v xml:space="preserve"> </v>
      </c>
      <c r="T330" t="str">
        <f>IF(Combined!T388&gt;0,Combined!T388," ")</f>
        <v xml:space="preserve"> </v>
      </c>
      <c r="U330" t="str">
        <f>IF(Combined!U388&gt;0,Combined!U388," ")</f>
        <v xml:space="preserve"> </v>
      </c>
      <c r="V330" s="2" t="str">
        <f>IF(Combined!V388&gt;0,Combined!V388," ")</f>
        <v xml:space="preserve"> </v>
      </c>
      <c r="W330" t="str">
        <f>IF(Combined!W388&gt;0,Combined!W388," ")</f>
        <v xml:space="preserve"> </v>
      </c>
      <c r="X330" s="2">
        <f t="shared" si="5"/>
        <v>0</v>
      </c>
    </row>
    <row r="331" spans="1:24" x14ac:dyDescent="0.2">
      <c r="A331">
        <f>Combined!A389</f>
        <v>2020</v>
      </c>
      <c r="B331">
        <f>Combined!B389</f>
        <v>2020029</v>
      </c>
      <c r="C331" s="1">
        <f>IF(Combined!C389&gt;0,Combined!C389," ")</f>
        <v>44154</v>
      </c>
      <c r="D331" t="str">
        <f>IF(Combined!D389&gt;0,Combined!D389," ")</f>
        <v>Celtics</v>
      </c>
      <c r="E331" t="str">
        <f>IF(Combined!E389&gt;0,Combined!E389," ")</f>
        <v>Thunder</v>
      </c>
      <c r="F331" t="str">
        <f>IF(Combined!F389&gt;0,Combined!F389," ")</f>
        <v xml:space="preserve"> </v>
      </c>
      <c r="G331" t="str">
        <f>IF(Combined!G389&gt;0,Combined!G389," ")</f>
        <v xml:space="preserve"> </v>
      </c>
      <c r="H331" t="str">
        <f>IF(Combined!H389&gt;0,Combined!H389," ")</f>
        <v xml:space="preserve"> </v>
      </c>
      <c r="I331" t="str">
        <f>IF(Combined!I389&gt;0,Combined!I389," ")</f>
        <v>2021 2nd round pick</v>
      </c>
      <c r="J331" s="2" t="str">
        <f>IF(Combined!J389&gt;0,Combined!J389," ")</f>
        <v xml:space="preserve"> </v>
      </c>
      <c r="K331" t="str">
        <f>IF(Combined!K389&gt;0,Combined!K389," ")</f>
        <v xml:space="preserve"> </v>
      </c>
      <c r="L331" t="str">
        <f>IF(Combined!L389&gt;0,Combined!L389," ")</f>
        <v>Vincent Poirier</v>
      </c>
      <c r="M331" s="2">
        <f>IF(Combined!M389&gt;0,Combined!M389," ")</f>
        <v>2619207</v>
      </c>
      <c r="N331" t="str">
        <f>IF(Combined!N389&gt;0,Combined!N389," ")</f>
        <v>C</v>
      </c>
      <c r="O331" t="str">
        <f>IF(Combined!O389&gt;0,Combined!O389," ")</f>
        <v xml:space="preserve"> </v>
      </c>
      <c r="P331" s="2" t="str">
        <f>IF(Combined!P389&gt;0,Combined!P389," ")</f>
        <v xml:space="preserve"> </v>
      </c>
      <c r="Q331" t="str">
        <f>IF(Combined!Q389&gt;0,Combined!Q389," ")</f>
        <v xml:space="preserve"> </v>
      </c>
      <c r="R331" t="str">
        <f>IF(Combined!R389&gt;0,Combined!R389," ")</f>
        <v xml:space="preserve"> </v>
      </c>
      <c r="S331" s="2" t="str">
        <f>IF(Combined!S389&gt;0,Combined!S389," ")</f>
        <v xml:space="preserve"> </v>
      </c>
      <c r="T331" t="str">
        <f>IF(Combined!T389&gt;0,Combined!T389," ")</f>
        <v xml:space="preserve"> </v>
      </c>
      <c r="U331" t="str">
        <f>IF(Combined!U389&gt;0,Combined!U389," ")</f>
        <v xml:space="preserve"> </v>
      </c>
      <c r="V331" s="2" t="str">
        <f>IF(Combined!V389&gt;0,Combined!V389," ")</f>
        <v xml:space="preserve"> </v>
      </c>
      <c r="W331" t="str">
        <f>IF(Combined!W389&gt;0,Combined!W389," ")</f>
        <v xml:space="preserve"> </v>
      </c>
      <c r="X331" s="2">
        <f t="shared" si="5"/>
        <v>0</v>
      </c>
    </row>
    <row r="332" spans="1:24" x14ac:dyDescent="0.2">
      <c r="A332">
        <f>Combined!A390</f>
        <v>2020</v>
      </c>
      <c r="B332">
        <f>Combined!B390</f>
        <v>2020029</v>
      </c>
      <c r="C332" s="1" t="str">
        <f>IF(Combined!C390&gt;0,Combined!C390," ")</f>
        <v xml:space="preserve"> </v>
      </c>
      <c r="D332" t="s">
        <v>158</v>
      </c>
      <c r="E332" t="s">
        <v>126</v>
      </c>
      <c r="F332" t="str">
        <f>IF(Combined!F390&gt;0,Combined!F390," ")</f>
        <v xml:space="preserve"> </v>
      </c>
      <c r="G332" t="str">
        <f>IF(Combined!G390&gt;0,Combined!G390," ")</f>
        <v xml:space="preserve"> </v>
      </c>
      <c r="H332" t="str">
        <f>IF(Combined!H390&gt;0,Combined!H390," ")</f>
        <v xml:space="preserve"> </v>
      </c>
      <c r="I332" t="str">
        <f>IF(Combined!I390&gt;0,Combined!I390," ")</f>
        <v xml:space="preserve"> </v>
      </c>
      <c r="J332" s="2" t="str">
        <f>IF(Combined!J390&gt;0,Combined!J390," ")</f>
        <v xml:space="preserve"> </v>
      </c>
      <c r="K332" t="str">
        <f>IF(Combined!K390&gt;0,Combined!K390," ")</f>
        <v xml:space="preserve"> </v>
      </c>
      <c r="L332" t="str">
        <f>IF(Combined!L390&gt;0,Combined!L390," ")</f>
        <v>cash</v>
      </c>
      <c r="M332" s="2" t="str">
        <f>IF(Combined!M390&gt;0,Combined!M390," ")</f>
        <v xml:space="preserve"> </v>
      </c>
      <c r="N332" t="str">
        <f>IF(Combined!N390&gt;0,Combined!N390," ")</f>
        <v xml:space="preserve"> </v>
      </c>
      <c r="O332" t="str">
        <f>IF(Combined!O390&gt;0,Combined!O390," ")</f>
        <v xml:space="preserve"> </v>
      </c>
      <c r="P332" s="2" t="str">
        <f>IF(Combined!P390&gt;0,Combined!P390," ")</f>
        <v xml:space="preserve"> </v>
      </c>
      <c r="Q332" t="str">
        <f>IF(Combined!Q390&gt;0,Combined!Q390," ")</f>
        <v xml:space="preserve"> </v>
      </c>
      <c r="R332" t="str">
        <f>IF(Combined!R390&gt;0,Combined!R390," ")</f>
        <v xml:space="preserve"> </v>
      </c>
      <c r="S332" s="2" t="str">
        <f>IF(Combined!S390&gt;0,Combined!S390," ")</f>
        <v xml:space="preserve"> </v>
      </c>
      <c r="T332" t="str">
        <f>IF(Combined!T390&gt;0,Combined!T390," ")</f>
        <v xml:space="preserve"> </v>
      </c>
      <c r="U332" t="str">
        <f>IF(Combined!U390&gt;0,Combined!U390," ")</f>
        <v xml:space="preserve"> </v>
      </c>
      <c r="V332" s="2" t="str">
        <f>IF(Combined!V390&gt;0,Combined!V390," ")</f>
        <v xml:space="preserve"> </v>
      </c>
      <c r="W332" t="str">
        <f>IF(Combined!W390&gt;0,Combined!W390," ")</f>
        <v xml:space="preserve"> </v>
      </c>
      <c r="X332" s="2">
        <f t="shared" si="5"/>
        <v>0</v>
      </c>
    </row>
    <row r="333" spans="1:24" x14ac:dyDescent="0.2">
      <c r="A333">
        <f>Combined!A391</f>
        <v>2020</v>
      </c>
      <c r="B333">
        <f>Combined!B391</f>
        <v>2020030</v>
      </c>
      <c r="C333" s="1">
        <f>IF(Combined!C391&gt;0,Combined!C391," ")</f>
        <v>44154</v>
      </c>
      <c r="D333" t="str">
        <f>IF(Combined!D391&gt;0,Combined!D391," ")</f>
        <v>Thunder</v>
      </c>
      <c r="E333" t="str">
        <f>IF(Combined!E391&gt;0,Combined!E391," ")</f>
        <v>Wizards</v>
      </c>
      <c r="F333" t="str">
        <f>IF(Combined!F391&gt;0,Combined!F391," ")</f>
        <v xml:space="preserve"> </v>
      </c>
      <c r="G333" t="str">
        <f>IF(Combined!G391&gt;0,Combined!G391," ")</f>
        <v xml:space="preserve"> </v>
      </c>
      <c r="H333" t="str">
        <f>IF(Combined!H391&gt;0,Combined!H391," ")</f>
        <v xml:space="preserve"> </v>
      </c>
      <c r="I333" t="str">
        <f>IF(Combined!I391&gt;0,Combined!I391," ")</f>
        <v>Vit Krejci</v>
      </c>
      <c r="J333" s="2" t="str">
        <f>IF(Combined!J391&gt;0,Combined!J391," ")</f>
        <v xml:space="preserve"> </v>
      </c>
      <c r="K333" t="str">
        <f>IF(Combined!K391&gt;0,Combined!K391," ")</f>
        <v>PG</v>
      </c>
      <c r="L333" t="str">
        <f>IF(Combined!L391&gt;0,Combined!L391," ")</f>
        <v>Cassius Winston</v>
      </c>
      <c r="M333" s="2" t="str">
        <f>IF(Combined!M391&gt;0,Combined!M391," ")</f>
        <v xml:space="preserve"> </v>
      </c>
      <c r="N333" t="str">
        <f>IF(Combined!N391&gt;0,Combined!N391," ")</f>
        <v>PG</v>
      </c>
      <c r="O333" t="str">
        <f>IF(Combined!O391&gt;0,Combined!O391," ")</f>
        <v xml:space="preserve"> </v>
      </c>
      <c r="P333" s="2" t="str">
        <f>IF(Combined!P391&gt;0,Combined!P391," ")</f>
        <v xml:space="preserve"> </v>
      </c>
      <c r="Q333" t="str">
        <f>IF(Combined!Q391&gt;0,Combined!Q391," ")</f>
        <v xml:space="preserve"> </v>
      </c>
      <c r="R333" t="str">
        <f>IF(Combined!R391&gt;0,Combined!R391," ")</f>
        <v xml:space="preserve"> </v>
      </c>
      <c r="S333" s="2" t="str">
        <f>IF(Combined!S391&gt;0,Combined!S391," ")</f>
        <v xml:space="preserve"> </v>
      </c>
      <c r="T333" t="str">
        <f>IF(Combined!T391&gt;0,Combined!T391," ")</f>
        <v xml:space="preserve"> </v>
      </c>
      <c r="U333" t="str">
        <f>IF(Combined!U391&gt;0,Combined!U391," ")</f>
        <v xml:space="preserve"> </v>
      </c>
      <c r="V333" s="2" t="str">
        <f>IF(Combined!V391&gt;0,Combined!V391," ")</f>
        <v xml:space="preserve"> </v>
      </c>
      <c r="W333" t="str">
        <f>IF(Combined!W391&gt;0,Combined!W391," ")</f>
        <v xml:space="preserve"> </v>
      </c>
      <c r="X333" s="2">
        <f t="shared" si="5"/>
        <v>0</v>
      </c>
    </row>
    <row r="334" spans="1:24" x14ac:dyDescent="0.2">
      <c r="A334">
        <f>Combined!A392</f>
        <v>2020</v>
      </c>
      <c r="B334">
        <f>Combined!B392</f>
        <v>2020030</v>
      </c>
      <c r="C334" s="1" t="str">
        <f>IF(Combined!C392&gt;0,Combined!C392," ")</f>
        <v xml:space="preserve"> </v>
      </c>
      <c r="D334" t="s">
        <v>126</v>
      </c>
      <c r="E334" t="s">
        <v>54</v>
      </c>
      <c r="F334" t="str">
        <f>IF(Combined!F392&gt;0,Combined!F392," ")</f>
        <v xml:space="preserve"> </v>
      </c>
      <c r="G334" t="str">
        <f>IF(Combined!G392&gt;0,Combined!G392," ")</f>
        <v xml:space="preserve"> </v>
      </c>
      <c r="H334" t="str">
        <f>IF(Combined!H392&gt;0,Combined!H392," ")</f>
        <v xml:space="preserve"> </v>
      </c>
      <c r="I334" t="str">
        <f>IF(Combined!I392&gt;0,Combined!I392," ")</f>
        <v>Admiral Schofield</v>
      </c>
      <c r="J334" s="2">
        <f>IF(Combined!J392&gt;0,Combined!J392," ")</f>
        <v>1517981</v>
      </c>
      <c r="K334" t="str">
        <f>IF(Combined!K392&gt;0,Combined!K392," ")</f>
        <v>SF</v>
      </c>
      <c r="L334" t="str">
        <f>IF(Combined!L392&gt;0,Combined!L392," ")</f>
        <v xml:space="preserve"> </v>
      </c>
      <c r="M334" s="2" t="str">
        <f>IF(Combined!M392&gt;0,Combined!M392," ")</f>
        <v xml:space="preserve"> </v>
      </c>
      <c r="N334" t="str">
        <f>IF(Combined!N392&gt;0,Combined!N392," ")</f>
        <v xml:space="preserve"> </v>
      </c>
      <c r="O334" t="str">
        <f>IF(Combined!O392&gt;0,Combined!O392," ")</f>
        <v xml:space="preserve"> </v>
      </c>
      <c r="P334" s="2" t="str">
        <f>IF(Combined!P392&gt;0,Combined!P392," ")</f>
        <v xml:space="preserve"> </v>
      </c>
      <c r="Q334" t="str">
        <f>IF(Combined!Q392&gt;0,Combined!Q392," ")</f>
        <v xml:space="preserve"> </v>
      </c>
      <c r="R334" t="str">
        <f>IF(Combined!R392&gt;0,Combined!R392," ")</f>
        <v xml:space="preserve"> </v>
      </c>
      <c r="S334" s="2" t="str">
        <f>IF(Combined!S392&gt;0,Combined!S392," ")</f>
        <v xml:space="preserve"> </v>
      </c>
      <c r="T334" t="str">
        <f>IF(Combined!T392&gt;0,Combined!T392," ")</f>
        <v xml:space="preserve"> </v>
      </c>
      <c r="U334" t="str">
        <f>IF(Combined!U392&gt;0,Combined!U392," ")</f>
        <v xml:space="preserve"> </v>
      </c>
      <c r="V334" s="2" t="str">
        <f>IF(Combined!V392&gt;0,Combined!V392," ")</f>
        <v xml:space="preserve"> </v>
      </c>
      <c r="W334" t="str">
        <f>IF(Combined!W392&gt;0,Combined!W392," ")</f>
        <v xml:space="preserve"> </v>
      </c>
      <c r="X334" s="2">
        <f t="shared" si="5"/>
        <v>0</v>
      </c>
    </row>
    <row r="335" spans="1:24" x14ac:dyDescent="0.2">
      <c r="A335">
        <f>Combined!A400</f>
        <v>2020</v>
      </c>
      <c r="B335">
        <f>Combined!B400</f>
        <v>2020032</v>
      </c>
      <c r="C335" s="1">
        <f>IF(Combined!C400&gt;0,Combined!C400," ")</f>
        <v>44155</v>
      </c>
      <c r="D335" t="str">
        <f>IF(Combined!D400&gt;0,Combined!D400," ")</f>
        <v>Hawks</v>
      </c>
      <c r="E335" t="str">
        <f>IF(Combined!E400&gt;0,Combined!E400," ")</f>
        <v>Pistons</v>
      </c>
      <c r="F335" t="str">
        <f>IF(Combined!F400&gt;0,Combined!F400," ")</f>
        <v xml:space="preserve"> </v>
      </c>
      <c r="G335" t="str">
        <f>IF(Combined!G400&gt;0,Combined!G400," ")</f>
        <v xml:space="preserve"> </v>
      </c>
      <c r="H335" t="str">
        <f>IF(Combined!H400&gt;0,Combined!H400," ")</f>
        <v xml:space="preserve"> </v>
      </c>
      <c r="I335" t="str">
        <f>IF(Combined!I400&gt;0,Combined!I400," ")</f>
        <v>Khryi Thomas</v>
      </c>
      <c r="J335" s="2">
        <f>IF(Combined!J400&gt;0,Combined!J400," ")</f>
        <v>1416852</v>
      </c>
      <c r="K335" t="str">
        <f>IF(Combined!K400&gt;0,Combined!K400," ")</f>
        <v>SG</v>
      </c>
      <c r="L335" t="str">
        <f>IF(Combined!L400&gt;0,Combined!L400," ")</f>
        <v>Dewayne Dedmon</v>
      </c>
      <c r="M335" s="2">
        <f>IF(Combined!M400&gt;0,Combined!M400," ")</f>
        <v>13333334</v>
      </c>
      <c r="N335" t="str">
        <f>IF(Combined!N400&gt;0,Combined!N400," ")</f>
        <v>C</v>
      </c>
      <c r="O335" t="str">
        <f>IF(Combined!O400&gt;0,Combined!O400," ")</f>
        <v xml:space="preserve"> </v>
      </c>
      <c r="P335" s="2" t="str">
        <f>IF(Combined!P400&gt;0,Combined!P400," ")</f>
        <v xml:space="preserve"> </v>
      </c>
      <c r="Q335" t="str">
        <f>IF(Combined!Q400&gt;0,Combined!Q400," ")</f>
        <v xml:space="preserve"> </v>
      </c>
      <c r="R335" t="str">
        <f>IF(Combined!R400&gt;0,Combined!R400," ")</f>
        <v xml:space="preserve"> </v>
      </c>
      <c r="S335" s="2" t="str">
        <f>IF(Combined!S400&gt;0,Combined!S400," ")</f>
        <v xml:space="preserve"> </v>
      </c>
      <c r="T335" t="str">
        <f>IF(Combined!T400&gt;0,Combined!T400," ")</f>
        <v xml:space="preserve"> </v>
      </c>
      <c r="U335" t="str">
        <f>IF(Combined!U400&gt;0,Combined!U400," ")</f>
        <v xml:space="preserve"> </v>
      </c>
      <c r="V335" s="2" t="str">
        <f>IF(Combined!V400&gt;0,Combined!V400," ")</f>
        <v xml:space="preserve"> </v>
      </c>
      <c r="W335" t="str">
        <f>IF(Combined!W400&gt;0,Combined!W400," ")</f>
        <v xml:space="preserve"> </v>
      </c>
      <c r="X335" s="2">
        <f t="shared" si="5"/>
        <v>-11916482</v>
      </c>
    </row>
    <row r="336" spans="1:24" x14ac:dyDescent="0.2">
      <c r="A336">
        <f>Combined!A401</f>
        <v>2020</v>
      </c>
      <c r="B336">
        <f>Combined!B401</f>
        <v>2020032</v>
      </c>
      <c r="C336" s="1" t="str">
        <f>IF(Combined!C401&gt;0,Combined!C401," ")</f>
        <v xml:space="preserve"> </v>
      </c>
      <c r="D336" t="s">
        <v>49</v>
      </c>
      <c r="E336" t="s">
        <v>16</v>
      </c>
      <c r="F336" t="str">
        <f>IF(Combined!F401&gt;0,Combined!F401," ")</f>
        <v xml:space="preserve"> </v>
      </c>
      <c r="G336" t="str">
        <f>IF(Combined!G401&gt;0,Combined!G401," ")</f>
        <v xml:space="preserve"> </v>
      </c>
      <c r="H336" t="str">
        <f>IF(Combined!H401&gt;0,Combined!H401," ")</f>
        <v xml:space="preserve"> </v>
      </c>
      <c r="I336" t="str">
        <f>IF(Combined!I401&gt;0,Combined!I401," ")</f>
        <v>Tony Snell</v>
      </c>
      <c r="J336" s="2">
        <f>IF(Combined!J401&gt;0,Combined!J401," ")</f>
        <v>11392857</v>
      </c>
      <c r="K336" t="str">
        <f>IF(Combined!K401&gt;0,Combined!K401," ")</f>
        <v xml:space="preserve"> </v>
      </c>
      <c r="L336" t="str">
        <f>IF(Combined!L401&gt;0,Combined!L401," ")</f>
        <v xml:space="preserve"> </v>
      </c>
      <c r="M336" s="2" t="str">
        <f>IF(Combined!M401&gt;0,Combined!M401," ")</f>
        <v xml:space="preserve"> </v>
      </c>
      <c r="N336" t="str">
        <f>IF(Combined!N401&gt;0,Combined!N401," ")</f>
        <v xml:space="preserve"> </v>
      </c>
      <c r="O336" t="str">
        <f>IF(Combined!O401&gt;0,Combined!O401," ")</f>
        <v xml:space="preserve"> </v>
      </c>
      <c r="P336" s="2" t="str">
        <f>IF(Combined!P401&gt;0,Combined!P401," ")</f>
        <v xml:space="preserve"> </v>
      </c>
      <c r="Q336" t="str">
        <f>IF(Combined!Q401&gt;0,Combined!Q401," ")</f>
        <v xml:space="preserve"> </v>
      </c>
      <c r="R336" t="str">
        <f>IF(Combined!R401&gt;0,Combined!R401," ")</f>
        <v xml:space="preserve"> </v>
      </c>
      <c r="S336" s="2" t="str">
        <f>IF(Combined!S401&gt;0,Combined!S401," ")</f>
        <v xml:space="preserve"> </v>
      </c>
      <c r="T336" t="str">
        <f>IF(Combined!T401&gt;0,Combined!T401," ")</f>
        <v xml:space="preserve"> </v>
      </c>
      <c r="U336" t="str">
        <f>IF(Combined!U401&gt;0,Combined!U401," ")</f>
        <v xml:space="preserve"> </v>
      </c>
      <c r="V336" s="2" t="str">
        <f>IF(Combined!V401&gt;0,Combined!V401," ")</f>
        <v xml:space="preserve"> </v>
      </c>
      <c r="W336" t="str">
        <f>IF(Combined!W401&gt;0,Combined!W401," ")</f>
        <v xml:space="preserve"> </v>
      </c>
      <c r="X336" s="2">
        <f t="shared" si="5"/>
        <v>0</v>
      </c>
    </row>
    <row r="337" spans="1:24" x14ac:dyDescent="0.2">
      <c r="A337">
        <f>Combined!A402</f>
        <v>2020</v>
      </c>
      <c r="B337">
        <f>Combined!B402</f>
        <v>2020033</v>
      </c>
      <c r="C337" s="1">
        <f>IF(Combined!C402&gt;0,Combined!C402," ")</f>
        <v>44155</v>
      </c>
      <c r="D337" t="str">
        <f>IF(Combined!D402&gt;0,Combined!D402," ")</f>
        <v>Timberwolves</v>
      </c>
      <c r="E337" t="str">
        <f>IF(Combined!E402&gt;0,Combined!E402," ")</f>
        <v>Thunder</v>
      </c>
      <c r="F337" t="str">
        <f>IF(Combined!F402&gt;0,Combined!F402," ")</f>
        <v xml:space="preserve"> </v>
      </c>
      <c r="G337" t="str">
        <f>IF(Combined!G402&gt;0,Combined!G402," ")</f>
        <v xml:space="preserve"> </v>
      </c>
      <c r="H337" t="str">
        <f>IF(Combined!H402&gt;0,Combined!H402," ")</f>
        <v xml:space="preserve"> </v>
      </c>
      <c r="I337" t="str">
        <f>IF(Combined!I402&gt;0,Combined!I402," ")</f>
        <v>Ricky Rubio</v>
      </c>
      <c r="J337" s="2">
        <f>IF(Combined!J402&gt;0,Combined!J402," ")</f>
        <v>16200000</v>
      </c>
      <c r="K337" t="str">
        <f>IF(Combined!K402&gt;0,Combined!K402," ")</f>
        <v>PG</v>
      </c>
      <c r="L337" t="str">
        <f>IF(Combined!L402&gt;0,Combined!L402," ")</f>
        <v>James Johnson</v>
      </c>
      <c r="M337" s="2">
        <f>IF(Combined!M402&gt;0,Combined!M402," ")</f>
        <v>15349400</v>
      </c>
      <c r="N337" t="str">
        <f>IF(Combined!N402&gt;0,Combined!N402," ")</f>
        <v>PF</v>
      </c>
      <c r="O337" t="str">
        <f>IF(Combined!O402&gt;0,Combined!O402," ")</f>
        <v xml:space="preserve"> </v>
      </c>
      <c r="P337" s="2" t="str">
        <f>IF(Combined!P402&gt;0,Combined!P402," ")</f>
        <v xml:space="preserve"> </v>
      </c>
      <c r="Q337" t="str">
        <f>IF(Combined!Q402&gt;0,Combined!Q402," ")</f>
        <v xml:space="preserve"> </v>
      </c>
      <c r="R337" t="str">
        <f>IF(Combined!R402&gt;0,Combined!R402," ")</f>
        <v xml:space="preserve"> </v>
      </c>
      <c r="S337" s="2" t="str">
        <f>IF(Combined!S402&gt;0,Combined!S402," ")</f>
        <v xml:space="preserve"> </v>
      </c>
      <c r="T337" t="str">
        <f>IF(Combined!T402&gt;0,Combined!T402," ")</f>
        <v xml:space="preserve"> </v>
      </c>
      <c r="U337" t="str">
        <f>IF(Combined!U402&gt;0,Combined!U402," ")</f>
        <v xml:space="preserve"> </v>
      </c>
      <c r="V337" s="2" t="str">
        <f>IF(Combined!V402&gt;0,Combined!V402," ")</f>
        <v xml:space="preserve"> </v>
      </c>
      <c r="W337" t="str">
        <f>IF(Combined!W402&gt;0,Combined!W402," ")</f>
        <v xml:space="preserve"> </v>
      </c>
      <c r="X337" s="2">
        <f t="shared" si="5"/>
        <v>850600</v>
      </c>
    </row>
    <row r="338" spans="1:24" x14ac:dyDescent="0.2">
      <c r="A338">
        <f>Combined!A403</f>
        <v>2020</v>
      </c>
      <c r="B338">
        <f>Combined!B403</f>
        <v>2020033</v>
      </c>
      <c r="C338" s="1" t="str">
        <f>IF(Combined!C403&gt;0,Combined!C403," ")</f>
        <v xml:space="preserve"> </v>
      </c>
      <c r="D338" t="s">
        <v>189</v>
      </c>
      <c r="E338" t="s">
        <v>126</v>
      </c>
      <c r="F338" t="str">
        <f>IF(Combined!F403&gt;0,Combined!F403," ")</f>
        <v xml:space="preserve"> </v>
      </c>
      <c r="G338" t="str">
        <f>IF(Combined!G403&gt;0,Combined!G403," ")</f>
        <v xml:space="preserve"> </v>
      </c>
      <c r="H338" t="str">
        <f>IF(Combined!H403&gt;0,Combined!H403," ")</f>
        <v xml:space="preserve"> </v>
      </c>
      <c r="I338" t="str">
        <f>IF(Combined!I403&gt;0,Combined!I403," ")</f>
        <v>2020 1st round pick</v>
      </c>
      <c r="J338" s="2" t="str">
        <f>IF(Combined!J403&gt;0,Combined!J403," ")</f>
        <v xml:space="preserve"> </v>
      </c>
      <c r="K338" t="str">
        <f>IF(Combined!K403&gt;0,Combined!K403," ")</f>
        <v xml:space="preserve"> </v>
      </c>
      <c r="L338" t="str">
        <f>IF(Combined!L403&gt;0,Combined!L403," ")</f>
        <v>2024 2nd round pick</v>
      </c>
      <c r="M338" s="2" t="str">
        <f>IF(Combined!M403&gt;0,Combined!M403," ")</f>
        <v xml:space="preserve"> </v>
      </c>
      <c r="N338" t="str">
        <f>IF(Combined!N403&gt;0,Combined!N403," ")</f>
        <v xml:space="preserve"> </v>
      </c>
      <c r="O338" t="str">
        <f>IF(Combined!O403&gt;0,Combined!O403," ")</f>
        <v xml:space="preserve"> </v>
      </c>
      <c r="P338" s="2" t="str">
        <f>IF(Combined!P403&gt;0,Combined!P403," ")</f>
        <v xml:space="preserve"> </v>
      </c>
      <c r="Q338" t="str">
        <f>IF(Combined!Q403&gt;0,Combined!Q403," ")</f>
        <v xml:space="preserve"> </v>
      </c>
      <c r="R338" t="str">
        <f>IF(Combined!R403&gt;0,Combined!R403," ")</f>
        <v xml:space="preserve"> </v>
      </c>
      <c r="S338" s="2" t="str">
        <f>IF(Combined!S403&gt;0,Combined!S403," ")</f>
        <v xml:space="preserve"> </v>
      </c>
      <c r="T338" t="str">
        <f>IF(Combined!T403&gt;0,Combined!T403," ")</f>
        <v xml:space="preserve"> </v>
      </c>
      <c r="U338" t="str">
        <f>IF(Combined!U403&gt;0,Combined!U403," ")</f>
        <v xml:space="preserve"> </v>
      </c>
      <c r="V338" s="2" t="str">
        <f>IF(Combined!V403&gt;0,Combined!V403," ")</f>
        <v xml:space="preserve"> </v>
      </c>
      <c r="W338" t="str">
        <f>IF(Combined!W403&gt;0,Combined!W403," ")</f>
        <v xml:space="preserve"> </v>
      </c>
      <c r="X338" s="2">
        <f t="shared" si="5"/>
        <v>0</v>
      </c>
    </row>
    <row r="339" spans="1:24" x14ac:dyDescent="0.2">
      <c r="A339">
        <f>Combined!A404</f>
        <v>2020</v>
      </c>
      <c r="B339">
        <f>Combined!B404</f>
        <v>2020033</v>
      </c>
      <c r="C339" s="1" t="str">
        <f>IF(Combined!C404&gt;0,Combined!C404," ")</f>
        <v xml:space="preserve"> </v>
      </c>
      <c r="D339" t="s">
        <v>189</v>
      </c>
      <c r="E339" t="s">
        <v>126</v>
      </c>
      <c r="F339" t="str">
        <f>IF(Combined!F404&gt;0,Combined!F404," ")</f>
        <v xml:space="preserve"> </v>
      </c>
      <c r="G339" t="str">
        <f>IF(Combined!G404&gt;0,Combined!G404," ")</f>
        <v xml:space="preserve"> </v>
      </c>
      <c r="H339" t="str">
        <f>IF(Combined!H404&gt;0,Combined!H404," ")</f>
        <v xml:space="preserve"> </v>
      </c>
      <c r="I339" t="str">
        <f>IF(Combined!I404&gt;0,Combined!I404," ")</f>
        <v>Jaden McDaniels</v>
      </c>
      <c r="J339" s="2" t="str">
        <f>IF(Combined!J404&gt;0,Combined!J404," ")</f>
        <v xml:space="preserve"> </v>
      </c>
      <c r="K339" t="str">
        <f>IF(Combined!K404&gt;0,Combined!K404," ")</f>
        <v>PF</v>
      </c>
      <c r="L339" t="str">
        <f>IF(Combined!L404&gt;0,Combined!L404," ")</f>
        <v>Aleksej Pokusevski</v>
      </c>
      <c r="M339" s="2" t="str">
        <f>IF(Combined!M404&gt;0,Combined!M404," ")</f>
        <v xml:space="preserve"> </v>
      </c>
      <c r="N339" t="str">
        <f>IF(Combined!N404&gt;0,Combined!N404," ")</f>
        <v>PF</v>
      </c>
      <c r="O339" t="str">
        <f>IF(Combined!O404&gt;0,Combined!O404," ")</f>
        <v xml:space="preserve"> </v>
      </c>
      <c r="P339" s="2" t="str">
        <f>IF(Combined!P404&gt;0,Combined!P404," ")</f>
        <v xml:space="preserve"> </v>
      </c>
      <c r="Q339" t="str">
        <f>IF(Combined!Q404&gt;0,Combined!Q404," ")</f>
        <v xml:space="preserve"> </v>
      </c>
      <c r="R339" t="str">
        <f>IF(Combined!R404&gt;0,Combined!R404," ")</f>
        <v xml:space="preserve"> </v>
      </c>
      <c r="S339" s="2" t="str">
        <f>IF(Combined!S404&gt;0,Combined!S404," ")</f>
        <v xml:space="preserve"> </v>
      </c>
      <c r="T339" t="str">
        <f>IF(Combined!T404&gt;0,Combined!T404," ")</f>
        <v xml:space="preserve"> </v>
      </c>
      <c r="U339" t="str">
        <f>IF(Combined!U404&gt;0,Combined!U404," ")</f>
        <v xml:space="preserve"> </v>
      </c>
      <c r="V339" s="2" t="str">
        <f>IF(Combined!V404&gt;0,Combined!V404," ")</f>
        <v xml:space="preserve"> </v>
      </c>
      <c r="W339" t="str">
        <f>IF(Combined!W404&gt;0,Combined!W404," ")</f>
        <v xml:space="preserve"> </v>
      </c>
      <c r="X339" s="2">
        <f t="shared" si="5"/>
        <v>0</v>
      </c>
    </row>
    <row r="340" spans="1:24" x14ac:dyDescent="0.2">
      <c r="A340">
        <f>Combined!A405</f>
        <v>2020</v>
      </c>
      <c r="B340">
        <f>Combined!B405</f>
        <v>2020034</v>
      </c>
      <c r="C340" s="1">
        <f>IF(Combined!C405&gt;0,Combined!C405," ")</f>
        <v>44155</v>
      </c>
      <c r="D340" t="str">
        <f>IF(Combined!D405&gt;0,Combined!D405," ")</f>
        <v>Timberwolves</v>
      </c>
      <c r="E340" t="str">
        <f>IF(Combined!E405&gt;0,Combined!E405," ")</f>
        <v>Knicks</v>
      </c>
      <c r="F340" t="str">
        <f>IF(Combined!F405&gt;0,Combined!F405," ")</f>
        <v xml:space="preserve"> </v>
      </c>
      <c r="G340" t="str">
        <f>IF(Combined!G405&gt;0,Combined!G405," ")</f>
        <v xml:space="preserve"> </v>
      </c>
      <c r="H340" t="str">
        <f>IF(Combined!H405&gt;0,Combined!H405," ")</f>
        <v xml:space="preserve"> </v>
      </c>
      <c r="I340" t="str">
        <f>IF(Combined!I405&gt;0,Combined!I405," ")</f>
        <v>Leandro Bolmaro</v>
      </c>
      <c r="J340" s="2" t="str">
        <f>IF(Combined!J405&gt;0,Combined!J405," ")</f>
        <v xml:space="preserve"> </v>
      </c>
      <c r="K340" t="str">
        <f>IF(Combined!K405&gt;0,Combined!K405," ")</f>
        <v>SG</v>
      </c>
      <c r="L340" t="str">
        <f>IF(Combined!L405&gt;0,Combined!L405," ")</f>
        <v>Mathias Lessort</v>
      </c>
      <c r="M340" s="2" t="str">
        <f>IF(Combined!M405&gt;0,Combined!M405," ")</f>
        <v xml:space="preserve"> </v>
      </c>
      <c r="N340" t="str">
        <f>IF(Combined!N405&gt;0,Combined!N405," ")</f>
        <v>SF</v>
      </c>
      <c r="O340" t="str">
        <f>IF(Combined!O405&gt;0,Combined!O405," ")</f>
        <v xml:space="preserve"> </v>
      </c>
      <c r="P340" s="2" t="str">
        <f>IF(Combined!P405&gt;0,Combined!P405," ")</f>
        <v xml:space="preserve"> </v>
      </c>
      <c r="Q340" t="str">
        <f>IF(Combined!Q405&gt;0,Combined!Q405," ")</f>
        <v xml:space="preserve"> </v>
      </c>
      <c r="R340" t="str">
        <f>IF(Combined!R405&gt;0,Combined!R405," ")</f>
        <v xml:space="preserve"> </v>
      </c>
      <c r="S340" s="2" t="str">
        <f>IF(Combined!S405&gt;0,Combined!S405," ")</f>
        <v xml:space="preserve"> </v>
      </c>
      <c r="T340" t="str">
        <f>IF(Combined!T405&gt;0,Combined!T405," ")</f>
        <v xml:space="preserve"> </v>
      </c>
      <c r="U340" t="str">
        <f>IF(Combined!U405&gt;0,Combined!U405," ")</f>
        <v xml:space="preserve"> </v>
      </c>
      <c r="V340" s="2" t="str">
        <f>IF(Combined!V405&gt;0,Combined!V405," ")</f>
        <v xml:space="preserve"> </v>
      </c>
      <c r="W340" t="str">
        <f>IF(Combined!W405&gt;0,Combined!W405," ")</f>
        <v xml:space="preserve"> </v>
      </c>
      <c r="X340" s="2">
        <f t="shared" si="5"/>
        <v>0</v>
      </c>
    </row>
    <row r="341" spans="1:24" x14ac:dyDescent="0.2">
      <c r="A341">
        <f>Combined!A406</f>
        <v>2020</v>
      </c>
      <c r="B341">
        <f>Combined!B406</f>
        <v>2020034</v>
      </c>
      <c r="C341" s="1" t="str">
        <f>IF(Combined!C406&gt;0,Combined!C406," ")</f>
        <v xml:space="preserve"> </v>
      </c>
      <c r="D341" t="s">
        <v>189</v>
      </c>
      <c r="E341" t="s">
        <v>42</v>
      </c>
      <c r="F341" t="str">
        <f>IF(Combined!F406&gt;0,Combined!F406," ")</f>
        <v xml:space="preserve"> </v>
      </c>
      <c r="G341" t="str">
        <f>IF(Combined!G406&gt;0,Combined!G406," ")</f>
        <v xml:space="preserve"> </v>
      </c>
      <c r="H341" t="str">
        <f>IF(Combined!H406&gt;0,Combined!H406," ")</f>
        <v xml:space="preserve"> </v>
      </c>
      <c r="I341" t="str">
        <f>IF(Combined!I406&gt;0,Combined!I406," ")</f>
        <v xml:space="preserve"> </v>
      </c>
      <c r="J341" s="2" t="str">
        <f>IF(Combined!J406&gt;0,Combined!J406," ")</f>
        <v xml:space="preserve"> </v>
      </c>
      <c r="K341" t="str">
        <f>IF(Combined!K406&gt;0,Combined!K406," ")</f>
        <v xml:space="preserve"> </v>
      </c>
      <c r="L341" t="str">
        <f>IF(Combined!L406&gt;0,Combined!L406," ")</f>
        <v>Immanuel Quickley</v>
      </c>
      <c r="M341" s="2" t="str">
        <f>IF(Combined!M406&gt;0,Combined!M406," ")</f>
        <v xml:space="preserve"> </v>
      </c>
      <c r="N341" t="str">
        <f>IF(Combined!N406&gt;0,Combined!N406," ")</f>
        <v>PG</v>
      </c>
      <c r="O341" t="str">
        <f>IF(Combined!O406&gt;0,Combined!O406," ")</f>
        <v xml:space="preserve"> </v>
      </c>
      <c r="P341" s="2" t="str">
        <f>IF(Combined!P406&gt;0,Combined!P406," ")</f>
        <v xml:space="preserve"> </v>
      </c>
      <c r="Q341" t="str">
        <f>IF(Combined!Q406&gt;0,Combined!Q406," ")</f>
        <v xml:space="preserve"> </v>
      </c>
      <c r="R341" t="str">
        <f>IF(Combined!R406&gt;0,Combined!R406," ")</f>
        <v xml:space="preserve"> </v>
      </c>
      <c r="S341" s="2" t="str">
        <f>IF(Combined!S406&gt;0,Combined!S406," ")</f>
        <v xml:space="preserve"> </v>
      </c>
      <c r="T341" t="str">
        <f>IF(Combined!T406&gt;0,Combined!T406," ")</f>
        <v xml:space="preserve"> </v>
      </c>
      <c r="U341" t="str">
        <f>IF(Combined!U406&gt;0,Combined!U406," ")</f>
        <v xml:space="preserve"> </v>
      </c>
      <c r="V341" s="2" t="str">
        <f>IF(Combined!V406&gt;0,Combined!V406," ")</f>
        <v xml:space="preserve"> </v>
      </c>
      <c r="W341" t="str">
        <f>IF(Combined!W406&gt;0,Combined!W406," ")</f>
        <v xml:space="preserve"> </v>
      </c>
      <c r="X341" s="2">
        <f t="shared" si="5"/>
        <v>0</v>
      </c>
    </row>
    <row r="342" spans="1:24" x14ac:dyDescent="0.2">
      <c r="A342">
        <f>Combined!A407</f>
        <v>2020</v>
      </c>
      <c r="B342">
        <f>Combined!B407</f>
        <v>2020034</v>
      </c>
      <c r="C342" s="1" t="str">
        <f>IF(Combined!C407&gt;0,Combined!C407," ")</f>
        <v xml:space="preserve"> </v>
      </c>
      <c r="D342" t="s">
        <v>189</v>
      </c>
      <c r="E342" t="s">
        <v>42</v>
      </c>
      <c r="F342" t="str">
        <f>IF(Combined!F407&gt;0,Combined!F407," ")</f>
        <v xml:space="preserve"> </v>
      </c>
      <c r="G342" t="str">
        <f>IF(Combined!G407&gt;0,Combined!G407," ")</f>
        <v xml:space="preserve"> </v>
      </c>
      <c r="H342" t="str">
        <f>IF(Combined!H407&gt;0,Combined!H407," ")</f>
        <v xml:space="preserve"> </v>
      </c>
      <c r="I342" t="str">
        <f>IF(Combined!I407&gt;0,Combined!I407," ")</f>
        <v xml:space="preserve"> </v>
      </c>
      <c r="J342" s="2" t="str">
        <f>IF(Combined!J407&gt;0,Combined!J407," ")</f>
        <v xml:space="preserve"> </v>
      </c>
      <c r="K342" t="str">
        <f>IF(Combined!K407&gt;0,Combined!K407," ")</f>
        <v xml:space="preserve"> </v>
      </c>
      <c r="L342" t="str">
        <f>IF(Combined!L407&gt;0,Combined!L407," ")</f>
        <v>2020 2nd round pick</v>
      </c>
      <c r="M342" s="2" t="str">
        <f>IF(Combined!M407&gt;0,Combined!M407," ")</f>
        <v xml:space="preserve"> </v>
      </c>
      <c r="N342" t="str">
        <f>IF(Combined!N407&gt;0,Combined!N407," ")</f>
        <v xml:space="preserve"> </v>
      </c>
      <c r="O342" t="str">
        <f>IF(Combined!O407&gt;0,Combined!O407," ")</f>
        <v xml:space="preserve"> </v>
      </c>
      <c r="P342" s="2" t="str">
        <f>IF(Combined!P407&gt;0,Combined!P407," ")</f>
        <v xml:space="preserve"> </v>
      </c>
      <c r="Q342" t="str">
        <f>IF(Combined!Q407&gt;0,Combined!Q407," ")</f>
        <v xml:space="preserve"> </v>
      </c>
      <c r="R342" t="str">
        <f>IF(Combined!R407&gt;0,Combined!R407," ")</f>
        <v xml:space="preserve"> </v>
      </c>
      <c r="S342" s="2" t="str">
        <f>IF(Combined!S407&gt;0,Combined!S407," ")</f>
        <v xml:space="preserve"> </v>
      </c>
      <c r="T342" t="str">
        <f>IF(Combined!T407&gt;0,Combined!T407," ")</f>
        <v xml:space="preserve"> </v>
      </c>
      <c r="U342" t="str">
        <f>IF(Combined!U407&gt;0,Combined!U407," ")</f>
        <v xml:space="preserve"> </v>
      </c>
      <c r="V342" s="2" t="str">
        <f>IF(Combined!V407&gt;0,Combined!V407," ")</f>
        <v xml:space="preserve"> </v>
      </c>
      <c r="W342" t="str">
        <f>IF(Combined!W407&gt;0,Combined!W407," ")</f>
        <v xml:space="preserve"> </v>
      </c>
      <c r="X342" s="2">
        <f t="shared" si="5"/>
        <v>0</v>
      </c>
    </row>
    <row r="343" spans="1:24" x14ac:dyDescent="0.2">
      <c r="A343">
        <f>Combined!A410</f>
        <v>2020</v>
      </c>
      <c r="B343">
        <f>Combined!B410</f>
        <v>2020036</v>
      </c>
      <c r="C343" s="1">
        <f>IF(Combined!C410&gt;0,Combined!C410," ")</f>
        <v>44157</v>
      </c>
      <c r="D343" t="str">
        <f>IF(Combined!D410&gt;0,Combined!D410," ")</f>
        <v>Pistons</v>
      </c>
      <c r="E343" t="str">
        <f>IF(Combined!E410&gt;0,Combined!E410," ")</f>
        <v>Jazz</v>
      </c>
      <c r="F343" t="str">
        <f>IF(Combined!F410&gt;0,Combined!F410," ")</f>
        <v xml:space="preserve"> </v>
      </c>
      <c r="G343" t="str">
        <f>IF(Combined!G410&gt;0,Combined!G410," ")</f>
        <v xml:space="preserve"> </v>
      </c>
      <c r="H343" t="str">
        <f>IF(Combined!H410&gt;0,Combined!H410," ")</f>
        <v xml:space="preserve"> </v>
      </c>
      <c r="I343" t="str">
        <f>IF(Combined!I410&gt;0,Combined!I410," ")</f>
        <v>Tony Bradley</v>
      </c>
      <c r="J343" s="2">
        <f>IF(Combined!J410&gt;0,Combined!J410," ")</f>
        <v>3542060</v>
      </c>
      <c r="K343" t="str">
        <f>IF(Combined!K410&gt;0,Combined!K410," ")</f>
        <v>C</v>
      </c>
      <c r="L343" t="str">
        <f>IF(Combined!L410&gt;0,Combined!L410," ")</f>
        <v>cash</v>
      </c>
      <c r="M343" s="2" t="str">
        <f>IF(Combined!M410&gt;0,Combined!M410," ")</f>
        <v xml:space="preserve"> </v>
      </c>
      <c r="N343" t="str">
        <f>IF(Combined!N410&gt;0,Combined!N410," ")</f>
        <v xml:space="preserve"> </v>
      </c>
      <c r="O343" t="str">
        <f>IF(Combined!O410&gt;0,Combined!O410," ")</f>
        <v xml:space="preserve"> </v>
      </c>
      <c r="P343" s="2" t="str">
        <f>IF(Combined!P410&gt;0,Combined!P410," ")</f>
        <v xml:space="preserve"> </v>
      </c>
      <c r="Q343" t="str">
        <f>IF(Combined!Q410&gt;0,Combined!Q410," ")</f>
        <v xml:space="preserve"> </v>
      </c>
      <c r="R343" t="str">
        <f>IF(Combined!R410&gt;0,Combined!R410," ")</f>
        <v xml:space="preserve"> </v>
      </c>
      <c r="S343" s="2" t="str">
        <f>IF(Combined!S410&gt;0,Combined!S410," ")</f>
        <v xml:space="preserve"> </v>
      </c>
      <c r="T343" t="str">
        <f>IF(Combined!T410&gt;0,Combined!T410," ")</f>
        <v xml:space="preserve"> </v>
      </c>
      <c r="U343" t="str">
        <f>IF(Combined!U410&gt;0,Combined!U410," ")</f>
        <v xml:space="preserve"> </v>
      </c>
      <c r="V343" s="2" t="str">
        <f>IF(Combined!V410&gt;0,Combined!V410," ")</f>
        <v xml:space="preserve"> </v>
      </c>
      <c r="W343" t="str">
        <f>IF(Combined!W410&gt;0,Combined!W410," ")</f>
        <v xml:space="preserve"> </v>
      </c>
      <c r="X343" s="2">
        <f t="shared" si="5"/>
        <v>0</v>
      </c>
    </row>
    <row r="344" spans="1:24" x14ac:dyDescent="0.2">
      <c r="A344">
        <f>Combined!A411</f>
        <v>2020</v>
      </c>
      <c r="B344">
        <f>Combined!B411</f>
        <v>2020036</v>
      </c>
      <c r="C344" s="1" t="str">
        <f>IF(Combined!C411&gt;0,Combined!C411," ")</f>
        <v xml:space="preserve"> </v>
      </c>
      <c r="D344" t="s">
        <v>16</v>
      </c>
      <c r="E344" t="s">
        <v>74</v>
      </c>
      <c r="F344" t="str">
        <f>IF(Combined!F411&gt;0,Combined!F411," ")</f>
        <v xml:space="preserve"> </v>
      </c>
      <c r="G344" t="str">
        <f>IF(Combined!G411&gt;0,Combined!G411," ")</f>
        <v xml:space="preserve"> </v>
      </c>
      <c r="H344" t="str">
        <f>IF(Combined!H411&gt;0,Combined!H411," ")</f>
        <v xml:space="preserve"> </v>
      </c>
      <c r="I344" t="str">
        <f>IF(Combined!I411&gt;0,Combined!I411," ")</f>
        <v>Saben Lee</v>
      </c>
      <c r="J344" s="2" t="str">
        <f>IF(Combined!J411&gt;0,Combined!J411," ")</f>
        <v xml:space="preserve"> </v>
      </c>
      <c r="K344" t="str">
        <f>IF(Combined!K411&gt;0,Combined!K411," ")</f>
        <v>PG</v>
      </c>
      <c r="L344" t="str">
        <f>IF(Combined!L411&gt;0,Combined!L411," ")</f>
        <v xml:space="preserve"> </v>
      </c>
      <c r="M344" s="2" t="str">
        <f>IF(Combined!M411&gt;0,Combined!M411," ")</f>
        <v xml:space="preserve"> </v>
      </c>
      <c r="N344" t="str">
        <f>IF(Combined!N411&gt;0,Combined!N411," ")</f>
        <v xml:space="preserve"> </v>
      </c>
      <c r="O344" t="str">
        <f>IF(Combined!O411&gt;0,Combined!O411," ")</f>
        <v xml:space="preserve"> </v>
      </c>
      <c r="P344" s="2" t="str">
        <f>IF(Combined!P411&gt;0,Combined!P411," ")</f>
        <v xml:space="preserve"> </v>
      </c>
      <c r="Q344" t="str">
        <f>IF(Combined!Q411&gt;0,Combined!Q411," ")</f>
        <v xml:space="preserve"> </v>
      </c>
      <c r="R344" t="str">
        <f>IF(Combined!R411&gt;0,Combined!R411," ")</f>
        <v xml:space="preserve"> </v>
      </c>
      <c r="S344" s="2" t="str">
        <f>IF(Combined!S411&gt;0,Combined!S411," ")</f>
        <v xml:space="preserve"> </v>
      </c>
      <c r="T344" t="str">
        <f>IF(Combined!T411&gt;0,Combined!T411," ")</f>
        <v xml:space="preserve"> </v>
      </c>
      <c r="U344" t="str">
        <f>IF(Combined!U411&gt;0,Combined!U411," ")</f>
        <v xml:space="preserve"> </v>
      </c>
      <c r="V344" s="2" t="str">
        <f>IF(Combined!V411&gt;0,Combined!V411," ")</f>
        <v xml:space="preserve"> </v>
      </c>
      <c r="W344" t="str">
        <f>IF(Combined!W411&gt;0,Combined!W411," ")</f>
        <v xml:space="preserve"> </v>
      </c>
      <c r="X344" s="2">
        <f t="shared" si="5"/>
        <v>0</v>
      </c>
    </row>
    <row r="345" spans="1:24" x14ac:dyDescent="0.2">
      <c r="A345">
        <f>Combined!A412</f>
        <v>2020</v>
      </c>
      <c r="B345">
        <f>Combined!B412</f>
        <v>2020037</v>
      </c>
      <c r="C345" s="1">
        <f>IF(Combined!C412&gt;0,Combined!C412," ")</f>
        <v>44157</v>
      </c>
      <c r="D345" t="str">
        <f>IF(Combined!D412&gt;0,Combined!D412," ")</f>
        <v>Warriors</v>
      </c>
      <c r="E345" t="str">
        <f>IF(Combined!E412&gt;0,Combined!E412," ")</f>
        <v>Thunder</v>
      </c>
      <c r="F345" t="str">
        <f>IF(Combined!F412&gt;0,Combined!F412," ")</f>
        <v xml:space="preserve"> </v>
      </c>
      <c r="G345" t="str">
        <f>IF(Combined!G412&gt;0,Combined!G412," ")</f>
        <v xml:space="preserve"> </v>
      </c>
      <c r="H345" t="str">
        <f>IF(Combined!H412&gt;0,Combined!H412," ")</f>
        <v xml:space="preserve"> </v>
      </c>
      <c r="I345" t="str">
        <f>IF(Combined!I412&gt;0,Combined!I412," ")</f>
        <v>Kelly Oubre Jr.</v>
      </c>
      <c r="J345" s="2">
        <f>IF(Combined!J412&gt;0,Combined!J412," ")</f>
        <v>14375000</v>
      </c>
      <c r="K345" t="str">
        <f>IF(Combined!K412&gt;0,Combined!K412," ")</f>
        <v>SF</v>
      </c>
      <c r="L345" t="str">
        <f>IF(Combined!L412&gt;0,Combined!L412," ")</f>
        <v>2021 1st round pick</v>
      </c>
      <c r="M345" s="2" t="str">
        <f>IF(Combined!M412&gt;0,Combined!M412," ")</f>
        <v xml:space="preserve"> </v>
      </c>
      <c r="N345" t="str">
        <f>IF(Combined!N412&gt;0,Combined!N412," ")</f>
        <v xml:space="preserve"> </v>
      </c>
      <c r="O345" t="str">
        <f>IF(Combined!O412&gt;0,Combined!O412," ")</f>
        <v xml:space="preserve"> </v>
      </c>
      <c r="P345" s="2" t="str">
        <f>IF(Combined!P412&gt;0,Combined!P412," ")</f>
        <v xml:space="preserve"> </v>
      </c>
      <c r="Q345" t="str">
        <f>IF(Combined!Q412&gt;0,Combined!Q412," ")</f>
        <v xml:space="preserve"> </v>
      </c>
      <c r="R345" t="str">
        <f>IF(Combined!R412&gt;0,Combined!R412," ")</f>
        <v xml:space="preserve"> </v>
      </c>
      <c r="S345" s="2" t="str">
        <f>IF(Combined!S412&gt;0,Combined!S412," ")</f>
        <v xml:space="preserve"> </v>
      </c>
      <c r="T345" t="str">
        <f>IF(Combined!T412&gt;0,Combined!T412," ")</f>
        <v xml:space="preserve"> </v>
      </c>
      <c r="U345" t="str">
        <f>IF(Combined!U412&gt;0,Combined!U412," ")</f>
        <v xml:space="preserve"> </v>
      </c>
      <c r="V345" s="2" t="str">
        <f>IF(Combined!V412&gt;0,Combined!V412," ")</f>
        <v xml:space="preserve"> </v>
      </c>
      <c r="W345" t="str">
        <f>IF(Combined!W412&gt;0,Combined!W412," ")</f>
        <v xml:space="preserve"> </v>
      </c>
      <c r="X345" s="2">
        <f t="shared" si="5"/>
        <v>0</v>
      </c>
    </row>
    <row r="346" spans="1:24" x14ac:dyDescent="0.2">
      <c r="A346">
        <f>Combined!A413</f>
        <v>2020</v>
      </c>
      <c r="B346">
        <f>Combined!B413</f>
        <v>2020037</v>
      </c>
      <c r="C346" s="1" t="str">
        <f>IF(Combined!C413&gt;0,Combined!C413," ")</f>
        <v xml:space="preserve"> </v>
      </c>
      <c r="D346" t="s">
        <v>256</v>
      </c>
      <c r="E346" t="s">
        <v>126</v>
      </c>
      <c r="F346" t="str">
        <f>IF(Combined!F413&gt;0,Combined!F413," ")</f>
        <v xml:space="preserve"> </v>
      </c>
      <c r="G346" t="str">
        <f>IF(Combined!G413&gt;0,Combined!G413," ")</f>
        <v xml:space="preserve"> </v>
      </c>
      <c r="H346" t="str">
        <f>IF(Combined!H413&gt;0,Combined!H413," ")</f>
        <v xml:space="preserve"> </v>
      </c>
      <c r="I346" t="str">
        <f>IF(Combined!I413&gt;0,Combined!I413," ")</f>
        <v xml:space="preserve"> </v>
      </c>
      <c r="J346" s="2" t="str">
        <f>IF(Combined!J413&gt;0,Combined!J413," ")</f>
        <v xml:space="preserve"> </v>
      </c>
      <c r="K346" t="str">
        <f>IF(Combined!K413&gt;0,Combined!K413," ")</f>
        <v xml:space="preserve"> </v>
      </c>
      <c r="L346" t="str">
        <f>IF(Combined!L413&gt;0,Combined!L413," ")</f>
        <v>2021 2nd round pick</v>
      </c>
      <c r="M346" s="2" t="str">
        <f>IF(Combined!M413&gt;0,Combined!M413," ")</f>
        <v xml:space="preserve"> </v>
      </c>
      <c r="N346" t="str">
        <f>IF(Combined!N413&gt;0,Combined!N413," ")</f>
        <v xml:space="preserve"> </v>
      </c>
      <c r="O346" t="str">
        <f>IF(Combined!O413&gt;0,Combined!O413," ")</f>
        <v xml:space="preserve"> </v>
      </c>
      <c r="P346" s="2" t="str">
        <f>IF(Combined!P413&gt;0,Combined!P413," ")</f>
        <v xml:space="preserve"> </v>
      </c>
      <c r="Q346" t="str">
        <f>IF(Combined!Q413&gt;0,Combined!Q413," ")</f>
        <v xml:space="preserve"> </v>
      </c>
      <c r="R346" t="str">
        <f>IF(Combined!R413&gt;0,Combined!R413," ")</f>
        <v xml:space="preserve"> </v>
      </c>
      <c r="S346" s="2" t="str">
        <f>IF(Combined!S413&gt;0,Combined!S413," ")</f>
        <v xml:space="preserve"> </v>
      </c>
      <c r="T346" t="str">
        <f>IF(Combined!T413&gt;0,Combined!T413," ")</f>
        <v xml:space="preserve"> </v>
      </c>
      <c r="U346" t="str">
        <f>IF(Combined!U413&gt;0,Combined!U413," ")</f>
        <v xml:space="preserve"> </v>
      </c>
      <c r="V346" s="2" t="str">
        <f>IF(Combined!V413&gt;0,Combined!V413," ")</f>
        <v xml:space="preserve"> </v>
      </c>
      <c r="W346" t="str">
        <f>IF(Combined!W413&gt;0,Combined!W413," ")</f>
        <v xml:space="preserve"> </v>
      </c>
      <c r="X346" s="2">
        <f t="shared" si="5"/>
        <v>0</v>
      </c>
    </row>
    <row r="347" spans="1:24" x14ac:dyDescent="0.2">
      <c r="A347">
        <f>Combined!A414</f>
        <v>2020</v>
      </c>
      <c r="B347">
        <f>Combined!B414</f>
        <v>2020037</v>
      </c>
      <c r="C347" s="1" t="str">
        <f>IF(Combined!C414&gt;0,Combined!C414," ")</f>
        <v xml:space="preserve"> </v>
      </c>
      <c r="D347" t="s">
        <v>256</v>
      </c>
      <c r="E347" t="s">
        <v>126</v>
      </c>
      <c r="F347" t="str">
        <f>IF(Combined!F414&gt;0,Combined!F414," ")</f>
        <v xml:space="preserve"> </v>
      </c>
      <c r="G347" t="str">
        <f>IF(Combined!G414&gt;0,Combined!G414," ")</f>
        <v xml:space="preserve"> </v>
      </c>
      <c r="H347" t="str">
        <f>IF(Combined!H414&gt;0,Combined!H414," ")</f>
        <v xml:space="preserve"> </v>
      </c>
      <c r="I347" t="str">
        <f>IF(Combined!I414&gt;0,Combined!I414," ")</f>
        <v xml:space="preserve"> </v>
      </c>
      <c r="J347" s="2" t="str">
        <f>IF(Combined!J414&gt;0,Combined!J414," ")</f>
        <v xml:space="preserve"> </v>
      </c>
      <c r="K347" t="str">
        <f>IF(Combined!K414&gt;0,Combined!K414," ")</f>
        <v xml:space="preserve"> </v>
      </c>
      <c r="L347" t="str">
        <f>IF(Combined!L414&gt;0,Combined!L414," ")</f>
        <v>2021 2nd round pick</v>
      </c>
      <c r="M347" s="2" t="str">
        <f>IF(Combined!M414&gt;0,Combined!M414," ")</f>
        <v xml:space="preserve"> </v>
      </c>
      <c r="N347" t="str">
        <f>IF(Combined!N414&gt;0,Combined!N414," ")</f>
        <v xml:space="preserve"> </v>
      </c>
      <c r="O347" t="str">
        <f>IF(Combined!O414&gt;0,Combined!O414," ")</f>
        <v xml:space="preserve"> </v>
      </c>
      <c r="P347" s="2" t="str">
        <f>IF(Combined!P414&gt;0,Combined!P414," ")</f>
        <v xml:space="preserve"> </v>
      </c>
      <c r="Q347" t="str">
        <f>IF(Combined!Q414&gt;0,Combined!Q414," ")</f>
        <v xml:space="preserve"> </v>
      </c>
      <c r="R347" t="str">
        <f>IF(Combined!R414&gt;0,Combined!R414," ")</f>
        <v xml:space="preserve"> </v>
      </c>
      <c r="S347" s="2" t="str">
        <f>IF(Combined!S414&gt;0,Combined!S414," ")</f>
        <v xml:space="preserve"> </v>
      </c>
      <c r="T347" t="str">
        <f>IF(Combined!T414&gt;0,Combined!T414," ")</f>
        <v xml:space="preserve"> </v>
      </c>
      <c r="U347" t="str">
        <f>IF(Combined!U414&gt;0,Combined!U414," ")</f>
        <v xml:space="preserve"> </v>
      </c>
      <c r="V347" s="2" t="str">
        <f>IF(Combined!V414&gt;0,Combined!V414," ")</f>
        <v xml:space="preserve"> </v>
      </c>
      <c r="W347" t="str">
        <f>IF(Combined!W414&gt;0,Combined!W414," ")</f>
        <v xml:space="preserve"> </v>
      </c>
      <c r="X347" s="2">
        <f t="shared" si="5"/>
        <v>0</v>
      </c>
    </row>
    <row r="348" spans="1:24" x14ac:dyDescent="0.2">
      <c r="A348">
        <f>Combined!A415</f>
        <v>2020</v>
      </c>
      <c r="B348">
        <f>Combined!B415</f>
        <v>2020038</v>
      </c>
      <c r="C348" s="1">
        <f>IF(Combined!C415&gt;0,Combined!C415," ")</f>
        <v>44157</v>
      </c>
      <c r="D348" t="str">
        <f>IF(Combined!D415&gt;0,Combined!D415," ")</f>
        <v>Rockets</v>
      </c>
      <c r="E348" t="str">
        <f>IF(Combined!E415&gt;0,Combined!E415," ")</f>
        <v>Trailblazers</v>
      </c>
      <c r="F348" t="str">
        <f>IF(Combined!F415&gt;0,Combined!F415," ")</f>
        <v xml:space="preserve"> </v>
      </c>
      <c r="G348" t="str">
        <f>IF(Combined!G415&gt;0,Combined!G415," ")</f>
        <v xml:space="preserve"> </v>
      </c>
      <c r="H348" t="str">
        <f>IF(Combined!H415&gt;0,Combined!H415," ")</f>
        <v xml:space="preserve"> </v>
      </c>
      <c r="I348" t="str">
        <f>IF(Combined!I415&gt;0,Combined!I415," ")</f>
        <v>Trevor Ariza</v>
      </c>
      <c r="J348" s="2">
        <f>IF(Combined!J415&gt;0,Combined!J415," ")</f>
        <v>12800000</v>
      </c>
      <c r="K348" t="str">
        <f>IF(Combined!K415&gt;0,Combined!K415," ")</f>
        <v>SF</v>
      </c>
      <c r="L348" t="str">
        <f>IF(Combined!L415&gt;0,Combined!L415," ")</f>
        <v>Robert Covington</v>
      </c>
      <c r="M348" s="2">
        <f>IF(Combined!M415&gt;0,Combined!M415," ")</f>
        <v>12138345</v>
      </c>
      <c r="N348" t="str">
        <f>IF(Combined!N415&gt;0,Combined!N415," ")</f>
        <v>PF</v>
      </c>
      <c r="O348" t="str">
        <f>IF(Combined!O415&gt;0,Combined!O415," ")</f>
        <v xml:space="preserve"> </v>
      </c>
      <c r="P348" s="2" t="str">
        <f>IF(Combined!P415&gt;0,Combined!P415," ")</f>
        <v xml:space="preserve"> </v>
      </c>
      <c r="Q348" t="str">
        <f>IF(Combined!Q415&gt;0,Combined!Q415," ")</f>
        <v xml:space="preserve"> </v>
      </c>
      <c r="R348" t="str">
        <f>IF(Combined!R415&gt;0,Combined!R415," ")</f>
        <v xml:space="preserve"> </v>
      </c>
      <c r="S348" s="2" t="str">
        <f>IF(Combined!S415&gt;0,Combined!S415," ")</f>
        <v xml:space="preserve"> </v>
      </c>
      <c r="T348" t="str">
        <f>IF(Combined!T415&gt;0,Combined!T415," ")</f>
        <v xml:space="preserve"> </v>
      </c>
      <c r="U348" t="str">
        <f>IF(Combined!U415&gt;0,Combined!U415," ")</f>
        <v xml:space="preserve"> </v>
      </c>
      <c r="V348" s="2" t="str">
        <f>IF(Combined!V415&gt;0,Combined!V415," ")</f>
        <v xml:space="preserve"> </v>
      </c>
      <c r="W348" t="str">
        <f>IF(Combined!W415&gt;0,Combined!W415," ")</f>
        <v xml:space="preserve"> </v>
      </c>
      <c r="X348" s="2">
        <f t="shared" si="5"/>
        <v>661655</v>
      </c>
    </row>
    <row r="349" spans="1:24" x14ac:dyDescent="0.2">
      <c r="A349">
        <f>Combined!A416</f>
        <v>2020</v>
      </c>
      <c r="B349">
        <f>Combined!B416</f>
        <v>2020038</v>
      </c>
      <c r="C349" s="1" t="str">
        <f>IF(Combined!C416&gt;0,Combined!C416," ")</f>
        <v xml:space="preserve"> </v>
      </c>
      <c r="D349" t="s">
        <v>96</v>
      </c>
      <c r="E349" t="s">
        <v>58</v>
      </c>
      <c r="F349" t="str">
        <f>IF(Combined!F416&gt;0,Combined!F416," ")</f>
        <v xml:space="preserve"> </v>
      </c>
      <c r="G349" t="str">
        <f>IF(Combined!G416&gt;0,Combined!G416," ")</f>
        <v xml:space="preserve"> </v>
      </c>
      <c r="H349" t="str">
        <f>IF(Combined!H416&gt;0,Combined!H416," ")</f>
        <v xml:space="preserve"> </v>
      </c>
      <c r="I349" t="str">
        <f>IF(Combined!I416&gt;0,Combined!I416," ")</f>
        <v>2021 1st round pick</v>
      </c>
      <c r="J349" s="2" t="str">
        <f>IF(Combined!J416&gt;0,Combined!J416," ")</f>
        <v xml:space="preserve"> </v>
      </c>
      <c r="K349" t="str">
        <f>IF(Combined!K416&gt;0,Combined!K416," ")</f>
        <v xml:space="preserve"> </v>
      </c>
      <c r="L349" t="str">
        <f>IF(Combined!L416&gt;0,Combined!L416," ")</f>
        <v xml:space="preserve"> </v>
      </c>
      <c r="M349" s="2" t="str">
        <f>IF(Combined!M416&gt;0,Combined!M416," ")</f>
        <v xml:space="preserve"> </v>
      </c>
      <c r="N349" t="str">
        <f>IF(Combined!N416&gt;0,Combined!N416," ")</f>
        <v xml:space="preserve"> </v>
      </c>
      <c r="O349" t="str">
        <f>IF(Combined!O416&gt;0,Combined!O416," ")</f>
        <v xml:space="preserve"> </v>
      </c>
      <c r="P349" s="2" t="str">
        <f>IF(Combined!P416&gt;0,Combined!P416," ")</f>
        <v xml:space="preserve"> </v>
      </c>
      <c r="Q349" t="str">
        <f>IF(Combined!Q416&gt;0,Combined!Q416," ")</f>
        <v xml:space="preserve"> </v>
      </c>
      <c r="R349" t="str">
        <f>IF(Combined!R416&gt;0,Combined!R416," ")</f>
        <v xml:space="preserve"> </v>
      </c>
      <c r="S349" s="2" t="str">
        <f>IF(Combined!S416&gt;0,Combined!S416," ")</f>
        <v xml:space="preserve"> </v>
      </c>
      <c r="T349" t="str">
        <f>IF(Combined!T416&gt;0,Combined!T416," ")</f>
        <v xml:space="preserve"> </v>
      </c>
      <c r="U349" t="str">
        <f>IF(Combined!U416&gt;0,Combined!U416," ")</f>
        <v xml:space="preserve"> </v>
      </c>
      <c r="V349" s="2" t="str">
        <f>IF(Combined!V416&gt;0,Combined!V416," ")</f>
        <v xml:space="preserve"> </v>
      </c>
      <c r="W349" t="str">
        <f>IF(Combined!W416&gt;0,Combined!W416," ")</f>
        <v xml:space="preserve"> </v>
      </c>
      <c r="X349" s="2">
        <f t="shared" si="5"/>
        <v>0</v>
      </c>
    </row>
    <row r="350" spans="1:24" x14ac:dyDescent="0.2">
      <c r="A350">
        <f>Combined!A417</f>
        <v>2020</v>
      </c>
      <c r="B350">
        <f>Combined!B417</f>
        <v>2020038</v>
      </c>
      <c r="C350" s="1" t="str">
        <f>IF(Combined!C417&gt;0,Combined!C417," ")</f>
        <v xml:space="preserve"> </v>
      </c>
      <c r="D350" t="s">
        <v>96</v>
      </c>
      <c r="E350" t="s">
        <v>58</v>
      </c>
      <c r="F350" t="str">
        <f>IF(Combined!F417&gt;0,Combined!F417," ")</f>
        <v xml:space="preserve"> </v>
      </c>
      <c r="G350" t="str">
        <f>IF(Combined!G417&gt;0,Combined!G417," ")</f>
        <v xml:space="preserve"> </v>
      </c>
      <c r="H350" t="str">
        <f>IF(Combined!H417&gt;0,Combined!H417," ")</f>
        <v xml:space="preserve"> </v>
      </c>
      <c r="I350" t="str">
        <f>IF(Combined!I417&gt;0,Combined!I417," ")</f>
        <v>Isaiah Stewart</v>
      </c>
      <c r="J350" s="2" t="str">
        <f>IF(Combined!J417&gt;0,Combined!J417," ")</f>
        <v xml:space="preserve"> </v>
      </c>
      <c r="K350" t="str">
        <f>IF(Combined!K417&gt;0,Combined!K417," ")</f>
        <v>C</v>
      </c>
      <c r="L350" t="str">
        <f>IF(Combined!L417&gt;0,Combined!L417," ")</f>
        <v xml:space="preserve"> </v>
      </c>
      <c r="M350" s="2" t="str">
        <f>IF(Combined!M417&gt;0,Combined!M417," ")</f>
        <v xml:space="preserve"> </v>
      </c>
      <c r="N350" t="str">
        <f>IF(Combined!N417&gt;0,Combined!N417," ")</f>
        <v xml:space="preserve"> </v>
      </c>
      <c r="O350" t="str">
        <f>IF(Combined!O417&gt;0,Combined!O417," ")</f>
        <v xml:space="preserve"> </v>
      </c>
      <c r="P350" s="2" t="str">
        <f>IF(Combined!P417&gt;0,Combined!P417," ")</f>
        <v xml:space="preserve"> </v>
      </c>
      <c r="Q350" t="str">
        <f>IF(Combined!Q417&gt;0,Combined!Q417," ")</f>
        <v xml:space="preserve"> </v>
      </c>
      <c r="R350" t="str">
        <f>IF(Combined!R417&gt;0,Combined!R417," ")</f>
        <v xml:space="preserve"> </v>
      </c>
      <c r="S350" s="2" t="str">
        <f>IF(Combined!S417&gt;0,Combined!S417," ")</f>
        <v xml:space="preserve"> </v>
      </c>
      <c r="T350" t="str">
        <f>IF(Combined!T417&gt;0,Combined!T417," ")</f>
        <v xml:space="preserve"> </v>
      </c>
      <c r="U350" t="str">
        <f>IF(Combined!U417&gt;0,Combined!U417," ")</f>
        <v xml:space="preserve"> </v>
      </c>
      <c r="V350" s="2" t="str">
        <f>IF(Combined!V417&gt;0,Combined!V417," ")</f>
        <v xml:space="preserve"> </v>
      </c>
      <c r="W350" t="str">
        <f>IF(Combined!W417&gt;0,Combined!W417," ")</f>
        <v xml:space="preserve"> </v>
      </c>
      <c r="X350" s="2">
        <f t="shared" si="5"/>
        <v>0</v>
      </c>
    </row>
    <row r="351" spans="1:24" x14ac:dyDescent="0.2">
      <c r="A351">
        <f>Combined!A418</f>
        <v>2020</v>
      </c>
      <c r="B351">
        <f>Combined!B418</f>
        <v>2020039</v>
      </c>
      <c r="C351" s="1">
        <f>IF(Combined!C418&gt;0,Combined!C418," ")</f>
        <v>44157</v>
      </c>
      <c r="D351" t="str">
        <f>IF(Combined!D418&gt;0,Combined!D418," ")</f>
        <v>Nuggets</v>
      </c>
      <c r="E351" t="str">
        <f>IF(Combined!E418&gt;0,Combined!E418," ")</f>
        <v>Pistons</v>
      </c>
      <c r="F351" t="str">
        <f>IF(Combined!F418&gt;0,Combined!F418," ")</f>
        <v xml:space="preserve"> </v>
      </c>
      <c r="G351" t="str">
        <f>IF(Combined!G418&gt;0,Combined!G418," ")</f>
        <v xml:space="preserve"> </v>
      </c>
      <c r="H351" t="str">
        <f>IF(Combined!H418&gt;0,Combined!H418," ")</f>
        <v xml:space="preserve"> </v>
      </c>
      <c r="I351">
        <f>IF(Combined!I418&gt;0,Combined!I418," ")</f>
        <v>110000</v>
      </c>
      <c r="J351" s="2" t="str">
        <f>IF(Combined!J418&gt;0,Combined!J418," ")</f>
        <v xml:space="preserve"> </v>
      </c>
      <c r="K351" t="str">
        <f>IF(Combined!K418&gt;0,Combined!K418," ")</f>
        <v xml:space="preserve"> </v>
      </c>
      <c r="L351" t="str">
        <f>IF(Combined!L418&gt;0,Combined!L418," ")</f>
        <v>Jerami Grant</v>
      </c>
      <c r="M351" s="2">
        <f>IF(Combined!M418&gt;0,Combined!M418," ")</f>
        <v>19050000</v>
      </c>
      <c r="N351" t="str">
        <f>IF(Combined!N418&gt;0,Combined!N418," ")</f>
        <v>PF</v>
      </c>
      <c r="O351" t="str">
        <f>IF(Combined!O418&gt;0,Combined!O418," ")</f>
        <v xml:space="preserve"> </v>
      </c>
      <c r="P351" s="2" t="str">
        <f>IF(Combined!P418&gt;0,Combined!P418," ")</f>
        <v xml:space="preserve"> </v>
      </c>
      <c r="Q351" t="str">
        <f>IF(Combined!Q418&gt;0,Combined!Q418," ")</f>
        <v xml:space="preserve"> </v>
      </c>
      <c r="R351" t="str">
        <f>IF(Combined!R418&gt;0,Combined!R418," ")</f>
        <v xml:space="preserve"> </v>
      </c>
      <c r="S351" s="2" t="str">
        <f>IF(Combined!S418&gt;0,Combined!S418," ")</f>
        <v xml:space="preserve"> </v>
      </c>
      <c r="T351" t="str">
        <f>IF(Combined!T418&gt;0,Combined!T418," ")</f>
        <v xml:space="preserve"> </v>
      </c>
      <c r="U351" t="str">
        <f>IF(Combined!U418&gt;0,Combined!U418," ")</f>
        <v xml:space="preserve"> </v>
      </c>
      <c r="V351" s="2" t="str">
        <f>IF(Combined!V418&gt;0,Combined!V418," ")</f>
        <v xml:space="preserve"> </v>
      </c>
      <c r="W351" t="str">
        <f>IF(Combined!W418&gt;0,Combined!W418," ")</f>
        <v xml:space="preserve"> </v>
      </c>
      <c r="X351" s="2">
        <f t="shared" si="5"/>
        <v>0</v>
      </c>
    </row>
    <row r="352" spans="1:24" x14ac:dyDescent="0.2">
      <c r="A352">
        <f>Combined!A419</f>
        <v>2020</v>
      </c>
      <c r="B352">
        <f>Combined!B419</f>
        <v>2020039</v>
      </c>
      <c r="C352" s="1" t="str">
        <f>IF(Combined!C419&gt;0,Combined!C419," ")</f>
        <v xml:space="preserve"> </v>
      </c>
      <c r="D352" t="s">
        <v>92</v>
      </c>
      <c r="E352" t="s">
        <v>16</v>
      </c>
      <c r="F352" t="str">
        <f>IF(Combined!F419&gt;0,Combined!F419," ")</f>
        <v xml:space="preserve"> </v>
      </c>
      <c r="G352" t="str">
        <f>IF(Combined!G419&gt;0,Combined!G419," ")</f>
        <v xml:space="preserve"> </v>
      </c>
      <c r="H352" t="str">
        <f>IF(Combined!H419&gt;0,Combined!H419," ")</f>
        <v xml:space="preserve"> </v>
      </c>
      <c r="I352" t="str">
        <f>IF(Combined!I419&gt;0,Combined!I419," ")</f>
        <v xml:space="preserve"> </v>
      </c>
      <c r="J352" s="2" t="str">
        <f>IF(Combined!J419&gt;0,Combined!J419," ")</f>
        <v xml:space="preserve"> </v>
      </c>
      <c r="K352" t="str">
        <f>IF(Combined!K419&gt;0,Combined!K419," ")</f>
        <v xml:space="preserve"> </v>
      </c>
      <c r="L352" t="str">
        <f>IF(Combined!L419&gt;0,Combined!L419," ")</f>
        <v>Nikola Radicevic</v>
      </c>
      <c r="M352" s="2" t="str">
        <f>IF(Combined!M419&gt;0,Combined!M419," ")</f>
        <v xml:space="preserve"> </v>
      </c>
      <c r="N352" t="str">
        <f>IF(Combined!N419&gt;0,Combined!N419," ")</f>
        <v>PG</v>
      </c>
      <c r="O352" t="str">
        <f>IF(Combined!O419&gt;0,Combined!O419," ")</f>
        <v xml:space="preserve"> </v>
      </c>
      <c r="P352" s="2" t="str">
        <f>IF(Combined!P419&gt;0,Combined!P419," ")</f>
        <v xml:space="preserve"> </v>
      </c>
      <c r="Q352" t="str">
        <f>IF(Combined!Q419&gt;0,Combined!Q419," ")</f>
        <v xml:space="preserve"> </v>
      </c>
      <c r="R352" t="str">
        <f>IF(Combined!R419&gt;0,Combined!R419," ")</f>
        <v xml:space="preserve"> </v>
      </c>
      <c r="S352" s="2" t="str">
        <f>IF(Combined!S419&gt;0,Combined!S419," ")</f>
        <v xml:space="preserve"> </v>
      </c>
      <c r="T352" t="str">
        <f>IF(Combined!T419&gt;0,Combined!T419," ")</f>
        <v xml:space="preserve"> </v>
      </c>
      <c r="U352" t="str">
        <f>IF(Combined!U419&gt;0,Combined!U419," ")</f>
        <v xml:space="preserve"> </v>
      </c>
      <c r="V352" s="2" t="str">
        <f>IF(Combined!V419&gt;0,Combined!V419," ")</f>
        <v xml:space="preserve"> </v>
      </c>
      <c r="W352" t="str">
        <f>IF(Combined!W419&gt;0,Combined!W419," ")</f>
        <v xml:space="preserve"> </v>
      </c>
      <c r="X352" s="2">
        <f t="shared" si="5"/>
        <v>0</v>
      </c>
    </row>
    <row r="353" spans="1:24" x14ac:dyDescent="0.2">
      <c r="A353">
        <f>Combined!A421</f>
        <v>2020</v>
      </c>
      <c r="B353">
        <f>Combined!B421</f>
        <v>2020041</v>
      </c>
      <c r="C353" s="1">
        <f>IF(Combined!C421&gt;0,Combined!C421," ")</f>
        <v>44158</v>
      </c>
      <c r="D353" t="str">
        <f>IF(Combined!D421&gt;0,Combined!D421," ")</f>
        <v>Knicks</v>
      </c>
      <c r="E353" t="str">
        <f>IF(Combined!E421&gt;0,Combined!E421," ")</f>
        <v>Jazz</v>
      </c>
      <c r="F353" t="str">
        <f>IF(Combined!F421&gt;0,Combined!F421," ")</f>
        <v xml:space="preserve"> </v>
      </c>
      <c r="G353" t="str">
        <f>IF(Combined!G421&gt;0,Combined!G421," ")</f>
        <v xml:space="preserve"> </v>
      </c>
      <c r="H353" t="str">
        <f>IF(Combined!H421&gt;0,Combined!H421," ")</f>
        <v xml:space="preserve"> </v>
      </c>
      <c r="I353" t="str">
        <f>IF(Combined!I421&gt;0,Combined!I421," ")</f>
        <v>Ed Davis</v>
      </c>
      <c r="J353" s="2">
        <f>IF(Combined!J421&gt;0,Combined!J421," ")</f>
        <v>5005350</v>
      </c>
      <c r="K353" t="str">
        <f>IF(Combined!K421&gt;0,Combined!K421," ")</f>
        <v>C</v>
      </c>
      <c r="L353" t="str">
        <f>IF(Combined!L421&gt;0,Combined!L421," ")</f>
        <v>2023 2nd round pick</v>
      </c>
      <c r="M353" s="2" t="str">
        <f>IF(Combined!M421&gt;0,Combined!M421," ")</f>
        <v xml:space="preserve"> </v>
      </c>
      <c r="N353" t="str">
        <f>IF(Combined!N421&gt;0,Combined!N421," ")</f>
        <v xml:space="preserve"> </v>
      </c>
      <c r="O353" t="str">
        <f>IF(Combined!O421&gt;0,Combined!O421," ")</f>
        <v xml:space="preserve"> </v>
      </c>
      <c r="P353" s="2" t="str">
        <f>IF(Combined!P421&gt;0,Combined!P421," ")</f>
        <v xml:space="preserve"> </v>
      </c>
      <c r="Q353" t="str">
        <f>IF(Combined!Q421&gt;0,Combined!Q421," ")</f>
        <v xml:space="preserve"> </v>
      </c>
      <c r="R353" t="str">
        <f>IF(Combined!R421&gt;0,Combined!R421," ")</f>
        <v xml:space="preserve"> </v>
      </c>
      <c r="S353" s="2" t="str">
        <f>IF(Combined!S421&gt;0,Combined!S421," ")</f>
        <v xml:space="preserve"> </v>
      </c>
      <c r="T353" t="str">
        <f>IF(Combined!T421&gt;0,Combined!T421," ")</f>
        <v xml:space="preserve"> </v>
      </c>
      <c r="U353" t="str">
        <f>IF(Combined!U421&gt;0,Combined!U421," ")</f>
        <v xml:space="preserve"> </v>
      </c>
      <c r="V353" s="2" t="str">
        <f>IF(Combined!V421&gt;0,Combined!V421," ")</f>
        <v xml:space="preserve"> </v>
      </c>
      <c r="W353" t="str">
        <f>IF(Combined!W421&gt;0,Combined!W421," ")</f>
        <v xml:space="preserve"> </v>
      </c>
      <c r="X353" s="2">
        <f t="shared" si="5"/>
        <v>0</v>
      </c>
    </row>
    <row r="354" spans="1:24" x14ac:dyDescent="0.2">
      <c r="A354">
        <f>Combined!A422</f>
        <v>2020</v>
      </c>
      <c r="B354">
        <f>Combined!B422</f>
        <v>2020041</v>
      </c>
      <c r="C354" s="1" t="str">
        <f>IF(Combined!C422&gt;0,Combined!C422," ")</f>
        <v xml:space="preserve"> </v>
      </c>
      <c r="D354" t="s">
        <v>42</v>
      </c>
      <c r="E354" t="s">
        <v>74</v>
      </c>
      <c r="F354" t="str">
        <f>IF(Combined!F422&gt;0,Combined!F422," ")</f>
        <v xml:space="preserve"> </v>
      </c>
      <c r="G354" t="str">
        <f>IF(Combined!G422&gt;0,Combined!G422," ")</f>
        <v xml:space="preserve"> </v>
      </c>
      <c r="H354" t="str">
        <f>IF(Combined!H422&gt;0,Combined!H422," ")</f>
        <v xml:space="preserve"> </v>
      </c>
      <c r="I354" t="str">
        <f>IF(Combined!I422&gt;0,Combined!I422," ")</f>
        <v xml:space="preserve"> </v>
      </c>
      <c r="J354" s="2" t="str">
        <f>IF(Combined!J422&gt;0,Combined!J422," ")</f>
        <v xml:space="preserve"> </v>
      </c>
      <c r="K354" t="str">
        <f>IF(Combined!K422&gt;0,Combined!K422," ")</f>
        <v xml:space="preserve"> </v>
      </c>
      <c r="L354" t="str">
        <f>IF(Combined!L422&gt;0,Combined!L422," ")</f>
        <v>2023 2nd round pick</v>
      </c>
      <c r="M354" s="2" t="str">
        <f>IF(Combined!M422&gt;0,Combined!M422," ")</f>
        <v xml:space="preserve"> </v>
      </c>
      <c r="N354" t="str">
        <f>IF(Combined!N422&gt;0,Combined!N422," ")</f>
        <v xml:space="preserve"> </v>
      </c>
      <c r="O354" t="str">
        <f>IF(Combined!O422&gt;0,Combined!O422," ")</f>
        <v xml:space="preserve"> </v>
      </c>
      <c r="P354" s="2" t="str">
        <f>IF(Combined!P422&gt;0,Combined!P422," ")</f>
        <v xml:space="preserve"> </v>
      </c>
      <c r="Q354" t="str">
        <f>IF(Combined!Q422&gt;0,Combined!Q422," ")</f>
        <v xml:space="preserve"> </v>
      </c>
      <c r="R354" t="str">
        <f>IF(Combined!R422&gt;0,Combined!R422," ")</f>
        <v xml:space="preserve"> </v>
      </c>
      <c r="S354" s="2" t="str">
        <f>IF(Combined!S422&gt;0,Combined!S422," ")</f>
        <v xml:space="preserve"> </v>
      </c>
      <c r="T354" t="str">
        <f>IF(Combined!T422&gt;0,Combined!T422," ")</f>
        <v xml:space="preserve"> </v>
      </c>
      <c r="U354" t="str">
        <f>IF(Combined!U422&gt;0,Combined!U422," ")</f>
        <v xml:space="preserve"> </v>
      </c>
      <c r="V354" s="2" t="str">
        <f>IF(Combined!V422&gt;0,Combined!V422," ")</f>
        <v xml:space="preserve"> </v>
      </c>
      <c r="W354" t="str">
        <f>IF(Combined!W422&gt;0,Combined!W422," ")</f>
        <v xml:space="preserve"> </v>
      </c>
      <c r="X354" s="2">
        <f t="shared" si="5"/>
        <v>0</v>
      </c>
    </row>
    <row r="355" spans="1:24" x14ac:dyDescent="0.2">
      <c r="A355">
        <f>Combined!A423</f>
        <v>2020</v>
      </c>
      <c r="B355">
        <f>Combined!B423</f>
        <v>2020041</v>
      </c>
      <c r="C355" s="1" t="str">
        <f>IF(Combined!C423&gt;0,Combined!C423," ")</f>
        <v xml:space="preserve"> </v>
      </c>
      <c r="D355" t="s">
        <v>42</v>
      </c>
      <c r="E355" t="s">
        <v>74</v>
      </c>
      <c r="F355" t="str">
        <f>IF(Combined!F423&gt;0,Combined!F423," ")</f>
        <v xml:space="preserve"> </v>
      </c>
      <c r="G355" t="str">
        <f>IF(Combined!G423&gt;0,Combined!G423," ")</f>
        <v xml:space="preserve"> </v>
      </c>
      <c r="H355" t="str">
        <f>IF(Combined!H423&gt;0,Combined!H423," ")</f>
        <v xml:space="preserve"> </v>
      </c>
      <c r="I355" t="str">
        <f>IF(Combined!I423&gt;0,Combined!I423," ")</f>
        <v xml:space="preserve"> </v>
      </c>
      <c r="J355" s="2" t="str">
        <f>IF(Combined!J423&gt;0,Combined!J423," ")</f>
        <v xml:space="preserve"> </v>
      </c>
      <c r="K355" t="str">
        <f>IF(Combined!K423&gt;0,Combined!K423," ")</f>
        <v xml:space="preserve"> </v>
      </c>
      <c r="L355">
        <f>IF(Combined!L423&gt;0,Combined!L423," ")</f>
        <v>110000</v>
      </c>
      <c r="M355" s="2" t="str">
        <f>IF(Combined!M423&gt;0,Combined!M423," ")</f>
        <v xml:space="preserve"> </v>
      </c>
      <c r="N355" t="str">
        <f>IF(Combined!N423&gt;0,Combined!N423," ")</f>
        <v xml:space="preserve"> </v>
      </c>
      <c r="O355" t="str">
        <f>IF(Combined!O423&gt;0,Combined!O423," ")</f>
        <v xml:space="preserve"> </v>
      </c>
      <c r="P355" s="2" t="str">
        <f>IF(Combined!P423&gt;0,Combined!P423," ")</f>
        <v xml:space="preserve"> </v>
      </c>
      <c r="Q355" t="str">
        <f>IF(Combined!Q423&gt;0,Combined!Q423," ")</f>
        <v xml:space="preserve"> </v>
      </c>
      <c r="R355" t="str">
        <f>IF(Combined!R423&gt;0,Combined!R423," ")</f>
        <v xml:space="preserve"> </v>
      </c>
      <c r="S355" s="2" t="str">
        <f>IF(Combined!S423&gt;0,Combined!S423," ")</f>
        <v xml:space="preserve"> </v>
      </c>
      <c r="T355" t="str">
        <f>IF(Combined!T423&gt;0,Combined!T423," ")</f>
        <v xml:space="preserve"> </v>
      </c>
      <c r="U355" t="str">
        <f>IF(Combined!U423&gt;0,Combined!U423," ")</f>
        <v xml:space="preserve"> </v>
      </c>
      <c r="V355" s="2" t="str">
        <f>IF(Combined!V423&gt;0,Combined!V423," ")</f>
        <v xml:space="preserve"> </v>
      </c>
      <c r="W355" t="str">
        <f>IF(Combined!W423&gt;0,Combined!W423," ")</f>
        <v xml:space="preserve"> </v>
      </c>
      <c r="X355" s="2">
        <f t="shared" si="5"/>
        <v>0</v>
      </c>
    </row>
    <row r="356" spans="1:24" x14ac:dyDescent="0.2">
      <c r="A356">
        <f>Combined!A432</f>
        <v>2020</v>
      </c>
      <c r="B356">
        <f>Combined!B432</f>
        <v>2020043</v>
      </c>
      <c r="C356" s="1">
        <f>IF(Combined!C432&gt;0,Combined!C432," ")</f>
        <v>44159</v>
      </c>
      <c r="D356" t="str">
        <f>IF(Combined!D432&gt;0,Combined!D432," ")</f>
        <v>Timberwolves</v>
      </c>
      <c r="E356" t="str">
        <f>IF(Combined!E432&gt;0,Combined!E432," ")</f>
        <v>Knicks</v>
      </c>
      <c r="F356" t="str">
        <f>IF(Combined!F432&gt;0,Combined!F432," ")</f>
        <v xml:space="preserve"> </v>
      </c>
      <c r="G356" t="str">
        <f>IF(Combined!G432&gt;0,Combined!G432," ")</f>
        <v xml:space="preserve"> </v>
      </c>
      <c r="H356" t="str">
        <f>IF(Combined!H432&gt;0,Combined!H432," ")</f>
        <v xml:space="preserve"> </v>
      </c>
      <c r="I356" t="str">
        <f>IF(Combined!I432&gt;0,Combined!I432," ")</f>
        <v>Ed Davis</v>
      </c>
      <c r="J356" s="2">
        <f>IF(Combined!J432&gt;0,Combined!J432," ")</f>
        <v>5005350</v>
      </c>
      <c r="K356" t="str">
        <f>IF(Combined!K432&gt;0,Combined!K432," ")</f>
        <v>C</v>
      </c>
      <c r="L356" t="str">
        <f>IF(Combined!L432&gt;0,Combined!L432," ")</f>
        <v>Omari Spellman</v>
      </c>
      <c r="M356" s="2">
        <f>IF(Combined!M432&gt;0,Combined!M432," ")</f>
        <v>1988280</v>
      </c>
      <c r="N356" t="str">
        <f>IF(Combined!N432&gt;0,Combined!N432," ")</f>
        <v>PF</v>
      </c>
      <c r="O356" t="str">
        <f>IF(Combined!O432&gt;0,Combined!O432," ")</f>
        <v xml:space="preserve"> </v>
      </c>
      <c r="P356" s="2" t="str">
        <f>IF(Combined!P432&gt;0,Combined!P432," ")</f>
        <v xml:space="preserve"> </v>
      </c>
      <c r="Q356" t="str">
        <f>IF(Combined!Q432&gt;0,Combined!Q432," ")</f>
        <v xml:space="preserve"> </v>
      </c>
      <c r="R356" t="str">
        <f>IF(Combined!R432&gt;0,Combined!R432," ")</f>
        <v xml:space="preserve"> </v>
      </c>
      <c r="S356" s="2" t="str">
        <f>IF(Combined!S432&gt;0,Combined!S432," ")</f>
        <v xml:space="preserve"> </v>
      </c>
      <c r="T356" t="str">
        <f>IF(Combined!T432&gt;0,Combined!T432," ")</f>
        <v xml:space="preserve"> </v>
      </c>
      <c r="U356" t="str">
        <f>IF(Combined!U432&gt;0,Combined!U432," ")</f>
        <v xml:space="preserve"> </v>
      </c>
      <c r="V356" s="2" t="str">
        <f>IF(Combined!V432&gt;0,Combined!V432," ")</f>
        <v xml:space="preserve"> </v>
      </c>
      <c r="W356" t="str">
        <f>IF(Combined!W432&gt;0,Combined!W432," ")</f>
        <v xml:space="preserve"> </v>
      </c>
      <c r="X356" s="2">
        <f t="shared" si="5"/>
        <v>3017070</v>
      </c>
    </row>
    <row r="357" spans="1:24" x14ac:dyDescent="0.2">
      <c r="A357">
        <f>Combined!A433</f>
        <v>2020</v>
      </c>
      <c r="B357">
        <f>Combined!B433</f>
        <v>2020043</v>
      </c>
      <c r="C357" s="1" t="str">
        <f>IF(Combined!C433&gt;0,Combined!C433," ")</f>
        <v xml:space="preserve"> </v>
      </c>
      <c r="D357" t="s">
        <v>189</v>
      </c>
      <c r="E357" t="s">
        <v>42</v>
      </c>
      <c r="F357" t="str">
        <f>IF(Combined!F433&gt;0,Combined!F433," ")</f>
        <v xml:space="preserve"> </v>
      </c>
      <c r="G357" t="str">
        <f>IF(Combined!G433&gt;0,Combined!G433," ")</f>
        <v xml:space="preserve"> </v>
      </c>
      <c r="H357" t="str">
        <f>IF(Combined!H433&gt;0,Combined!H433," ")</f>
        <v xml:space="preserve"> </v>
      </c>
      <c r="I357" t="str">
        <f>IF(Combined!I433&gt;0,Combined!I433," ")</f>
        <v xml:space="preserve"> </v>
      </c>
      <c r="J357" s="2" t="str">
        <f>IF(Combined!J433&gt;0,Combined!J433," ")</f>
        <v xml:space="preserve"> </v>
      </c>
      <c r="K357" t="str">
        <f>IF(Combined!K433&gt;0,Combined!K433," ")</f>
        <v xml:space="preserve"> </v>
      </c>
      <c r="L357" t="str">
        <f>IF(Combined!L433&gt;0,Combined!L433," ")</f>
        <v>Jacob Evans</v>
      </c>
      <c r="M357" s="2">
        <f>IF(Combined!M433&gt;0,Combined!M433," ")</f>
        <v>2017320</v>
      </c>
      <c r="N357" t="str">
        <f>IF(Combined!N433&gt;0,Combined!N433," ")</f>
        <v>SG</v>
      </c>
      <c r="O357" t="str">
        <f>IF(Combined!O433&gt;0,Combined!O433," ")</f>
        <v xml:space="preserve"> </v>
      </c>
      <c r="P357" s="2" t="str">
        <f>IF(Combined!P433&gt;0,Combined!P433," ")</f>
        <v xml:space="preserve"> </v>
      </c>
      <c r="Q357" t="str">
        <f>IF(Combined!Q433&gt;0,Combined!Q433," ")</f>
        <v xml:space="preserve"> </v>
      </c>
      <c r="R357" t="str">
        <f>IF(Combined!R433&gt;0,Combined!R433," ")</f>
        <v xml:space="preserve"> </v>
      </c>
      <c r="S357" s="2" t="str">
        <f>IF(Combined!S433&gt;0,Combined!S433," ")</f>
        <v xml:space="preserve"> </v>
      </c>
      <c r="T357" t="str">
        <f>IF(Combined!T433&gt;0,Combined!T433," ")</f>
        <v xml:space="preserve"> </v>
      </c>
      <c r="U357" t="str">
        <f>IF(Combined!U433&gt;0,Combined!U433," ")</f>
        <v xml:space="preserve"> </v>
      </c>
      <c r="V357" s="2" t="str">
        <f>IF(Combined!V433&gt;0,Combined!V433," ")</f>
        <v xml:space="preserve"> </v>
      </c>
      <c r="W357" t="str">
        <f>IF(Combined!W433&gt;0,Combined!W433," ")</f>
        <v xml:space="preserve"> </v>
      </c>
      <c r="X357" s="2">
        <f t="shared" si="5"/>
        <v>0</v>
      </c>
    </row>
    <row r="358" spans="1:24" x14ac:dyDescent="0.2">
      <c r="A358">
        <f>Combined!A434</f>
        <v>2020</v>
      </c>
      <c r="B358">
        <f>Combined!B434</f>
        <v>2020043</v>
      </c>
      <c r="C358" s="1" t="str">
        <f>IF(Combined!C434&gt;0,Combined!C434," ")</f>
        <v xml:space="preserve"> </v>
      </c>
      <c r="D358" t="s">
        <v>189</v>
      </c>
      <c r="E358" t="s">
        <v>42</v>
      </c>
      <c r="F358" t="str">
        <f>IF(Combined!F434&gt;0,Combined!F434," ")</f>
        <v xml:space="preserve"> </v>
      </c>
      <c r="G358" t="str">
        <f>IF(Combined!G434&gt;0,Combined!G434," ")</f>
        <v xml:space="preserve"> </v>
      </c>
      <c r="H358" t="str">
        <f>IF(Combined!H434&gt;0,Combined!H434," ")</f>
        <v xml:space="preserve"> </v>
      </c>
      <c r="I358" t="str">
        <f>IF(Combined!I434&gt;0,Combined!I434," ")</f>
        <v xml:space="preserve"> </v>
      </c>
      <c r="J358" s="2" t="str">
        <f>IF(Combined!J434&gt;0,Combined!J434," ")</f>
        <v xml:space="preserve"> </v>
      </c>
      <c r="K358" t="str">
        <f>IF(Combined!K434&gt;0,Combined!K434," ")</f>
        <v xml:space="preserve"> </v>
      </c>
      <c r="L358" t="str">
        <f>IF(Combined!L434&gt;0,Combined!L434," ")</f>
        <v>2026 2nd round pick</v>
      </c>
      <c r="M358" s="2" t="str">
        <f>IF(Combined!M434&gt;0,Combined!M434," ")</f>
        <v xml:space="preserve"> </v>
      </c>
      <c r="N358" t="str">
        <f>IF(Combined!N434&gt;0,Combined!N434," ")</f>
        <v xml:space="preserve"> </v>
      </c>
      <c r="O358" t="str">
        <f>IF(Combined!O434&gt;0,Combined!O434," ")</f>
        <v xml:space="preserve"> </v>
      </c>
      <c r="P358" s="2" t="str">
        <f>IF(Combined!P434&gt;0,Combined!P434," ")</f>
        <v xml:space="preserve"> </v>
      </c>
      <c r="Q358" t="str">
        <f>IF(Combined!Q434&gt;0,Combined!Q434," ")</f>
        <v xml:space="preserve"> </v>
      </c>
      <c r="R358" t="str">
        <f>IF(Combined!R434&gt;0,Combined!R434," ")</f>
        <v xml:space="preserve"> </v>
      </c>
      <c r="S358" s="2" t="str">
        <f>IF(Combined!S434&gt;0,Combined!S434," ")</f>
        <v xml:space="preserve"> </v>
      </c>
      <c r="T358" t="str">
        <f>IF(Combined!T434&gt;0,Combined!T434," ")</f>
        <v xml:space="preserve"> </v>
      </c>
      <c r="U358" t="str">
        <f>IF(Combined!U434&gt;0,Combined!U434," ")</f>
        <v xml:space="preserve"> </v>
      </c>
      <c r="V358" s="2" t="str">
        <f>IF(Combined!V434&gt;0,Combined!V434," ")</f>
        <v xml:space="preserve"> </v>
      </c>
      <c r="W358" t="str">
        <f>IF(Combined!W434&gt;0,Combined!W434," ")</f>
        <v xml:space="preserve"> </v>
      </c>
      <c r="X358" s="2">
        <f t="shared" si="5"/>
        <v>0</v>
      </c>
    </row>
    <row r="359" spans="1:24" x14ac:dyDescent="0.2">
      <c r="A359">
        <f>Combined!A435</f>
        <v>2020</v>
      </c>
      <c r="B359">
        <f>Combined!B435</f>
        <v>2020044</v>
      </c>
      <c r="C359" s="1">
        <f>IF(Combined!C435&gt;0,Combined!C435," ")</f>
        <v>44159</v>
      </c>
      <c r="D359" t="str">
        <f>IF(Combined!D435&gt;0,Combined!D435," ")</f>
        <v>Pistons</v>
      </c>
      <c r="E359" t="str">
        <f>IF(Combined!E435&gt;0,Combined!E435," ")</f>
        <v>Rockets</v>
      </c>
      <c r="F359" t="str">
        <f>IF(Combined!F435&gt;0,Combined!F435," ")</f>
        <v xml:space="preserve"> </v>
      </c>
      <c r="G359" t="str">
        <f>IF(Combined!G435&gt;0,Combined!G435," ")</f>
        <v xml:space="preserve"> </v>
      </c>
      <c r="H359" t="str">
        <f>IF(Combined!H435&gt;0,Combined!H435," ")</f>
        <v xml:space="preserve"> </v>
      </c>
      <c r="I359" t="str">
        <f>IF(Combined!I435&gt;0,Combined!I435," ")</f>
        <v>Trevor Ariza</v>
      </c>
      <c r="J359" s="2">
        <f>IF(Combined!J435&gt;0,Combined!J435," ")</f>
        <v>12800000</v>
      </c>
      <c r="K359" t="str">
        <f>IF(Combined!K435&gt;0,Combined!K435," ")</f>
        <v>SF</v>
      </c>
      <c r="L359" t="str">
        <f>IF(Combined!L435&gt;0,Combined!L435," ")</f>
        <v>2021 1st round pick</v>
      </c>
      <c r="M359" s="2" t="str">
        <f>IF(Combined!M435&gt;0,Combined!M435," ")</f>
        <v xml:space="preserve"> </v>
      </c>
      <c r="N359" t="str">
        <f>IF(Combined!N435&gt;0,Combined!N435," ")</f>
        <v xml:space="preserve"> </v>
      </c>
      <c r="O359" t="str">
        <f>IF(Combined!O435&gt;0,Combined!O435," ")</f>
        <v xml:space="preserve"> </v>
      </c>
      <c r="P359" s="2" t="str">
        <f>IF(Combined!P435&gt;0,Combined!P435," ")</f>
        <v xml:space="preserve"> </v>
      </c>
      <c r="Q359" t="str">
        <f>IF(Combined!Q435&gt;0,Combined!Q435," ")</f>
        <v xml:space="preserve"> </v>
      </c>
      <c r="R359" t="str">
        <f>IF(Combined!R435&gt;0,Combined!R435," ")</f>
        <v xml:space="preserve"> </v>
      </c>
      <c r="S359" s="2" t="str">
        <f>IF(Combined!S435&gt;0,Combined!S435," ")</f>
        <v xml:space="preserve"> </v>
      </c>
      <c r="T359" t="str">
        <f>IF(Combined!T435&gt;0,Combined!T435," ")</f>
        <v xml:space="preserve"> </v>
      </c>
      <c r="U359" t="str">
        <f>IF(Combined!U435&gt;0,Combined!U435," ")</f>
        <v xml:space="preserve"> </v>
      </c>
      <c r="V359" s="2" t="str">
        <f>IF(Combined!V435&gt;0,Combined!V435," ")</f>
        <v xml:space="preserve"> </v>
      </c>
      <c r="W359" t="str">
        <f>IF(Combined!W435&gt;0,Combined!W435," ")</f>
        <v xml:space="preserve"> </v>
      </c>
      <c r="X359" s="2">
        <f t="shared" si="5"/>
        <v>0</v>
      </c>
    </row>
    <row r="360" spans="1:24" x14ac:dyDescent="0.2">
      <c r="A360">
        <f>Combined!A436</f>
        <v>2020</v>
      </c>
      <c r="B360">
        <f>Combined!B436</f>
        <v>2020044</v>
      </c>
      <c r="C360" s="1" t="str">
        <f>IF(Combined!C436&gt;0,Combined!C436," ")</f>
        <v xml:space="preserve"> </v>
      </c>
      <c r="D360" t="s">
        <v>16</v>
      </c>
      <c r="E360" t="s">
        <v>96</v>
      </c>
      <c r="F360" t="str">
        <f>IF(Combined!F436&gt;0,Combined!F436," ")</f>
        <v xml:space="preserve"> </v>
      </c>
      <c r="G360" t="str">
        <f>IF(Combined!G436&gt;0,Combined!G436," ")</f>
        <v xml:space="preserve"> </v>
      </c>
      <c r="H360" t="str">
        <f>IF(Combined!H436&gt;0,Combined!H436," ")</f>
        <v xml:space="preserve"> </v>
      </c>
      <c r="I360" t="str">
        <f>IF(Combined!I436&gt;0,Combined!I436," ")</f>
        <v>$4.6 million</v>
      </c>
      <c r="J360" s="2" t="str">
        <f>IF(Combined!J436&gt;0,Combined!J436," ")</f>
        <v xml:space="preserve"> </v>
      </c>
      <c r="K360" t="str">
        <f>IF(Combined!K436&gt;0,Combined!K436," ")</f>
        <v xml:space="preserve"> </v>
      </c>
      <c r="L360" t="str">
        <f>IF(Combined!L436&gt;0,Combined!L436," ")</f>
        <v>Christian Wood</v>
      </c>
      <c r="M360" s="2">
        <f>IF(Combined!M436&gt;0,Combined!M436," ")</f>
        <v>13015873</v>
      </c>
      <c r="N360" t="str">
        <f>IF(Combined!N436&gt;0,Combined!N436," ")</f>
        <v>C</v>
      </c>
      <c r="O360" t="str">
        <f>IF(Combined!O436&gt;0,Combined!O436," ")</f>
        <v xml:space="preserve"> </v>
      </c>
      <c r="P360" s="2" t="str">
        <f>IF(Combined!P436&gt;0,Combined!P436," ")</f>
        <v xml:space="preserve"> </v>
      </c>
      <c r="Q360" t="str">
        <f>IF(Combined!Q436&gt;0,Combined!Q436," ")</f>
        <v xml:space="preserve"> </v>
      </c>
      <c r="R360" t="str">
        <f>IF(Combined!R436&gt;0,Combined!R436," ")</f>
        <v xml:space="preserve"> </v>
      </c>
      <c r="S360" s="2" t="str">
        <f>IF(Combined!S436&gt;0,Combined!S436," ")</f>
        <v xml:space="preserve"> </v>
      </c>
      <c r="T360" t="str">
        <f>IF(Combined!T436&gt;0,Combined!T436," ")</f>
        <v xml:space="preserve"> </v>
      </c>
      <c r="U360" t="str">
        <f>IF(Combined!U436&gt;0,Combined!U436," ")</f>
        <v xml:space="preserve"> </v>
      </c>
      <c r="V360" s="2" t="str">
        <f>IF(Combined!V436&gt;0,Combined!V436," ")</f>
        <v xml:space="preserve"> </v>
      </c>
      <c r="W360" t="str">
        <f>IF(Combined!W436&gt;0,Combined!W436," ")</f>
        <v xml:space="preserve"> </v>
      </c>
      <c r="X360" s="2">
        <f t="shared" si="5"/>
        <v>0</v>
      </c>
    </row>
    <row r="361" spans="1:24" x14ac:dyDescent="0.2">
      <c r="A361">
        <f>Combined!A437</f>
        <v>2020</v>
      </c>
      <c r="B361">
        <f>Combined!B437</f>
        <v>2020044</v>
      </c>
      <c r="C361" s="1" t="str">
        <f>IF(Combined!C437&gt;0,Combined!C437," ")</f>
        <v xml:space="preserve"> </v>
      </c>
      <c r="D361" t="s">
        <v>16</v>
      </c>
      <c r="E361" t="s">
        <v>96</v>
      </c>
      <c r="F361" t="str">
        <f>IF(Combined!F437&gt;0,Combined!F437," ")</f>
        <v xml:space="preserve"> </v>
      </c>
      <c r="G361" t="str">
        <f>IF(Combined!G437&gt;0,Combined!G437," ")</f>
        <v xml:space="preserve"> </v>
      </c>
      <c r="H361" t="str">
        <f>IF(Combined!H437&gt;0,Combined!H437," ")</f>
        <v xml:space="preserve"> </v>
      </c>
      <c r="I361" t="str">
        <f>IF(Combined!I437&gt;0,Combined!I437," ")</f>
        <v>Isaiah Stewart</v>
      </c>
      <c r="J361" s="2" t="str">
        <f>IF(Combined!J437&gt;0,Combined!J437," ")</f>
        <v xml:space="preserve"> </v>
      </c>
      <c r="K361" t="str">
        <f>IF(Combined!K437&gt;0,Combined!K437," ")</f>
        <v>C</v>
      </c>
      <c r="L361" t="str">
        <f>IF(Combined!L437&gt;0,Combined!L437," ")</f>
        <v>2021 2nd round pick</v>
      </c>
      <c r="M361" s="2" t="str">
        <f>IF(Combined!M437&gt;0,Combined!M437," ")</f>
        <v xml:space="preserve"> </v>
      </c>
      <c r="N361" t="str">
        <f>IF(Combined!N437&gt;0,Combined!N437," ")</f>
        <v xml:space="preserve"> </v>
      </c>
      <c r="O361" t="str">
        <f>IF(Combined!O437&gt;0,Combined!O437," ")</f>
        <v xml:space="preserve"> </v>
      </c>
      <c r="P361" s="2" t="str">
        <f>IF(Combined!P437&gt;0,Combined!P437," ")</f>
        <v xml:space="preserve"> </v>
      </c>
      <c r="Q361" t="str">
        <f>IF(Combined!Q437&gt;0,Combined!Q437," ")</f>
        <v xml:space="preserve"> </v>
      </c>
      <c r="R361" t="str">
        <f>IF(Combined!R437&gt;0,Combined!R437," ")</f>
        <v xml:space="preserve"> </v>
      </c>
      <c r="S361" s="2" t="str">
        <f>IF(Combined!S437&gt;0,Combined!S437," ")</f>
        <v xml:space="preserve"> </v>
      </c>
      <c r="T361" t="str">
        <f>IF(Combined!T437&gt;0,Combined!T437," ")</f>
        <v xml:space="preserve"> </v>
      </c>
      <c r="U361" t="str">
        <f>IF(Combined!U437&gt;0,Combined!U437," ")</f>
        <v xml:space="preserve"> </v>
      </c>
      <c r="V361" s="2" t="str">
        <f>IF(Combined!V437&gt;0,Combined!V437," ")</f>
        <v xml:space="preserve"> </v>
      </c>
      <c r="W361" t="str">
        <f>IF(Combined!W437&gt;0,Combined!W437," ")</f>
        <v xml:space="preserve"> </v>
      </c>
      <c r="X361" s="2">
        <f t="shared" si="5"/>
        <v>0</v>
      </c>
    </row>
    <row r="362" spans="1:24" x14ac:dyDescent="0.2">
      <c r="A362">
        <f>Combined!A438</f>
        <v>2020</v>
      </c>
      <c r="B362">
        <f>Combined!B438</f>
        <v>2020045</v>
      </c>
      <c r="C362" s="1">
        <f>IF(Combined!C438&gt;0,Combined!C438," ")</f>
        <v>44159</v>
      </c>
      <c r="D362" t="str">
        <f>IF(Combined!D438&gt;0,Combined!D438," ")</f>
        <v>Hawks</v>
      </c>
      <c r="E362" t="str">
        <f>IF(Combined!E438&gt;0,Combined!E438," ")</f>
        <v>Thunder</v>
      </c>
      <c r="F362" t="str">
        <f>IF(Combined!F438&gt;0,Combined!F438," ")</f>
        <v xml:space="preserve"> </v>
      </c>
      <c r="G362" t="str">
        <f>IF(Combined!G438&gt;0,Combined!G438," ")</f>
        <v xml:space="preserve"> </v>
      </c>
      <c r="H362" t="str">
        <f>IF(Combined!H438&gt;0,Combined!H438," ")</f>
        <v xml:space="preserve"> </v>
      </c>
      <c r="I362" t="str">
        <f>IF(Combined!I438&gt;0,Combined!I438," ")</f>
        <v>Danilo Gallinari</v>
      </c>
      <c r="J362" s="2">
        <f>IF(Combined!J438&gt;0,Combined!J438," ")</f>
        <v>19500000</v>
      </c>
      <c r="K362" t="str">
        <f>IF(Combined!K438&gt;0,Combined!K438," ")</f>
        <v>PF</v>
      </c>
      <c r="L362" t="str">
        <f>IF(Combined!L438&gt;0,Combined!L438," ")</f>
        <v>2028 2nd round pick</v>
      </c>
      <c r="M362" s="2" t="str">
        <f>IF(Combined!M438&gt;0,Combined!M438," ")</f>
        <v xml:space="preserve"> </v>
      </c>
      <c r="N362" t="str">
        <f>IF(Combined!N438&gt;0,Combined!N438," ")</f>
        <v xml:space="preserve"> </v>
      </c>
      <c r="O362" t="str">
        <f>IF(Combined!O438&gt;0,Combined!O438," ")</f>
        <v xml:space="preserve"> </v>
      </c>
      <c r="P362" s="2" t="str">
        <f>IF(Combined!P438&gt;0,Combined!P438," ")</f>
        <v xml:space="preserve"> </v>
      </c>
      <c r="Q362" t="str">
        <f>IF(Combined!Q438&gt;0,Combined!Q438," ")</f>
        <v xml:space="preserve"> </v>
      </c>
      <c r="R362" t="str">
        <f>IF(Combined!R438&gt;0,Combined!R438," ")</f>
        <v xml:space="preserve"> </v>
      </c>
      <c r="S362" s="2" t="str">
        <f>IF(Combined!S438&gt;0,Combined!S438," ")</f>
        <v xml:space="preserve"> </v>
      </c>
      <c r="T362" t="str">
        <f>IF(Combined!T438&gt;0,Combined!T438," ")</f>
        <v xml:space="preserve"> </v>
      </c>
      <c r="U362" t="str">
        <f>IF(Combined!U438&gt;0,Combined!U438," ")</f>
        <v xml:space="preserve"> </v>
      </c>
      <c r="V362" s="2" t="str">
        <f>IF(Combined!V438&gt;0,Combined!V438," ")</f>
        <v xml:space="preserve"> </v>
      </c>
      <c r="W362" t="str">
        <f>IF(Combined!W438&gt;0,Combined!W438," ")</f>
        <v xml:space="preserve"> </v>
      </c>
      <c r="X362" s="2">
        <f t="shared" si="5"/>
        <v>0</v>
      </c>
    </row>
    <row r="363" spans="1:24" x14ac:dyDescent="0.2">
      <c r="A363">
        <f>Combined!A439</f>
        <v>2020</v>
      </c>
      <c r="B363">
        <f>Combined!B439</f>
        <v>2020045</v>
      </c>
      <c r="C363" s="1" t="str">
        <f>IF(Combined!C439&gt;0,Combined!C439," ")</f>
        <v xml:space="preserve"> </v>
      </c>
      <c r="D363" t="s">
        <v>49</v>
      </c>
      <c r="E363" t="s">
        <v>126</v>
      </c>
      <c r="F363" t="str">
        <f>IF(Combined!F439&gt;0,Combined!F439," ")</f>
        <v xml:space="preserve"> </v>
      </c>
      <c r="G363" t="str">
        <f>IF(Combined!G439&gt;0,Combined!G439," ")</f>
        <v xml:space="preserve"> </v>
      </c>
      <c r="H363" t="str">
        <f>IF(Combined!H439&gt;0,Combined!H439," ")</f>
        <v xml:space="preserve"> </v>
      </c>
      <c r="I363">
        <f>IF(Combined!I439&gt;0,Combined!I439," ")</f>
        <v>750000</v>
      </c>
      <c r="J363" s="2" t="str">
        <f>IF(Combined!J439&gt;0,Combined!J439," ")</f>
        <v xml:space="preserve"> </v>
      </c>
      <c r="K363" t="str">
        <f>IF(Combined!K439&gt;0,Combined!K439," ")</f>
        <v xml:space="preserve"> </v>
      </c>
      <c r="L363" t="str">
        <f>IF(Combined!L439&gt;0,Combined!L439," ")</f>
        <v xml:space="preserve"> </v>
      </c>
      <c r="M363" s="2" t="str">
        <f>IF(Combined!M439&gt;0,Combined!M439," ")</f>
        <v xml:space="preserve"> </v>
      </c>
      <c r="N363" t="str">
        <f>IF(Combined!N439&gt;0,Combined!N439," ")</f>
        <v xml:space="preserve"> </v>
      </c>
      <c r="O363" t="str">
        <f>IF(Combined!O439&gt;0,Combined!O439," ")</f>
        <v xml:space="preserve"> </v>
      </c>
      <c r="P363" s="2" t="str">
        <f>IF(Combined!P439&gt;0,Combined!P439," ")</f>
        <v xml:space="preserve"> </v>
      </c>
      <c r="Q363" t="str">
        <f>IF(Combined!Q439&gt;0,Combined!Q439," ")</f>
        <v xml:space="preserve"> </v>
      </c>
      <c r="R363" t="str">
        <f>IF(Combined!R439&gt;0,Combined!R439," ")</f>
        <v xml:space="preserve"> </v>
      </c>
      <c r="S363" s="2" t="str">
        <f>IF(Combined!S439&gt;0,Combined!S439," ")</f>
        <v xml:space="preserve"> </v>
      </c>
      <c r="T363" t="str">
        <f>IF(Combined!T439&gt;0,Combined!T439," ")</f>
        <v xml:space="preserve"> </v>
      </c>
      <c r="U363" t="str">
        <f>IF(Combined!U439&gt;0,Combined!U439," ")</f>
        <v xml:space="preserve"> </v>
      </c>
      <c r="V363" s="2" t="str">
        <f>IF(Combined!V439&gt;0,Combined!V439," ")</f>
        <v xml:space="preserve"> </v>
      </c>
      <c r="W363" t="str">
        <f>IF(Combined!W439&gt;0,Combined!W439," ")</f>
        <v xml:space="preserve"> </v>
      </c>
      <c r="X363" s="2">
        <f t="shared" si="5"/>
        <v>0</v>
      </c>
    </row>
    <row r="364" spans="1:24" x14ac:dyDescent="0.2">
      <c r="A364">
        <f>Combined!A440</f>
        <v>2020</v>
      </c>
      <c r="B364">
        <f>Combined!B440</f>
        <v>2020046</v>
      </c>
      <c r="C364" s="1">
        <f>IF(Combined!C440&gt;0,Combined!C440," ")</f>
        <v>44160</v>
      </c>
      <c r="D364" t="str">
        <f>IF(Combined!D440&gt;0,Combined!D440," ")</f>
        <v>Pacers</v>
      </c>
      <c r="E364" t="str">
        <f>IF(Combined!E440&gt;0,Combined!E440," ")</f>
        <v>Thunder</v>
      </c>
      <c r="F364" t="str">
        <f>IF(Combined!F440&gt;0,Combined!F440," ")</f>
        <v xml:space="preserve"> </v>
      </c>
      <c r="G364" t="str">
        <f>IF(Combined!G440&gt;0,Combined!G440," ")</f>
        <v xml:space="preserve"> </v>
      </c>
      <c r="H364" t="str">
        <f>IF(Combined!H440&gt;0,Combined!H440," ")</f>
        <v xml:space="preserve"> </v>
      </c>
      <c r="I364" t="str">
        <f>IF(Combined!I440&gt;0,Combined!I440," ")</f>
        <v>Jalen Lecque</v>
      </c>
      <c r="J364" s="2">
        <f>IF(Combined!J440&gt;0,Combined!J440," ")</f>
        <v>1517981</v>
      </c>
      <c r="K364" t="str">
        <f>IF(Combined!K440&gt;0,Combined!K440," ")</f>
        <v>PG</v>
      </c>
      <c r="L364" t="str">
        <f>IF(Combined!L440&gt;0,Combined!L440," ")</f>
        <v>TJ Leaf</v>
      </c>
      <c r="M364" s="2">
        <f>IF(Combined!M440&gt;0,Combined!M440," ")</f>
        <v>4326825</v>
      </c>
      <c r="N364" t="str">
        <f>IF(Combined!N440&gt;0,Combined!N440," ")</f>
        <v>PF</v>
      </c>
      <c r="O364" t="str">
        <f>IF(Combined!O440&gt;0,Combined!O440," ")</f>
        <v xml:space="preserve"> </v>
      </c>
      <c r="P364" s="2" t="str">
        <f>IF(Combined!P440&gt;0,Combined!P440," ")</f>
        <v xml:space="preserve"> </v>
      </c>
      <c r="Q364" t="str">
        <f>IF(Combined!Q440&gt;0,Combined!Q440," ")</f>
        <v xml:space="preserve"> </v>
      </c>
      <c r="R364" t="str">
        <f>IF(Combined!R440&gt;0,Combined!R440," ")</f>
        <v xml:space="preserve"> </v>
      </c>
      <c r="S364" s="2" t="str">
        <f>IF(Combined!S440&gt;0,Combined!S440," ")</f>
        <v xml:space="preserve"> </v>
      </c>
      <c r="T364" t="str">
        <f>IF(Combined!T440&gt;0,Combined!T440," ")</f>
        <v xml:space="preserve"> </v>
      </c>
      <c r="U364" t="str">
        <f>IF(Combined!U440&gt;0,Combined!U440," ")</f>
        <v xml:space="preserve"> </v>
      </c>
      <c r="V364" s="2" t="str">
        <f>IF(Combined!V440&gt;0,Combined!V440," ")</f>
        <v xml:space="preserve"> </v>
      </c>
      <c r="W364" t="str">
        <f>IF(Combined!W440&gt;0,Combined!W440," ")</f>
        <v xml:space="preserve"> </v>
      </c>
      <c r="X364" s="2">
        <f t="shared" si="5"/>
        <v>-2808844</v>
      </c>
    </row>
    <row r="365" spans="1:24" x14ac:dyDescent="0.2">
      <c r="A365">
        <f>Combined!A441</f>
        <v>2020</v>
      </c>
      <c r="B365">
        <f>Combined!B441</f>
        <v>2020046</v>
      </c>
      <c r="C365" s="1" t="str">
        <f>IF(Combined!C441&gt;0,Combined!C441," ")</f>
        <v xml:space="preserve"> </v>
      </c>
      <c r="D365" t="s">
        <v>255</v>
      </c>
      <c r="E365" t="s">
        <v>126</v>
      </c>
      <c r="F365" t="str">
        <f>IF(Combined!F441&gt;0,Combined!F441," ")</f>
        <v xml:space="preserve"> </v>
      </c>
      <c r="G365" t="str">
        <f>IF(Combined!G441&gt;0,Combined!G441," ")</f>
        <v xml:space="preserve"> </v>
      </c>
      <c r="H365" t="str">
        <f>IF(Combined!H441&gt;0,Combined!H441," ")</f>
        <v xml:space="preserve"> </v>
      </c>
      <c r="I365" t="str">
        <f>IF(Combined!I441&gt;0,Combined!I441," ")</f>
        <v xml:space="preserve"> </v>
      </c>
      <c r="J365" s="2" t="str">
        <f>IF(Combined!J441&gt;0,Combined!J441," ")</f>
        <v xml:space="preserve"> </v>
      </c>
      <c r="K365" t="str">
        <f>IF(Combined!K441&gt;0,Combined!K441," ")</f>
        <v xml:space="preserve"> </v>
      </c>
      <c r="L365" t="str">
        <f>IF(Combined!L441&gt;0,Combined!L441," ")</f>
        <v>2027 2nd round pick</v>
      </c>
      <c r="M365" s="2" t="str">
        <f>IF(Combined!M441&gt;0,Combined!M441," ")</f>
        <v xml:space="preserve"> </v>
      </c>
      <c r="N365" t="str">
        <f>IF(Combined!N441&gt;0,Combined!N441," ")</f>
        <v xml:space="preserve"> </v>
      </c>
      <c r="O365" t="str">
        <f>IF(Combined!O441&gt;0,Combined!O441," ")</f>
        <v xml:space="preserve"> </v>
      </c>
      <c r="P365" s="2" t="str">
        <f>IF(Combined!P441&gt;0,Combined!P441," ")</f>
        <v xml:space="preserve"> </v>
      </c>
      <c r="Q365" t="str">
        <f>IF(Combined!Q441&gt;0,Combined!Q441," ")</f>
        <v xml:space="preserve"> </v>
      </c>
      <c r="R365" t="str">
        <f>IF(Combined!R441&gt;0,Combined!R441," ")</f>
        <v xml:space="preserve"> </v>
      </c>
      <c r="S365" s="2" t="str">
        <f>IF(Combined!S441&gt;0,Combined!S441," ")</f>
        <v xml:space="preserve"> </v>
      </c>
      <c r="T365" t="str">
        <f>IF(Combined!T441&gt;0,Combined!T441," ")</f>
        <v xml:space="preserve"> </v>
      </c>
      <c r="U365" t="str">
        <f>IF(Combined!U441&gt;0,Combined!U441," ")</f>
        <v xml:space="preserve"> </v>
      </c>
      <c r="V365" s="2" t="str">
        <f>IF(Combined!V441&gt;0,Combined!V441," ")</f>
        <v xml:space="preserve"> </v>
      </c>
      <c r="W365" t="str">
        <f>IF(Combined!W441&gt;0,Combined!W441," ")</f>
        <v xml:space="preserve"> </v>
      </c>
      <c r="X365" s="2">
        <f t="shared" si="5"/>
        <v>0</v>
      </c>
    </row>
    <row r="366" spans="1:24" x14ac:dyDescent="0.2">
      <c r="A366">
        <f>Combined!A442</f>
        <v>2020</v>
      </c>
      <c r="B366">
        <f>Combined!B442</f>
        <v>2020047</v>
      </c>
      <c r="C366" s="1">
        <f>IF(Combined!C442&gt;0,Combined!C442," ")</f>
        <v>44160</v>
      </c>
      <c r="D366" t="str">
        <f>IF(Combined!D442&gt;0,Combined!D442," ")</f>
        <v>Rockets</v>
      </c>
      <c r="E366" t="str">
        <f>IF(Combined!E442&gt;0,Combined!E442," ")</f>
        <v>Kings</v>
      </c>
      <c r="F366" t="str">
        <f>IF(Combined!F442&gt;0,Combined!F442," ")</f>
        <v xml:space="preserve"> </v>
      </c>
      <c r="G366" t="str">
        <f>IF(Combined!G442&gt;0,Combined!G442," ")</f>
        <v xml:space="preserve"> </v>
      </c>
      <c r="H366" t="str">
        <f>IF(Combined!H442&gt;0,Combined!H442," ")</f>
        <v xml:space="preserve"> </v>
      </c>
      <c r="I366" t="str">
        <f>IF(Combined!I442&gt;0,Combined!I442," ")</f>
        <v>Keyon Martin Jr</v>
      </c>
      <c r="J366" s="2" t="str">
        <f>IF(Combined!J442&gt;0,Combined!J442," ")</f>
        <v xml:space="preserve"> </v>
      </c>
      <c r="K366" t="str">
        <f>IF(Combined!K442&gt;0,Combined!K442," ")</f>
        <v>SF</v>
      </c>
      <c r="L366" t="str">
        <f>IF(Combined!L442&gt;0,Combined!L442," ")</f>
        <v>2021 2nd round pick</v>
      </c>
      <c r="M366" s="2" t="str">
        <f>IF(Combined!M442&gt;0,Combined!M442," ")</f>
        <v xml:space="preserve"> </v>
      </c>
      <c r="N366" t="str">
        <f>IF(Combined!N442&gt;0,Combined!N442," ")</f>
        <v xml:space="preserve"> </v>
      </c>
      <c r="O366" t="str">
        <f>IF(Combined!O442&gt;0,Combined!O442," ")</f>
        <v xml:space="preserve"> </v>
      </c>
      <c r="P366" s="2" t="str">
        <f>IF(Combined!P442&gt;0,Combined!P442," ")</f>
        <v xml:space="preserve"> </v>
      </c>
      <c r="Q366" t="str">
        <f>IF(Combined!Q442&gt;0,Combined!Q442," ")</f>
        <v xml:space="preserve"> </v>
      </c>
      <c r="R366" t="str">
        <f>IF(Combined!R442&gt;0,Combined!R442," ")</f>
        <v xml:space="preserve"> </v>
      </c>
      <c r="S366" s="2" t="str">
        <f>IF(Combined!S442&gt;0,Combined!S442," ")</f>
        <v xml:space="preserve"> </v>
      </c>
      <c r="T366" t="str">
        <f>IF(Combined!T442&gt;0,Combined!T442," ")</f>
        <v xml:space="preserve"> </v>
      </c>
      <c r="U366" t="str">
        <f>IF(Combined!U442&gt;0,Combined!U442," ")</f>
        <v xml:space="preserve"> </v>
      </c>
      <c r="V366" s="2" t="str">
        <f>IF(Combined!V442&gt;0,Combined!V442," ")</f>
        <v xml:space="preserve"> </v>
      </c>
      <c r="W366" t="str">
        <f>IF(Combined!W442&gt;0,Combined!W442," ")</f>
        <v xml:space="preserve"> </v>
      </c>
      <c r="X366" s="2">
        <f t="shared" si="5"/>
        <v>0</v>
      </c>
    </row>
    <row r="367" spans="1:24" x14ac:dyDescent="0.2">
      <c r="A367">
        <f>Combined!A443</f>
        <v>2020</v>
      </c>
      <c r="B367">
        <f>Combined!B443</f>
        <v>2020047</v>
      </c>
      <c r="C367" s="1" t="str">
        <f>IF(Combined!C443&gt;0,Combined!C443," ")</f>
        <v xml:space="preserve"> </v>
      </c>
      <c r="D367" t="s">
        <v>96</v>
      </c>
      <c r="E367" t="s">
        <v>62</v>
      </c>
      <c r="F367" t="str">
        <f>IF(Combined!F443&gt;0,Combined!F443," ")</f>
        <v xml:space="preserve"> </v>
      </c>
      <c r="G367" t="str">
        <f>IF(Combined!G443&gt;0,Combined!G443," ")</f>
        <v xml:space="preserve"> </v>
      </c>
      <c r="H367" t="str">
        <f>IF(Combined!H443&gt;0,Combined!H443," ")</f>
        <v xml:space="preserve"> </v>
      </c>
      <c r="I367" t="str">
        <f>IF(Combined!I443&gt;0,Combined!I443," ")</f>
        <v xml:space="preserve"> </v>
      </c>
      <c r="J367" s="2" t="str">
        <f>IF(Combined!J443&gt;0,Combined!J443," ")</f>
        <v xml:space="preserve"> </v>
      </c>
      <c r="K367" t="str">
        <f>IF(Combined!K443&gt;0,Combined!K443," ")</f>
        <v xml:space="preserve"> </v>
      </c>
      <c r="L367" t="str">
        <f>IF(Combined!L443&gt;0,Combined!L443," ")</f>
        <v>$1 million</v>
      </c>
      <c r="M367" s="2" t="str">
        <f>IF(Combined!M443&gt;0,Combined!M443," ")</f>
        <v xml:space="preserve"> </v>
      </c>
      <c r="N367" t="str">
        <f>IF(Combined!N443&gt;0,Combined!N443," ")</f>
        <v xml:space="preserve"> </v>
      </c>
      <c r="O367" t="str">
        <f>IF(Combined!O443&gt;0,Combined!O443," ")</f>
        <v xml:space="preserve"> </v>
      </c>
      <c r="P367" s="2" t="str">
        <f>IF(Combined!P443&gt;0,Combined!P443," ")</f>
        <v xml:space="preserve"> </v>
      </c>
      <c r="Q367" t="str">
        <f>IF(Combined!Q443&gt;0,Combined!Q443," ")</f>
        <v xml:space="preserve"> </v>
      </c>
      <c r="R367" t="str">
        <f>IF(Combined!R443&gt;0,Combined!R443," ")</f>
        <v xml:space="preserve"> </v>
      </c>
      <c r="S367" s="2" t="str">
        <f>IF(Combined!S443&gt;0,Combined!S443," ")</f>
        <v xml:space="preserve"> </v>
      </c>
      <c r="T367" t="str">
        <f>IF(Combined!T443&gt;0,Combined!T443," ")</f>
        <v xml:space="preserve"> </v>
      </c>
      <c r="U367" t="str">
        <f>IF(Combined!U443&gt;0,Combined!U443," ")</f>
        <v xml:space="preserve"> </v>
      </c>
      <c r="V367" s="2" t="str">
        <f>IF(Combined!V443&gt;0,Combined!V443," ")</f>
        <v xml:space="preserve"> </v>
      </c>
      <c r="W367" t="str">
        <f>IF(Combined!W443&gt;0,Combined!W443," ")</f>
        <v xml:space="preserve"> </v>
      </c>
      <c r="X367" s="2">
        <f t="shared" si="5"/>
        <v>0</v>
      </c>
    </row>
    <row r="368" spans="1:24" x14ac:dyDescent="0.2">
      <c r="A368">
        <f>Combined!A446</f>
        <v>2020</v>
      </c>
      <c r="B368">
        <f>Combined!B446</f>
        <v>2020049</v>
      </c>
      <c r="C368" s="1">
        <f>IF(Combined!C446&gt;0,Combined!C446," ")</f>
        <v>44162</v>
      </c>
      <c r="D368" t="str">
        <f>IF(Combined!D446&gt;0,Combined!D446," ")</f>
        <v>Rockets</v>
      </c>
      <c r="E368" t="str">
        <f>IF(Combined!E446&gt;0,Combined!E446," ")</f>
        <v>Knicks</v>
      </c>
      <c r="F368" t="str">
        <f>IF(Combined!F446&gt;0,Combined!F446," ")</f>
        <v xml:space="preserve"> </v>
      </c>
      <c r="G368" t="str">
        <f>IF(Combined!G446&gt;0,Combined!G446," ")</f>
        <v xml:space="preserve"> </v>
      </c>
      <c r="H368" t="str">
        <f>IF(Combined!H446&gt;0,Combined!H446," ")</f>
        <v xml:space="preserve"> </v>
      </c>
      <c r="I368" t="str">
        <f>IF(Combined!I446&gt;0,Combined!I446," ")</f>
        <v>Issuf Sanon</v>
      </c>
      <c r="J368" s="2" t="str">
        <f>IF(Combined!J446&gt;0,Combined!J446," ")</f>
        <v xml:space="preserve"> </v>
      </c>
      <c r="K368" t="str">
        <f>IF(Combined!K446&gt;0,Combined!K446," ")</f>
        <v>PG</v>
      </c>
      <c r="L368" t="str">
        <f>IF(Combined!L446&gt;0,Combined!L446," ")</f>
        <v>Austin Rivers</v>
      </c>
      <c r="M368" s="2">
        <f>IF(Combined!M446&gt;0,Combined!M446," ")</f>
        <v>3500000</v>
      </c>
      <c r="N368" t="str">
        <f>IF(Combined!N446&gt;0,Combined!N446," ")</f>
        <v>SG</v>
      </c>
      <c r="O368" t="str">
        <f>IF(Combined!O446&gt;0,Combined!O446," ")</f>
        <v xml:space="preserve"> </v>
      </c>
      <c r="P368" s="2" t="str">
        <f>IF(Combined!P446&gt;0,Combined!P446," ")</f>
        <v xml:space="preserve"> </v>
      </c>
      <c r="Q368" t="str">
        <f>IF(Combined!Q446&gt;0,Combined!Q446," ")</f>
        <v xml:space="preserve"> </v>
      </c>
      <c r="R368" t="str">
        <f>IF(Combined!R446&gt;0,Combined!R446," ")</f>
        <v xml:space="preserve"> </v>
      </c>
      <c r="S368" s="2" t="str">
        <f>IF(Combined!S446&gt;0,Combined!S446," ")</f>
        <v xml:space="preserve"> </v>
      </c>
      <c r="T368" t="str">
        <f>IF(Combined!T446&gt;0,Combined!T446," ")</f>
        <v xml:space="preserve"> </v>
      </c>
      <c r="U368" t="str">
        <f>IF(Combined!U446&gt;0,Combined!U446," ")</f>
        <v xml:space="preserve"> </v>
      </c>
      <c r="V368" s="2" t="str">
        <f>IF(Combined!V446&gt;0,Combined!V446," ")</f>
        <v xml:space="preserve"> </v>
      </c>
      <c r="W368" t="str">
        <f>IF(Combined!W446&gt;0,Combined!W446," ")</f>
        <v xml:space="preserve"> </v>
      </c>
      <c r="X368" s="2">
        <f t="shared" si="5"/>
        <v>0</v>
      </c>
    </row>
    <row r="369" spans="1:24" x14ac:dyDescent="0.2">
      <c r="A369">
        <f>Combined!A447</f>
        <v>2020</v>
      </c>
      <c r="B369">
        <f>Combined!B447</f>
        <v>2020049</v>
      </c>
      <c r="C369" s="1" t="str">
        <f>IF(Combined!C447&gt;0,Combined!C447," ")</f>
        <v xml:space="preserve"> </v>
      </c>
      <c r="D369" t="s">
        <v>96</v>
      </c>
      <c r="E369" t="s">
        <v>42</v>
      </c>
      <c r="F369" t="str">
        <f>IF(Combined!F447&gt;0,Combined!F447," ")</f>
        <v xml:space="preserve"> </v>
      </c>
      <c r="G369" t="str">
        <f>IF(Combined!G447&gt;0,Combined!G447," ")</f>
        <v xml:space="preserve"> </v>
      </c>
      <c r="H369" t="str">
        <f>IF(Combined!H447&gt;0,Combined!H447," ")</f>
        <v xml:space="preserve"> </v>
      </c>
      <c r="I369" t="str">
        <f>IF(Combined!I447&gt;0,Combined!I447," ")</f>
        <v xml:space="preserve"> </v>
      </c>
      <c r="J369" s="2" t="str">
        <f>IF(Combined!J447&gt;0,Combined!J447," ")</f>
        <v xml:space="preserve"> </v>
      </c>
      <c r="K369" t="str">
        <f>IF(Combined!K447&gt;0,Combined!K447," ")</f>
        <v xml:space="preserve"> </v>
      </c>
      <c r="L369" t="str">
        <f>IF(Combined!L447&gt;0,Combined!L447," ")</f>
        <v>Sergio Llull</v>
      </c>
      <c r="M369" s="2" t="str">
        <f>IF(Combined!M447&gt;0,Combined!M447," ")</f>
        <v xml:space="preserve"> </v>
      </c>
      <c r="N369" t="str">
        <f>IF(Combined!N447&gt;0,Combined!N447," ")</f>
        <v>PG</v>
      </c>
      <c r="O369" t="str">
        <f>IF(Combined!O447&gt;0,Combined!O447," ")</f>
        <v xml:space="preserve"> </v>
      </c>
      <c r="P369" s="2" t="str">
        <f>IF(Combined!P447&gt;0,Combined!P447," ")</f>
        <v xml:space="preserve"> </v>
      </c>
      <c r="Q369" t="str">
        <f>IF(Combined!Q447&gt;0,Combined!Q447," ")</f>
        <v xml:space="preserve"> </v>
      </c>
      <c r="R369" t="str">
        <f>IF(Combined!R447&gt;0,Combined!R447," ")</f>
        <v xml:space="preserve"> </v>
      </c>
      <c r="S369" s="2" t="str">
        <f>IF(Combined!S447&gt;0,Combined!S447," ")</f>
        <v xml:space="preserve"> </v>
      </c>
      <c r="T369" t="str">
        <f>IF(Combined!T447&gt;0,Combined!T447," ")</f>
        <v xml:space="preserve"> </v>
      </c>
      <c r="U369" t="str">
        <f>IF(Combined!U447&gt;0,Combined!U447," ")</f>
        <v xml:space="preserve"> </v>
      </c>
      <c r="V369" s="2" t="str">
        <f>IF(Combined!V447&gt;0,Combined!V447," ")</f>
        <v xml:space="preserve"> </v>
      </c>
      <c r="W369" t="str">
        <f>IF(Combined!W447&gt;0,Combined!W447," ")</f>
        <v xml:space="preserve"> </v>
      </c>
      <c r="X369" s="2">
        <f t="shared" si="5"/>
        <v>0</v>
      </c>
    </row>
    <row r="370" spans="1:24" x14ac:dyDescent="0.2">
      <c r="A370">
        <f>Combined!A448</f>
        <v>2020</v>
      </c>
      <c r="B370">
        <f>Combined!B448</f>
        <v>2020049</v>
      </c>
      <c r="C370" s="1" t="str">
        <f>IF(Combined!C448&gt;0,Combined!C448," ")</f>
        <v xml:space="preserve"> </v>
      </c>
      <c r="D370" t="s">
        <v>96</v>
      </c>
      <c r="E370" t="s">
        <v>42</v>
      </c>
      <c r="F370" t="str">
        <f>IF(Combined!F448&gt;0,Combined!F448," ")</f>
        <v xml:space="preserve"> </v>
      </c>
      <c r="G370" t="str">
        <f>IF(Combined!G448&gt;0,Combined!G448," ")</f>
        <v xml:space="preserve"> </v>
      </c>
      <c r="H370" t="str">
        <f>IF(Combined!H448&gt;0,Combined!H448," ")</f>
        <v xml:space="preserve"> </v>
      </c>
      <c r="I370" t="str">
        <f>IF(Combined!I448&gt;0,Combined!I448," ")</f>
        <v xml:space="preserve"> </v>
      </c>
      <c r="J370" s="2" t="str">
        <f>IF(Combined!J448&gt;0,Combined!J448," ")</f>
        <v xml:space="preserve"> </v>
      </c>
      <c r="K370" t="str">
        <f>IF(Combined!K448&gt;0,Combined!K448," ")</f>
        <v xml:space="preserve"> </v>
      </c>
      <c r="L370" t="str">
        <f>IF(Combined!L448&gt;0,Combined!L448," ")</f>
        <v>Tadija Dragicevic</v>
      </c>
      <c r="M370" s="2" t="str">
        <f>IF(Combined!M448&gt;0,Combined!M448," ")</f>
        <v xml:space="preserve"> </v>
      </c>
      <c r="N370" t="str">
        <f>IF(Combined!N448&gt;0,Combined!N448," ")</f>
        <v>SF</v>
      </c>
      <c r="O370" t="str">
        <f>IF(Combined!O448&gt;0,Combined!O448," ")</f>
        <v xml:space="preserve"> </v>
      </c>
      <c r="P370" s="2" t="str">
        <f>IF(Combined!P448&gt;0,Combined!P448," ")</f>
        <v xml:space="preserve"> </v>
      </c>
      <c r="Q370" t="str">
        <f>IF(Combined!Q448&gt;0,Combined!Q448," ")</f>
        <v xml:space="preserve"> </v>
      </c>
      <c r="R370" t="str">
        <f>IF(Combined!R448&gt;0,Combined!R448," ")</f>
        <v xml:space="preserve"> </v>
      </c>
      <c r="S370" s="2" t="str">
        <f>IF(Combined!S448&gt;0,Combined!S448," ")</f>
        <v xml:space="preserve"> </v>
      </c>
      <c r="T370" t="str">
        <f>IF(Combined!T448&gt;0,Combined!T448," ")</f>
        <v xml:space="preserve"> </v>
      </c>
      <c r="U370" t="str">
        <f>IF(Combined!U448&gt;0,Combined!U448," ")</f>
        <v xml:space="preserve"> </v>
      </c>
      <c r="V370" s="2" t="str">
        <f>IF(Combined!V448&gt;0,Combined!V448," ")</f>
        <v xml:space="preserve"> </v>
      </c>
      <c r="W370" t="str">
        <f>IF(Combined!W448&gt;0,Combined!W448," ")</f>
        <v xml:space="preserve"> </v>
      </c>
      <c r="X370" s="2">
        <f t="shared" si="5"/>
        <v>0</v>
      </c>
    </row>
    <row r="371" spans="1:24" x14ac:dyDescent="0.2">
      <c r="A371">
        <f>Combined!A449</f>
        <v>2020</v>
      </c>
      <c r="B371">
        <f>Combined!B449</f>
        <v>2020049</v>
      </c>
      <c r="C371" s="1" t="str">
        <f>IF(Combined!C449&gt;0,Combined!C449," ")</f>
        <v xml:space="preserve"> </v>
      </c>
      <c r="D371" t="s">
        <v>96</v>
      </c>
      <c r="E371" t="s">
        <v>42</v>
      </c>
      <c r="F371" t="str">
        <f>IF(Combined!F449&gt;0,Combined!F449," ")</f>
        <v xml:space="preserve"> </v>
      </c>
      <c r="G371" t="str">
        <f>IF(Combined!G449&gt;0,Combined!G449," ")</f>
        <v xml:space="preserve"> </v>
      </c>
      <c r="H371" t="str">
        <f>IF(Combined!H449&gt;0,Combined!H449," ")</f>
        <v xml:space="preserve"> </v>
      </c>
      <c r="I371" t="str">
        <f>IF(Combined!I449&gt;0,Combined!I449," ")</f>
        <v xml:space="preserve"> </v>
      </c>
      <c r="J371" s="2" t="str">
        <f>IF(Combined!J449&gt;0,Combined!J449," ")</f>
        <v xml:space="preserve"> </v>
      </c>
      <c r="K371" t="str">
        <f>IF(Combined!K449&gt;0,Combined!K449," ")</f>
        <v xml:space="preserve"> </v>
      </c>
      <c r="L371" t="str">
        <f>IF(Combined!L449&gt;0,Combined!L449," ")</f>
        <v>Alex Hervelle</v>
      </c>
      <c r="M371" s="2" t="str">
        <f>IF(Combined!M449&gt;0,Combined!M449," ")</f>
        <v xml:space="preserve"> </v>
      </c>
      <c r="N371" t="str">
        <f>IF(Combined!N449&gt;0,Combined!N449," ")</f>
        <v xml:space="preserve"> </v>
      </c>
      <c r="O371" t="str">
        <f>IF(Combined!O449&gt;0,Combined!O449," ")</f>
        <v xml:space="preserve"> </v>
      </c>
      <c r="P371" s="2" t="str">
        <f>IF(Combined!P449&gt;0,Combined!P449," ")</f>
        <v xml:space="preserve"> </v>
      </c>
      <c r="Q371" t="str">
        <f>IF(Combined!Q449&gt;0,Combined!Q449," ")</f>
        <v xml:space="preserve"> </v>
      </c>
      <c r="R371" t="str">
        <f>IF(Combined!R449&gt;0,Combined!R449," ")</f>
        <v xml:space="preserve"> </v>
      </c>
      <c r="S371" s="2" t="str">
        <f>IF(Combined!S449&gt;0,Combined!S449," ")</f>
        <v xml:space="preserve"> </v>
      </c>
      <c r="T371" t="str">
        <f>IF(Combined!T449&gt;0,Combined!T449," ")</f>
        <v xml:space="preserve"> </v>
      </c>
      <c r="U371" t="str">
        <f>IF(Combined!U449&gt;0,Combined!U449," ")</f>
        <v xml:space="preserve"> </v>
      </c>
      <c r="V371" s="2" t="str">
        <f>IF(Combined!V449&gt;0,Combined!V449," ")</f>
        <v xml:space="preserve"> </v>
      </c>
      <c r="W371" t="str">
        <f>IF(Combined!W449&gt;0,Combined!W449," ")</f>
        <v xml:space="preserve"> </v>
      </c>
      <c r="X371" s="2">
        <f t="shared" si="5"/>
        <v>0</v>
      </c>
    </row>
    <row r="372" spans="1:24" x14ac:dyDescent="0.2">
      <c r="A372">
        <f>Combined!A450</f>
        <v>2020</v>
      </c>
      <c r="B372">
        <f>Combined!B450</f>
        <v>2020050</v>
      </c>
      <c r="C372" s="1">
        <f>IF(Combined!C450&gt;0,Combined!C450," ")</f>
        <v>44164</v>
      </c>
      <c r="D372" t="str">
        <f>IF(Combined!D450&gt;0,Combined!D450," ")</f>
        <v>Celtics</v>
      </c>
      <c r="E372" t="str">
        <f>IF(Combined!E450&gt;0,Combined!E450," ")</f>
        <v>Hornets</v>
      </c>
      <c r="F372" t="str">
        <f>IF(Combined!F450&gt;0,Combined!F450," ")</f>
        <v xml:space="preserve"> </v>
      </c>
      <c r="G372" t="str">
        <f>IF(Combined!G450&gt;0,Combined!G450," ")</f>
        <v xml:space="preserve"> </v>
      </c>
      <c r="H372" t="str">
        <f>IF(Combined!H450&gt;0,Combined!H450," ")</f>
        <v xml:space="preserve"> </v>
      </c>
      <c r="I372" t="str">
        <f>IF(Combined!I450&gt;0,Combined!I450," ")</f>
        <v>2022 2nd round pick</v>
      </c>
      <c r="J372" s="2" t="str">
        <f>IF(Combined!J450&gt;0,Combined!J450," ")</f>
        <v xml:space="preserve"> </v>
      </c>
      <c r="K372" t="str">
        <f>IF(Combined!K450&gt;0,Combined!K450," ")</f>
        <v xml:space="preserve"> </v>
      </c>
      <c r="L372" t="str">
        <f>IF(Combined!L450&gt;0,Combined!L450," ")</f>
        <v>Gordon Hayward</v>
      </c>
      <c r="M372" s="2">
        <f>IF(Combined!M450&gt;0,Combined!M450," ")</f>
        <v>28500000</v>
      </c>
      <c r="N372" t="str">
        <f>IF(Combined!N450&gt;0,Combined!N450," ")</f>
        <v>SF</v>
      </c>
      <c r="O372" t="str">
        <f>IF(Combined!O450&gt;0,Combined!O450," ")</f>
        <v xml:space="preserve"> </v>
      </c>
      <c r="P372" s="2" t="str">
        <f>IF(Combined!P450&gt;0,Combined!P450," ")</f>
        <v xml:space="preserve"> </v>
      </c>
      <c r="Q372" t="str">
        <f>IF(Combined!Q450&gt;0,Combined!Q450," ")</f>
        <v xml:space="preserve"> </v>
      </c>
      <c r="R372" t="str">
        <f>IF(Combined!R450&gt;0,Combined!R450," ")</f>
        <v xml:space="preserve"> </v>
      </c>
      <c r="S372" s="2" t="str">
        <f>IF(Combined!S450&gt;0,Combined!S450," ")</f>
        <v xml:space="preserve"> </v>
      </c>
      <c r="T372" t="str">
        <f>IF(Combined!T450&gt;0,Combined!T450," ")</f>
        <v xml:space="preserve"> </v>
      </c>
      <c r="U372" t="str">
        <f>IF(Combined!U450&gt;0,Combined!U450," ")</f>
        <v xml:space="preserve"> </v>
      </c>
      <c r="V372" s="2" t="str">
        <f>IF(Combined!V450&gt;0,Combined!V450," ")</f>
        <v xml:space="preserve"> </v>
      </c>
      <c r="W372" t="str">
        <f>IF(Combined!W450&gt;0,Combined!W450," ")</f>
        <v xml:space="preserve"> </v>
      </c>
      <c r="X372" s="2">
        <f t="shared" si="5"/>
        <v>0</v>
      </c>
    </row>
    <row r="373" spans="1:24" x14ac:dyDescent="0.2">
      <c r="A373">
        <f>Combined!A451</f>
        <v>2020</v>
      </c>
      <c r="B373">
        <f>Combined!B451</f>
        <v>2020050</v>
      </c>
      <c r="C373" s="1" t="str">
        <f>IF(Combined!C451&gt;0,Combined!C451," ")</f>
        <v xml:space="preserve"> </v>
      </c>
      <c r="D373" t="s">
        <v>158</v>
      </c>
      <c r="E373" t="s">
        <v>43</v>
      </c>
      <c r="F373" t="str">
        <f>IF(Combined!F451&gt;0,Combined!F451," ")</f>
        <v xml:space="preserve"> </v>
      </c>
      <c r="G373" t="str">
        <f>IF(Combined!G451&gt;0,Combined!G451," ")</f>
        <v xml:space="preserve"> </v>
      </c>
      <c r="H373" t="str">
        <f>IF(Combined!H451&gt;0,Combined!H451," ")</f>
        <v xml:space="preserve"> </v>
      </c>
      <c r="I373" t="str">
        <f>IF(Combined!I451&gt;0,Combined!I451," ")</f>
        <v xml:space="preserve"> </v>
      </c>
      <c r="J373" s="2" t="str">
        <f>IF(Combined!J451&gt;0,Combined!J451," ")</f>
        <v xml:space="preserve"> </v>
      </c>
      <c r="K373" t="str">
        <f>IF(Combined!K451&gt;0,Combined!K451," ")</f>
        <v xml:space="preserve"> </v>
      </c>
      <c r="L373" t="str">
        <f>IF(Combined!L451&gt;0,Combined!L451," ")</f>
        <v>2023 2nd round pick</v>
      </c>
      <c r="M373" s="2" t="str">
        <f>IF(Combined!M451&gt;0,Combined!M451," ")</f>
        <v xml:space="preserve"> </v>
      </c>
      <c r="N373" t="str">
        <f>IF(Combined!N451&gt;0,Combined!N451," ")</f>
        <v xml:space="preserve"> </v>
      </c>
      <c r="O373" t="str">
        <f>IF(Combined!O451&gt;0,Combined!O451," ")</f>
        <v xml:space="preserve"> </v>
      </c>
      <c r="P373" s="2" t="str">
        <f>IF(Combined!P451&gt;0,Combined!P451," ")</f>
        <v xml:space="preserve"> </v>
      </c>
      <c r="Q373" t="str">
        <f>IF(Combined!Q451&gt;0,Combined!Q451," ")</f>
        <v xml:space="preserve"> </v>
      </c>
      <c r="R373" t="str">
        <f>IF(Combined!R451&gt;0,Combined!R451," ")</f>
        <v xml:space="preserve"> </v>
      </c>
      <c r="S373" s="2" t="str">
        <f>IF(Combined!S451&gt;0,Combined!S451," ")</f>
        <v xml:space="preserve"> </v>
      </c>
      <c r="T373" t="str">
        <f>IF(Combined!T451&gt;0,Combined!T451," ")</f>
        <v xml:space="preserve"> </v>
      </c>
      <c r="U373" t="str">
        <f>IF(Combined!U451&gt;0,Combined!U451," ")</f>
        <v xml:space="preserve"> </v>
      </c>
      <c r="V373" s="2" t="str">
        <f>IF(Combined!V451&gt;0,Combined!V451," ")</f>
        <v xml:space="preserve"> </v>
      </c>
      <c r="W373" t="str">
        <f>IF(Combined!W451&gt;0,Combined!W451," ")</f>
        <v xml:space="preserve"> </v>
      </c>
      <c r="X373" s="2">
        <f t="shared" si="5"/>
        <v>0</v>
      </c>
    </row>
    <row r="374" spans="1:24" x14ac:dyDescent="0.2">
      <c r="A374">
        <f>Combined!A452</f>
        <v>2020</v>
      </c>
      <c r="B374">
        <f>Combined!B452</f>
        <v>2020050</v>
      </c>
      <c r="C374" s="1" t="str">
        <f>IF(Combined!C452&gt;0,Combined!C452," ")</f>
        <v xml:space="preserve"> </v>
      </c>
      <c r="D374" t="s">
        <v>158</v>
      </c>
      <c r="E374" t="s">
        <v>43</v>
      </c>
      <c r="F374" t="str">
        <f>IF(Combined!F452&gt;0,Combined!F452," ")</f>
        <v xml:space="preserve"> </v>
      </c>
      <c r="G374" t="str">
        <f>IF(Combined!G452&gt;0,Combined!G452," ")</f>
        <v xml:space="preserve"> </v>
      </c>
      <c r="H374" t="str">
        <f>IF(Combined!H452&gt;0,Combined!H452," ")</f>
        <v xml:space="preserve"> </v>
      </c>
      <c r="I374" t="str">
        <f>IF(Combined!I452&gt;0,Combined!I452," ")</f>
        <v xml:space="preserve"> </v>
      </c>
      <c r="J374" s="2" t="str">
        <f>IF(Combined!J452&gt;0,Combined!J452," ")</f>
        <v xml:space="preserve"> </v>
      </c>
      <c r="K374" t="str">
        <f>IF(Combined!K452&gt;0,Combined!K452," ")</f>
        <v xml:space="preserve"> </v>
      </c>
      <c r="L374" t="str">
        <f>IF(Combined!L452&gt;0,Combined!L452," ")</f>
        <v>2024 2nd round pick</v>
      </c>
      <c r="M374" s="2" t="str">
        <f>IF(Combined!M452&gt;0,Combined!M452," ")</f>
        <v xml:space="preserve"> </v>
      </c>
      <c r="N374" t="str">
        <f>IF(Combined!N452&gt;0,Combined!N452," ")</f>
        <v xml:space="preserve"> </v>
      </c>
      <c r="O374" t="str">
        <f>IF(Combined!O452&gt;0,Combined!O452," ")</f>
        <v xml:space="preserve"> </v>
      </c>
      <c r="P374" s="2" t="str">
        <f>IF(Combined!P452&gt;0,Combined!P452," ")</f>
        <v xml:space="preserve"> </v>
      </c>
      <c r="Q374" t="str">
        <f>IF(Combined!Q452&gt;0,Combined!Q452," ")</f>
        <v xml:space="preserve"> </v>
      </c>
      <c r="R374" t="str">
        <f>IF(Combined!R452&gt;0,Combined!R452," ")</f>
        <v xml:space="preserve"> </v>
      </c>
      <c r="S374" s="2" t="str">
        <f>IF(Combined!S452&gt;0,Combined!S452," ")</f>
        <v xml:space="preserve"> </v>
      </c>
      <c r="T374" t="str">
        <f>IF(Combined!T452&gt;0,Combined!T452," ")</f>
        <v xml:space="preserve"> </v>
      </c>
      <c r="U374" t="str">
        <f>IF(Combined!U452&gt;0,Combined!U452," ")</f>
        <v xml:space="preserve"> </v>
      </c>
      <c r="V374" s="2" t="str">
        <f>IF(Combined!V452&gt;0,Combined!V452," ")</f>
        <v xml:space="preserve"> </v>
      </c>
      <c r="W374" t="str">
        <f>IF(Combined!W452&gt;0,Combined!W452," ")</f>
        <v xml:space="preserve"> </v>
      </c>
      <c r="X374" s="2">
        <f t="shared" si="5"/>
        <v>0</v>
      </c>
    </row>
    <row r="375" spans="1:24" x14ac:dyDescent="0.2">
      <c r="A375">
        <f>Combined!A453</f>
        <v>2020</v>
      </c>
      <c r="B375">
        <f>Combined!B453</f>
        <v>2020051</v>
      </c>
      <c r="C375" s="1">
        <f>IF(Combined!C453&gt;0,Combined!C453," ")</f>
        <v>44167</v>
      </c>
      <c r="D375" t="str">
        <f>IF(Combined!D453&gt;0,Combined!D453," ")</f>
        <v>Rockets</v>
      </c>
      <c r="E375" t="str">
        <f>IF(Combined!E453&gt;0,Combined!E453," ")</f>
        <v>Wizards</v>
      </c>
      <c r="F375" t="str">
        <f>IF(Combined!F453&gt;0,Combined!F453," ")</f>
        <v xml:space="preserve"> </v>
      </c>
      <c r="G375" t="str">
        <f>IF(Combined!G453&gt;0,Combined!G453," ")</f>
        <v xml:space="preserve"> </v>
      </c>
      <c r="H375" t="str">
        <f>IF(Combined!H453&gt;0,Combined!H453," ")</f>
        <v xml:space="preserve"> </v>
      </c>
      <c r="I375" t="str">
        <f>IF(Combined!I453&gt;0,Combined!I453," ")</f>
        <v>John Wall</v>
      </c>
      <c r="J375" s="2">
        <f>IF(Combined!J453&gt;0,Combined!J453," ")</f>
        <v>41254920</v>
      </c>
      <c r="K375" t="str">
        <f>IF(Combined!K453&gt;0,Combined!K453," ")</f>
        <v>PG</v>
      </c>
      <c r="L375" t="str">
        <f>IF(Combined!L453&gt;0,Combined!L453," ")</f>
        <v>Russell Westbook</v>
      </c>
      <c r="M375" s="2">
        <f>IF(Combined!M453&gt;0,Combined!M453," ")</f>
        <v>41358814</v>
      </c>
      <c r="N375" t="str">
        <f>IF(Combined!N453&gt;0,Combined!N453," ")</f>
        <v>PG</v>
      </c>
      <c r="O375" t="str">
        <f>IF(Combined!O453&gt;0,Combined!O453," ")</f>
        <v xml:space="preserve"> </v>
      </c>
      <c r="P375" s="2" t="str">
        <f>IF(Combined!P453&gt;0,Combined!P453," ")</f>
        <v xml:space="preserve"> </v>
      </c>
      <c r="Q375" t="str">
        <f>IF(Combined!Q453&gt;0,Combined!Q453," ")</f>
        <v xml:space="preserve"> </v>
      </c>
      <c r="R375" t="str">
        <f>IF(Combined!R453&gt;0,Combined!R453," ")</f>
        <v xml:space="preserve"> </v>
      </c>
      <c r="S375" s="2" t="str">
        <f>IF(Combined!S453&gt;0,Combined!S453," ")</f>
        <v xml:space="preserve"> </v>
      </c>
      <c r="T375" t="str">
        <f>IF(Combined!T453&gt;0,Combined!T453," ")</f>
        <v xml:space="preserve"> </v>
      </c>
      <c r="U375" t="str">
        <f>IF(Combined!U453&gt;0,Combined!U453," ")</f>
        <v xml:space="preserve"> </v>
      </c>
      <c r="V375" s="2" t="str">
        <f>IF(Combined!V453&gt;0,Combined!V453," ")</f>
        <v xml:space="preserve"> </v>
      </c>
      <c r="W375" t="str">
        <f>IF(Combined!W453&gt;0,Combined!W453," ")</f>
        <v xml:space="preserve"> </v>
      </c>
      <c r="X375" s="2">
        <f t="shared" si="5"/>
        <v>-103894</v>
      </c>
    </row>
    <row r="376" spans="1:24" x14ac:dyDescent="0.2">
      <c r="A376">
        <f>Combined!A454</f>
        <v>2020</v>
      </c>
      <c r="B376">
        <f>Combined!B454</f>
        <v>2020051</v>
      </c>
      <c r="C376" s="1" t="str">
        <f>IF(Combined!C454&gt;0,Combined!C454," ")</f>
        <v xml:space="preserve"> </v>
      </c>
      <c r="D376" t="str">
        <f>D375</f>
        <v>Rockets</v>
      </c>
      <c r="E376" t="str">
        <f>E375</f>
        <v>Wizards</v>
      </c>
      <c r="F376" t="str">
        <f>IF(Combined!F454&gt;0,Combined!F454," ")</f>
        <v xml:space="preserve"> </v>
      </c>
      <c r="G376" t="str">
        <f>IF(Combined!G454&gt;0,Combined!G454," ")</f>
        <v xml:space="preserve"> </v>
      </c>
      <c r="H376" t="str">
        <f>IF(Combined!H454&gt;0,Combined!H454," ")</f>
        <v xml:space="preserve"> </v>
      </c>
      <c r="I376" t="str">
        <f>IF(Combined!I454&gt;0,Combined!I454," ")</f>
        <v>2023 1st round pick</v>
      </c>
      <c r="J376" s="2" t="str">
        <f>IF(Combined!J454&gt;0,Combined!J454," ")</f>
        <v xml:space="preserve"> </v>
      </c>
      <c r="K376" t="str">
        <f>IF(Combined!K454&gt;0,Combined!K454," ")</f>
        <v xml:space="preserve"> </v>
      </c>
      <c r="L376" t="str">
        <f>IF(Combined!L454&gt;0,Combined!L454," ")</f>
        <v xml:space="preserve"> </v>
      </c>
      <c r="M376" s="2" t="str">
        <f>IF(Combined!M454&gt;0,Combined!M454," ")</f>
        <v xml:space="preserve"> </v>
      </c>
      <c r="N376" t="str">
        <f>IF(Combined!N454&gt;0,Combined!N454," ")</f>
        <v xml:space="preserve"> </v>
      </c>
      <c r="O376" t="str">
        <f>IF(Combined!O454&gt;0,Combined!O454," ")</f>
        <v xml:space="preserve"> </v>
      </c>
      <c r="P376" s="2" t="str">
        <f>IF(Combined!P454&gt;0,Combined!P454," ")</f>
        <v xml:space="preserve"> </v>
      </c>
      <c r="Q376" t="str">
        <f>IF(Combined!Q454&gt;0,Combined!Q454," ")</f>
        <v xml:space="preserve"> </v>
      </c>
      <c r="R376" t="str">
        <f>IF(Combined!R454&gt;0,Combined!R454," ")</f>
        <v xml:space="preserve"> </v>
      </c>
      <c r="S376" s="2" t="str">
        <f>IF(Combined!S454&gt;0,Combined!S454," ")</f>
        <v xml:space="preserve"> </v>
      </c>
      <c r="T376" t="str">
        <f>IF(Combined!T454&gt;0,Combined!T454," ")</f>
        <v xml:space="preserve"> </v>
      </c>
      <c r="U376" t="str">
        <f>IF(Combined!U454&gt;0,Combined!U454," ")</f>
        <v xml:space="preserve"> </v>
      </c>
      <c r="V376" s="2" t="str">
        <f>IF(Combined!V454&gt;0,Combined!V454," ")</f>
        <v xml:space="preserve"> </v>
      </c>
      <c r="W376" t="str">
        <f>IF(Combined!W454&gt;0,Combined!W454," ")</f>
        <v xml:space="preserve"> </v>
      </c>
      <c r="X376" s="2">
        <f t="shared" si="5"/>
        <v>0</v>
      </c>
    </row>
    <row r="377" spans="1:24" x14ac:dyDescent="0.2">
      <c r="A377">
        <f>Combined!A455</f>
        <v>2020</v>
      </c>
      <c r="B377">
        <f>Combined!B455</f>
        <v>2020052</v>
      </c>
      <c r="C377" s="1">
        <f>IF(Combined!C455&gt;0,Combined!C455," ")</f>
        <v>44173</v>
      </c>
      <c r="D377" t="str">
        <f>IF(Combined!D455&gt;0,Combined!D455," ")</f>
        <v>76ers</v>
      </c>
      <c r="E377" t="str">
        <f>IF(Combined!E455&gt;0,Combined!E455," ")</f>
        <v>Thunder</v>
      </c>
      <c r="F377" t="str">
        <f>IF(Combined!F455&gt;0,Combined!F455," ")</f>
        <v xml:space="preserve"> </v>
      </c>
      <c r="G377" t="str">
        <f>IF(Combined!G455&gt;0,Combined!G455," ")</f>
        <v xml:space="preserve"> </v>
      </c>
      <c r="H377" t="str">
        <f>IF(Combined!H455&gt;0,Combined!H455," ")</f>
        <v xml:space="preserve"> </v>
      </c>
      <c r="I377" t="str">
        <f>IF(Combined!I455&gt;0,Combined!I455," ")</f>
        <v>Terrance Ferguson</v>
      </c>
      <c r="J377" s="2">
        <f>IF(Combined!J455&gt;0,Combined!J455," ")</f>
        <v>3944013</v>
      </c>
      <c r="K377" t="str">
        <f>IF(Combined!K455&gt;0,Combined!K455," ")</f>
        <v>SF</v>
      </c>
      <c r="L377" t="str">
        <f>IF(Combined!L455&gt;0,Combined!L455," ")</f>
        <v>Al Horford</v>
      </c>
      <c r="M377" s="2">
        <f>IF(Combined!M455&gt;0,Combined!M455," ")</f>
        <v>27500000</v>
      </c>
      <c r="N377" t="str">
        <f>IF(Combined!N455&gt;0,Combined!N455," ")</f>
        <v>C</v>
      </c>
      <c r="O377" t="str">
        <f>IF(Combined!O455&gt;0,Combined!O455," ")</f>
        <v xml:space="preserve"> </v>
      </c>
      <c r="P377" s="2" t="str">
        <f>IF(Combined!P455&gt;0,Combined!P455," ")</f>
        <v xml:space="preserve"> </v>
      </c>
      <c r="Q377" t="str">
        <f>IF(Combined!Q455&gt;0,Combined!Q455," ")</f>
        <v xml:space="preserve"> </v>
      </c>
      <c r="R377" t="str">
        <f>IF(Combined!R455&gt;0,Combined!R455," ")</f>
        <v xml:space="preserve"> </v>
      </c>
      <c r="S377" s="2" t="str">
        <f>IF(Combined!S455&gt;0,Combined!S455," ")</f>
        <v xml:space="preserve"> </v>
      </c>
      <c r="T377" t="str">
        <f>IF(Combined!T455&gt;0,Combined!T455," ")</f>
        <v xml:space="preserve"> </v>
      </c>
      <c r="U377" t="str">
        <f>IF(Combined!U455&gt;0,Combined!U455," ")</f>
        <v xml:space="preserve"> </v>
      </c>
      <c r="V377" s="2" t="str">
        <f>IF(Combined!V455&gt;0,Combined!V455," ")</f>
        <v xml:space="preserve"> </v>
      </c>
      <c r="W377" t="str">
        <f>IF(Combined!W455&gt;0,Combined!W455," ")</f>
        <v xml:space="preserve"> </v>
      </c>
      <c r="X377" s="2">
        <f t="shared" si="5"/>
        <v>-23555987</v>
      </c>
    </row>
    <row r="378" spans="1:24" x14ac:dyDescent="0.2">
      <c r="A378">
        <f>Combined!A456</f>
        <v>2020</v>
      </c>
      <c r="B378">
        <f>Combined!B456</f>
        <v>2020052</v>
      </c>
      <c r="C378" s="1" t="str">
        <f>IF(Combined!C456&gt;0,Combined!C456," ")</f>
        <v xml:space="preserve"> </v>
      </c>
      <c r="D378" t="s">
        <v>99</v>
      </c>
      <c r="E378" t="s">
        <v>126</v>
      </c>
      <c r="F378" t="str">
        <f>IF(Combined!F456&gt;0,Combined!F456," ")</f>
        <v xml:space="preserve"> </v>
      </c>
      <c r="G378" t="str">
        <f>IF(Combined!G456&gt;0,Combined!G456," ")</f>
        <v xml:space="preserve"> </v>
      </c>
      <c r="H378" t="str">
        <f>IF(Combined!H456&gt;0,Combined!H456," ")</f>
        <v xml:space="preserve"> </v>
      </c>
      <c r="I378" t="str">
        <f>IF(Combined!I456&gt;0,Combined!I456," ")</f>
        <v>Danny Green</v>
      </c>
      <c r="J378" s="2">
        <f>IF(Combined!J456&gt;0,Combined!J456," ")</f>
        <v>15365854</v>
      </c>
      <c r="K378" t="str">
        <f>IF(Combined!K456&gt;0,Combined!K456," ")</f>
        <v>SF</v>
      </c>
      <c r="L378" t="str">
        <f>IF(Combined!L456&gt;0,Combined!L456," ")</f>
        <v>2025 1st round pick</v>
      </c>
      <c r="M378" s="2" t="str">
        <f>IF(Combined!M456&gt;0,Combined!M456," ")</f>
        <v xml:space="preserve"> </v>
      </c>
      <c r="N378" t="str">
        <f>IF(Combined!N456&gt;0,Combined!N456," ")</f>
        <v xml:space="preserve"> </v>
      </c>
      <c r="O378" t="str">
        <f>IF(Combined!O456&gt;0,Combined!O456," ")</f>
        <v xml:space="preserve"> </v>
      </c>
      <c r="P378" s="2" t="str">
        <f>IF(Combined!P456&gt;0,Combined!P456," ")</f>
        <v xml:space="preserve"> </v>
      </c>
      <c r="Q378" t="str">
        <f>IF(Combined!Q456&gt;0,Combined!Q456," ")</f>
        <v xml:space="preserve"> </v>
      </c>
      <c r="R378" t="str">
        <f>IF(Combined!R456&gt;0,Combined!R456," ")</f>
        <v xml:space="preserve"> </v>
      </c>
      <c r="S378" s="2" t="str">
        <f>IF(Combined!S456&gt;0,Combined!S456," ")</f>
        <v xml:space="preserve"> </v>
      </c>
      <c r="T378" t="str">
        <f>IF(Combined!T456&gt;0,Combined!T456," ")</f>
        <v xml:space="preserve"> </v>
      </c>
      <c r="U378" t="str">
        <f>IF(Combined!U456&gt;0,Combined!U456," ")</f>
        <v xml:space="preserve"> </v>
      </c>
      <c r="V378" s="2" t="str">
        <f>IF(Combined!V456&gt;0,Combined!V456," ")</f>
        <v xml:space="preserve"> </v>
      </c>
      <c r="W378" t="str">
        <f>IF(Combined!W456&gt;0,Combined!W456," ")</f>
        <v xml:space="preserve"> </v>
      </c>
      <c r="X378" s="2">
        <f t="shared" si="5"/>
        <v>0</v>
      </c>
    </row>
    <row r="379" spans="1:24" x14ac:dyDescent="0.2">
      <c r="A379">
        <f>Combined!A457</f>
        <v>2020</v>
      </c>
      <c r="B379">
        <f>Combined!B457</f>
        <v>2020052</v>
      </c>
      <c r="C379" s="1" t="str">
        <f>IF(Combined!C457&gt;0,Combined!C457," ")</f>
        <v xml:space="preserve"> </v>
      </c>
      <c r="D379" t="s">
        <v>99</v>
      </c>
      <c r="E379" t="s">
        <v>126</v>
      </c>
      <c r="F379" t="str">
        <f>IF(Combined!F457&gt;0,Combined!F457," ")</f>
        <v xml:space="preserve"> </v>
      </c>
      <c r="G379" t="str">
        <f>IF(Combined!G457&gt;0,Combined!G457," ")</f>
        <v xml:space="preserve"> </v>
      </c>
      <c r="H379" t="str">
        <f>IF(Combined!H457&gt;0,Combined!H457," ")</f>
        <v xml:space="preserve"> </v>
      </c>
      <c r="I379" t="str">
        <f>IF(Combined!I457&gt;0,Combined!I457," ")</f>
        <v>Vincent Poirier</v>
      </c>
      <c r="J379" s="2">
        <f>IF(Combined!J457&gt;0,Combined!J457," ")</f>
        <v>2619207</v>
      </c>
      <c r="K379" t="str">
        <f>IF(Combined!K457&gt;0,Combined!K457," ")</f>
        <v>C</v>
      </c>
      <c r="L379" t="str">
        <f>IF(Combined!L457&gt;0,Combined!L457," ")</f>
        <v>Vasilije Micic</v>
      </c>
      <c r="M379" s="2" t="str">
        <f>IF(Combined!M457&gt;0,Combined!M457," ")</f>
        <v xml:space="preserve"> </v>
      </c>
      <c r="N379" t="str">
        <f>IF(Combined!N457&gt;0,Combined!N457," ")</f>
        <v>PG</v>
      </c>
      <c r="O379" t="str">
        <f>IF(Combined!O457&gt;0,Combined!O457," ")</f>
        <v xml:space="preserve"> </v>
      </c>
      <c r="P379" s="2" t="str">
        <f>IF(Combined!P457&gt;0,Combined!P457," ")</f>
        <v xml:space="preserve"> </v>
      </c>
      <c r="Q379" t="str">
        <f>IF(Combined!Q457&gt;0,Combined!Q457," ")</f>
        <v xml:space="preserve"> </v>
      </c>
      <c r="R379" t="str">
        <f>IF(Combined!R457&gt;0,Combined!R457," ")</f>
        <v xml:space="preserve"> </v>
      </c>
      <c r="S379" s="2" t="str">
        <f>IF(Combined!S457&gt;0,Combined!S457," ")</f>
        <v xml:space="preserve"> </v>
      </c>
      <c r="T379" t="str">
        <f>IF(Combined!T457&gt;0,Combined!T457," ")</f>
        <v xml:space="preserve"> </v>
      </c>
      <c r="U379" t="str">
        <f>IF(Combined!U457&gt;0,Combined!U457," ")</f>
        <v xml:space="preserve"> </v>
      </c>
      <c r="V379" s="2" t="str">
        <f>IF(Combined!V457&gt;0,Combined!V457," ")</f>
        <v xml:space="preserve"> </v>
      </c>
      <c r="W379" t="str">
        <f>IF(Combined!W457&gt;0,Combined!W457," ")</f>
        <v xml:space="preserve"> </v>
      </c>
      <c r="X379" s="2">
        <f t="shared" si="5"/>
        <v>0</v>
      </c>
    </row>
    <row r="380" spans="1:24" x14ac:dyDescent="0.2">
      <c r="A380">
        <f>Combined!A458</f>
        <v>2020</v>
      </c>
      <c r="B380">
        <f>Combined!B458</f>
        <v>2020052</v>
      </c>
      <c r="C380" s="1" t="str">
        <f>IF(Combined!C458&gt;0,Combined!C458," ")</f>
        <v xml:space="preserve"> </v>
      </c>
      <c r="D380" t="s">
        <v>99</v>
      </c>
      <c r="E380" t="s">
        <v>126</v>
      </c>
      <c r="F380" t="str">
        <f>IF(Combined!F458&gt;0,Combined!F458," ")</f>
        <v xml:space="preserve"> </v>
      </c>
      <c r="G380" t="str">
        <f>IF(Combined!G458&gt;0,Combined!G458," ")</f>
        <v xml:space="preserve"> </v>
      </c>
      <c r="H380" t="str">
        <f>IF(Combined!H458&gt;0,Combined!H458," ")</f>
        <v xml:space="preserve"> </v>
      </c>
      <c r="I380" t="str">
        <f>IF(Combined!I458&gt;0,Combined!I458," ")</f>
        <v xml:space="preserve"> </v>
      </c>
      <c r="J380" s="2" t="str">
        <f>IF(Combined!J458&gt;0,Combined!J458," ")</f>
        <v xml:space="preserve"> </v>
      </c>
      <c r="K380" t="str">
        <f>IF(Combined!K458&gt;0,Combined!K458," ")</f>
        <v xml:space="preserve"> </v>
      </c>
      <c r="L380" t="str">
        <f>IF(Combined!L458&gt;0,Combined!L458," ")</f>
        <v>Theo Maledon</v>
      </c>
      <c r="M380" s="2" t="str">
        <f>IF(Combined!M458&gt;0,Combined!M458," ")</f>
        <v xml:space="preserve"> </v>
      </c>
      <c r="N380" t="str">
        <f>IF(Combined!N458&gt;0,Combined!N458," ")</f>
        <v>PG</v>
      </c>
      <c r="O380" t="str">
        <f>IF(Combined!O458&gt;0,Combined!O458," ")</f>
        <v xml:space="preserve"> </v>
      </c>
      <c r="P380" s="2" t="str">
        <f>IF(Combined!P458&gt;0,Combined!P458," ")</f>
        <v xml:space="preserve"> </v>
      </c>
      <c r="Q380" t="str">
        <f>IF(Combined!Q458&gt;0,Combined!Q458," ")</f>
        <v xml:space="preserve"> </v>
      </c>
      <c r="R380" t="str">
        <f>IF(Combined!R458&gt;0,Combined!R458," ")</f>
        <v xml:space="preserve"> </v>
      </c>
      <c r="S380" s="2" t="str">
        <f>IF(Combined!S458&gt;0,Combined!S458," ")</f>
        <v xml:space="preserve"> </v>
      </c>
      <c r="T380" t="str">
        <f>IF(Combined!T458&gt;0,Combined!T458," ")</f>
        <v xml:space="preserve"> </v>
      </c>
      <c r="U380" t="str">
        <f>IF(Combined!U458&gt;0,Combined!U458," ")</f>
        <v xml:space="preserve"> </v>
      </c>
      <c r="V380" s="2" t="str">
        <f>IF(Combined!V458&gt;0,Combined!V458," ")</f>
        <v xml:space="preserve"> </v>
      </c>
      <c r="W380" t="str">
        <f>IF(Combined!W458&gt;0,Combined!W458," ")</f>
        <v xml:space="preserve"> </v>
      </c>
      <c r="X380" s="2">
        <f t="shared" si="5"/>
        <v>0</v>
      </c>
    </row>
    <row r="381" spans="1:24" x14ac:dyDescent="0.2">
      <c r="A381">
        <f>Combined!A459</f>
        <v>2020</v>
      </c>
      <c r="B381">
        <f>Combined!B459</f>
        <v>2020052</v>
      </c>
      <c r="C381" s="1" t="str">
        <f>IF(Combined!C459&gt;0,Combined!C459," ")</f>
        <v xml:space="preserve"> </v>
      </c>
      <c r="D381" t="s">
        <v>99</v>
      </c>
      <c r="E381" t="s">
        <v>126</v>
      </c>
      <c r="F381" t="str">
        <f>IF(Combined!F459&gt;0,Combined!F459," ")</f>
        <v xml:space="preserve"> </v>
      </c>
      <c r="G381" t="str">
        <f>IF(Combined!G459&gt;0,Combined!G459," ")</f>
        <v xml:space="preserve"> </v>
      </c>
      <c r="H381" t="str">
        <f>IF(Combined!H459&gt;0,Combined!H459," ")</f>
        <v xml:space="preserve"> </v>
      </c>
      <c r="I381" t="str">
        <f>IF(Combined!I459&gt;0,Combined!I459," ")</f>
        <v xml:space="preserve"> </v>
      </c>
      <c r="J381" s="2" t="str">
        <f>IF(Combined!J459&gt;0,Combined!J459," ")</f>
        <v xml:space="preserve"> </v>
      </c>
      <c r="K381" t="str">
        <f>IF(Combined!K459&gt;0,Combined!K459," ")</f>
        <v xml:space="preserve"> </v>
      </c>
      <c r="L381" t="str">
        <f>IF(Combined!L459&gt;0,Combined!L459," ")</f>
        <v>conditional $2 million</v>
      </c>
      <c r="M381" s="2" t="str">
        <f>IF(Combined!M459&gt;0,Combined!M459," ")</f>
        <v xml:space="preserve"> </v>
      </c>
      <c r="N381" t="str">
        <f>IF(Combined!N459&gt;0,Combined!N459," ")</f>
        <v xml:space="preserve"> </v>
      </c>
      <c r="O381" t="str">
        <f>IF(Combined!O459&gt;0,Combined!O459," ")</f>
        <v xml:space="preserve"> </v>
      </c>
      <c r="P381" s="2" t="str">
        <f>IF(Combined!P459&gt;0,Combined!P459," ")</f>
        <v xml:space="preserve"> </v>
      </c>
      <c r="Q381" t="str">
        <f>IF(Combined!Q459&gt;0,Combined!Q459," ")</f>
        <v xml:space="preserve"> </v>
      </c>
      <c r="R381" t="str">
        <f>IF(Combined!R459&gt;0,Combined!R459," ")</f>
        <v xml:space="preserve"> </v>
      </c>
      <c r="S381" s="2" t="str">
        <f>IF(Combined!S459&gt;0,Combined!S459," ")</f>
        <v xml:space="preserve"> </v>
      </c>
      <c r="T381" t="str">
        <f>IF(Combined!T459&gt;0,Combined!T459," ")</f>
        <v xml:space="preserve"> </v>
      </c>
      <c r="U381" t="str">
        <f>IF(Combined!U459&gt;0,Combined!U459," ")</f>
        <v xml:space="preserve"> </v>
      </c>
      <c r="V381" s="2" t="str">
        <f>IF(Combined!V459&gt;0,Combined!V459," ")</f>
        <v xml:space="preserve"> </v>
      </c>
      <c r="W381" t="str">
        <f>IF(Combined!W459&gt;0,Combined!W459," ")</f>
        <v xml:space="preserve"> </v>
      </c>
      <c r="X381" s="2">
        <f t="shared" si="5"/>
        <v>0</v>
      </c>
    </row>
    <row r="382" spans="1:24" x14ac:dyDescent="0.2">
      <c r="A382">
        <f>Combined!A460</f>
        <v>2020</v>
      </c>
      <c r="B382">
        <f>Combined!B460</f>
        <v>2020052</v>
      </c>
      <c r="C382" s="1" t="str">
        <f>IF(Combined!C460&gt;0,Combined!C460," ")</f>
        <v xml:space="preserve"> </v>
      </c>
      <c r="D382" t="s">
        <v>99</v>
      </c>
      <c r="E382" t="s">
        <v>126</v>
      </c>
      <c r="F382" t="str">
        <f>IF(Combined!F460&gt;0,Combined!F460," ")</f>
        <v xml:space="preserve"> </v>
      </c>
      <c r="G382" t="str">
        <f>IF(Combined!G460&gt;0,Combined!G460," ")</f>
        <v xml:space="preserve"> </v>
      </c>
      <c r="H382" t="str">
        <f>IF(Combined!H460&gt;0,Combined!H460," ")</f>
        <v xml:space="preserve"> </v>
      </c>
      <c r="I382" t="str">
        <f>IF(Combined!I460&gt;0,Combined!I460," ")</f>
        <v xml:space="preserve"> </v>
      </c>
      <c r="J382" s="2" t="str">
        <f>IF(Combined!J460&gt;0,Combined!J460," ")</f>
        <v xml:space="preserve"> </v>
      </c>
      <c r="K382" t="str">
        <f>IF(Combined!K460&gt;0,Combined!K460," ")</f>
        <v xml:space="preserve"> </v>
      </c>
      <c r="L382" t="str">
        <f>IF(Combined!L460&gt;0,Combined!L460," ")</f>
        <v>2020 2nd round pick</v>
      </c>
      <c r="M382" s="2" t="str">
        <f>IF(Combined!M460&gt;0,Combined!M460," ")</f>
        <v xml:space="preserve"> </v>
      </c>
      <c r="N382" t="str">
        <f>IF(Combined!N460&gt;0,Combined!N460," ")</f>
        <v xml:space="preserve"> </v>
      </c>
      <c r="O382" t="str">
        <f>IF(Combined!O460&gt;0,Combined!O460," ")</f>
        <v xml:space="preserve"> </v>
      </c>
      <c r="P382" s="2" t="str">
        <f>IF(Combined!P460&gt;0,Combined!P460," ")</f>
        <v xml:space="preserve"> </v>
      </c>
      <c r="Q382" t="str">
        <f>IF(Combined!Q460&gt;0,Combined!Q460," ")</f>
        <v xml:space="preserve"> </v>
      </c>
      <c r="R382" t="str">
        <f>IF(Combined!R460&gt;0,Combined!R460," ")</f>
        <v xml:space="preserve"> </v>
      </c>
      <c r="S382" s="2" t="str">
        <f>IF(Combined!S460&gt;0,Combined!S460," ")</f>
        <v xml:space="preserve"> </v>
      </c>
      <c r="T382" t="str">
        <f>IF(Combined!T460&gt;0,Combined!T460," ")</f>
        <v xml:space="preserve"> </v>
      </c>
      <c r="U382" t="str">
        <f>IF(Combined!U460&gt;0,Combined!U460," ")</f>
        <v xml:space="preserve"> </v>
      </c>
      <c r="V382" s="2" t="str">
        <f>IF(Combined!V460&gt;0,Combined!V460," ")</f>
        <v xml:space="preserve"> </v>
      </c>
      <c r="W382" t="str">
        <f>IF(Combined!W460&gt;0,Combined!W460," ")</f>
        <v xml:space="preserve"> </v>
      </c>
      <c r="X382" s="2">
        <f t="shared" si="5"/>
        <v>0</v>
      </c>
    </row>
    <row r="383" spans="1:24" x14ac:dyDescent="0.2">
      <c r="A383">
        <f>Combined!A469</f>
        <v>2021</v>
      </c>
      <c r="B383">
        <f>Combined!B469</f>
        <v>2021002</v>
      </c>
      <c r="C383" s="1">
        <f>IF(Combined!C469&gt;0,Combined!C469," ")</f>
        <v>44218</v>
      </c>
      <c r="D383" t="str">
        <f>IF(Combined!D469&gt;0,Combined!D469," ")</f>
        <v>Cavaliers</v>
      </c>
      <c r="E383" t="str">
        <f>IF(Combined!E469&gt;0,Combined!E469," ")</f>
        <v>Rockets</v>
      </c>
      <c r="F383" t="str">
        <f>IF(Combined!F469&gt;0,Combined!F469," ")</f>
        <v xml:space="preserve"> </v>
      </c>
      <c r="G383" t="str">
        <f>IF(Combined!G469&gt;0,Combined!G469," ")</f>
        <v xml:space="preserve"> </v>
      </c>
      <c r="H383" t="str">
        <f>IF(Combined!H469&gt;0,Combined!H469," ")</f>
        <v xml:space="preserve"> </v>
      </c>
      <c r="I383" t="str">
        <f>IF(Combined!I469&gt;0,Combined!I469," ")</f>
        <v>Future 2nd round pick</v>
      </c>
      <c r="J383" s="2" t="str">
        <f>IF(Combined!J469&gt;0,Combined!J469," ")</f>
        <v xml:space="preserve"> </v>
      </c>
      <c r="K383" t="str">
        <f>IF(Combined!K469&gt;0,Combined!K469," ")</f>
        <v xml:space="preserve"> </v>
      </c>
      <c r="L383" t="str">
        <f>IF(Combined!L469&gt;0,Combined!L469," ")</f>
        <v>Kevin Porter Jr.</v>
      </c>
      <c r="M383" s="2">
        <f>IF(Combined!M469&gt;0,Combined!M469," ")</f>
        <v>1717981</v>
      </c>
      <c r="N383" t="str">
        <f>IF(Combined!N469&gt;0,Combined!N469," ")</f>
        <v>PG</v>
      </c>
      <c r="O383" t="str">
        <f>IF(Combined!O469&gt;0,Combined!O469," ")</f>
        <v xml:space="preserve"> </v>
      </c>
      <c r="P383" s="2" t="str">
        <f>IF(Combined!P469&gt;0,Combined!P469," ")</f>
        <v xml:space="preserve"> </v>
      </c>
      <c r="Q383" t="str">
        <f>IF(Combined!Q469&gt;0,Combined!Q469," ")</f>
        <v xml:space="preserve"> </v>
      </c>
      <c r="R383" t="str">
        <f>IF(Combined!R469&gt;0,Combined!R469," ")</f>
        <v xml:space="preserve"> </v>
      </c>
      <c r="S383" s="2" t="str">
        <f>IF(Combined!S469&gt;0,Combined!S469," ")</f>
        <v xml:space="preserve"> </v>
      </c>
      <c r="T383" t="str">
        <f>IF(Combined!T469&gt;0,Combined!T469," ")</f>
        <v xml:space="preserve"> </v>
      </c>
      <c r="U383" t="str">
        <f>IF(Combined!U469&gt;0,Combined!U469," ")</f>
        <v xml:space="preserve"> </v>
      </c>
      <c r="V383" s="2" t="str">
        <f>IF(Combined!V469&gt;0,Combined!V469," ")</f>
        <v xml:space="preserve"> </v>
      </c>
      <c r="W383" t="str">
        <f>IF(Combined!W469&gt;0,Combined!W469," ")</f>
        <v xml:space="preserve"> </v>
      </c>
      <c r="X383" s="2">
        <f t="shared" si="5"/>
        <v>0</v>
      </c>
    </row>
    <row r="384" spans="1:24" x14ac:dyDescent="0.2">
      <c r="A384">
        <f>Combined!A470</f>
        <v>2021</v>
      </c>
      <c r="B384">
        <f>Combined!B470</f>
        <v>2021003</v>
      </c>
      <c r="C384" s="1">
        <f>IF(Combined!C470&gt;0,Combined!C470," ")</f>
        <v>44234</v>
      </c>
      <c r="D384" t="str">
        <f>IF(Combined!D470&gt;0,Combined!D470," ")</f>
        <v>Pistons</v>
      </c>
      <c r="E384" t="str">
        <f>IF(Combined!E470&gt;0,Combined!E470," ")</f>
        <v>Knicks</v>
      </c>
      <c r="F384" t="str">
        <f>IF(Combined!F470&gt;0,Combined!F470," ")</f>
        <v xml:space="preserve"> </v>
      </c>
      <c r="G384" t="str">
        <f>IF(Combined!G470&gt;0,Combined!G470," ")</f>
        <v xml:space="preserve"> </v>
      </c>
      <c r="H384" t="str">
        <f>IF(Combined!H470&gt;0,Combined!H470," ")</f>
        <v xml:space="preserve"> </v>
      </c>
      <c r="I384" t="str">
        <f>IF(Combined!I470&gt;0,Combined!I470," ")</f>
        <v>Dennis Smith Jr.</v>
      </c>
      <c r="J384" s="2">
        <f>IF(Combined!J470&gt;0,Combined!J470," ")</f>
        <v>5686677</v>
      </c>
      <c r="K384" t="str">
        <f>IF(Combined!K470&gt;0,Combined!K470," ")</f>
        <v>PG</v>
      </c>
      <c r="L384" t="str">
        <f>IF(Combined!L470&gt;0,Combined!L470," ")</f>
        <v>Derrick Rose</v>
      </c>
      <c r="M384" s="2">
        <f>IF(Combined!M470&gt;0,Combined!M470," ")</f>
        <v>7682927</v>
      </c>
      <c r="N384" t="str">
        <f>IF(Combined!N470&gt;0,Combined!N470," ")</f>
        <v>PG</v>
      </c>
      <c r="O384" t="str">
        <f>IF(Combined!O470&gt;0,Combined!O470," ")</f>
        <v xml:space="preserve"> </v>
      </c>
      <c r="P384" s="2" t="str">
        <f>IF(Combined!P470&gt;0,Combined!P470," ")</f>
        <v xml:space="preserve"> </v>
      </c>
      <c r="Q384" t="str">
        <f>IF(Combined!Q470&gt;0,Combined!Q470," ")</f>
        <v xml:space="preserve"> </v>
      </c>
      <c r="R384" t="str">
        <f>IF(Combined!R470&gt;0,Combined!R470," ")</f>
        <v xml:space="preserve"> </v>
      </c>
      <c r="S384" s="2" t="str">
        <f>IF(Combined!S470&gt;0,Combined!S470," ")</f>
        <v xml:space="preserve"> </v>
      </c>
      <c r="T384" t="str">
        <f>IF(Combined!T470&gt;0,Combined!T470," ")</f>
        <v xml:space="preserve"> </v>
      </c>
      <c r="U384" t="str">
        <f>IF(Combined!U470&gt;0,Combined!U470," ")</f>
        <v xml:space="preserve"> </v>
      </c>
      <c r="V384" s="2" t="str">
        <f>IF(Combined!V470&gt;0,Combined!V470," ")</f>
        <v xml:space="preserve"> </v>
      </c>
      <c r="W384" t="str">
        <f>IF(Combined!W470&gt;0,Combined!W470," ")</f>
        <v xml:space="preserve"> </v>
      </c>
      <c r="X384" s="2">
        <f t="shared" si="5"/>
        <v>-1996250</v>
      </c>
    </row>
    <row r="385" spans="1:24" x14ac:dyDescent="0.2">
      <c r="A385">
        <f>Combined!A471</f>
        <v>2021</v>
      </c>
      <c r="B385">
        <f>Combined!B471</f>
        <v>2021003</v>
      </c>
      <c r="C385" s="1" t="str">
        <f>IF(Combined!C471&gt;0,Combined!C471," ")</f>
        <v xml:space="preserve"> </v>
      </c>
      <c r="D385" t="str">
        <f>D384</f>
        <v>Pistons</v>
      </c>
      <c r="E385" t="str">
        <f>E384</f>
        <v>Knicks</v>
      </c>
      <c r="F385" t="str">
        <f>IF(Combined!F471&gt;0,Combined!F471," ")</f>
        <v xml:space="preserve"> </v>
      </c>
      <c r="G385" t="str">
        <f>IF(Combined!G471&gt;0,Combined!G471," ")</f>
        <v xml:space="preserve"> </v>
      </c>
      <c r="H385" t="str">
        <f>IF(Combined!H471&gt;0,Combined!H471," ")</f>
        <v xml:space="preserve"> </v>
      </c>
      <c r="I385" t="str">
        <f>IF(Combined!I471&gt;0,Combined!I471," ")</f>
        <v>2021 2nd round pick</v>
      </c>
      <c r="J385" s="2" t="str">
        <f>IF(Combined!J471&gt;0,Combined!J471," ")</f>
        <v xml:space="preserve"> </v>
      </c>
      <c r="K385" t="str">
        <f>IF(Combined!K471&gt;0,Combined!K471," ")</f>
        <v xml:space="preserve"> </v>
      </c>
      <c r="L385" t="str">
        <f>IF(Combined!L471&gt;0,Combined!L471," ")</f>
        <v xml:space="preserve"> </v>
      </c>
      <c r="M385" s="2" t="str">
        <f>IF(Combined!M471&gt;0,Combined!M471," ")</f>
        <v xml:space="preserve"> </v>
      </c>
      <c r="N385" t="str">
        <f>IF(Combined!N471&gt;0,Combined!N471," ")</f>
        <v xml:space="preserve"> </v>
      </c>
      <c r="O385" t="str">
        <f>IF(Combined!O471&gt;0,Combined!O471," ")</f>
        <v xml:space="preserve"> </v>
      </c>
      <c r="P385" s="2" t="str">
        <f>IF(Combined!P471&gt;0,Combined!P471," ")</f>
        <v xml:space="preserve"> </v>
      </c>
      <c r="Q385" t="str">
        <f>IF(Combined!Q471&gt;0,Combined!Q471," ")</f>
        <v xml:space="preserve"> </v>
      </c>
      <c r="R385" t="str">
        <f>IF(Combined!R471&gt;0,Combined!R471," ")</f>
        <v xml:space="preserve"> </v>
      </c>
      <c r="S385" s="2" t="str">
        <f>IF(Combined!S471&gt;0,Combined!S471," ")</f>
        <v xml:space="preserve"> </v>
      </c>
      <c r="T385" t="str">
        <f>IF(Combined!T471&gt;0,Combined!T471," ")</f>
        <v xml:space="preserve"> </v>
      </c>
      <c r="U385" t="str">
        <f>IF(Combined!U471&gt;0,Combined!U471," ")</f>
        <v xml:space="preserve"> </v>
      </c>
      <c r="V385" s="2" t="str">
        <f>IF(Combined!V471&gt;0,Combined!V471," ")</f>
        <v xml:space="preserve"> </v>
      </c>
      <c r="W385" t="str">
        <f>IF(Combined!W471&gt;0,Combined!W471," ")</f>
        <v xml:space="preserve"> </v>
      </c>
      <c r="X385" s="2">
        <f t="shared" si="5"/>
        <v>0</v>
      </c>
    </row>
    <row r="386" spans="1:24" x14ac:dyDescent="0.2">
      <c r="A386">
        <f>Combined!A472</f>
        <v>2021</v>
      </c>
      <c r="B386">
        <f>Combined!B472</f>
        <v>2021004</v>
      </c>
      <c r="C386" s="1">
        <f>IF(Combined!C472&gt;0,Combined!C472," ")</f>
        <v>44267</v>
      </c>
      <c r="D386" t="str">
        <f>IF(Combined!D472&gt;0,Combined!D472," ")</f>
        <v>Pistons</v>
      </c>
      <c r="E386" t="str">
        <f>IF(Combined!E472&gt;0,Combined!E472," ")</f>
        <v>Thunder</v>
      </c>
      <c r="F386" t="str">
        <f>IF(Combined!F472&gt;0,Combined!F472," ")</f>
        <v xml:space="preserve"> </v>
      </c>
      <c r="G386" t="str">
        <f>IF(Combined!G472&gt;0,Combined!G472," ")</f>
        <v xml:space="preserve"> </v>
      </c>
      <c r="H386" t="str">
        <f>IF(Combined!H472&gt;0,Combined!H472," ")</f>
        <v xml:space="preserve"> </v>
      </c>
      <c r="I386" t="str">
        <f>IF(Combined!I472&gt;0,Combined!I472," ")</f>
        <v>Hamidou Diallo</v>
      </c>
      <c r="J386" s="2">
        <f>IF(Combined!J472&gt;0,Combined!J472," ")</f>
        <v>1663861</v>
      </c>
      <c r="K386" t="str">
        <f>IF(Combined!K472&gt;0,Combined!K472," ")</f>
        <v>SG</v>
      </c>
      <c r="L386" t="str">
        <f>IF(Combined!L472&gt;0,Combined!L472," ")</f>
        <v>Sviatoslav Mykhailiuk</v>
      </c>
      <c r="M386" s="2">
        <f>IF(Combined!M472&gt;0,Combined!M472," ")</f>
        <v>1663861</v>
      </c>
      <c r="N386" t="str">
        <f>IF(Combined!N472&gt;0,Combined!N472," ")</f>
        <v>SG</v>
      </c>
      <c r="O386" t="str">
        <f>IF(Combined!O472&gt;0,Combined!O472," ")</f>
        <v xml:space="preserve"> </v>
      </c>
      <c r="P386" s="2" t="str">
        <f>IF(Combined!P472&gt;0,Combined!P472," ")</f>
        <v xml:space="preserve"> </v>
      </c>
      <c r="Q386" t="str">
        <f>IF(Combined!Q472&gt;0,Combined!Q472," ")</f>
        <v xml:space="preserve"> </v>
      </c>
      <c r="R386" t="str">
        <f>IF(Combined!R472&gt;0,Combined!R472," ")</f>
        <v xml:space="preserve"> </v>
      </c>
      <c r="S386" s="2" t="str">
        <f>IF(Combined!S472&gt;0,Combined!S472," ")</f>
        <v xml:space="preserve"> </v>
      </c>
      <c r="T386" t="str">
        <f>IF(Combined!T472&gt;0,Combined!T472," ")</f>
        <v xml:space="preserve"> </v>
      </c>
      <c r="U386" t="str">
        <f>IF(Combined!U472&gt;0,Combined!U472," ")</f>
        <v xml:space="preserve"> </v>
      </c>
      <c r="V386" s="2" t="str">
        <f>IF(Combined!V472&gt;0,Combined!V472," ")</f>
        <v xml:space="preserve"> </v>
      </c>
      <c r="W386" t="str">
        <f>IF(Combined!W472&gt;0,Combined!W472," ")</f>
        <v xml:space="preserve"> </v>
      </c>
      <c r="X386" s="2">
        <f t="shared" si="5"/>
        <v>0</v>
      </c>
    </row>
    <row r="387" spans="1:24" x14ac:dyDescent="0.2">
      <c r="A387">
        <f>Combined!A473</f>
        <v>2021</v>
      </c>
      <c r="B387">
        <f>Combined!B473</f>
        <v>2021004</v>
      </c>
      <c r="C387" s="1" t="str">
        <f>IF(Combined!C473&gt;0,Combined!C473," ")</f>
        <v xml:space="preserve"> </v>
      </c>
      <c r="D387" t="str">
        <f>D386</f>
        <v>Pistons</v>
      </c>
      <c r="E387" t="str">
        <f>E386</f>
        <v>Thunder</v>
      </c>
      <c r="F387" t="str">
        <f>IF(Combined!F473&gt;0,Combined!F473," ")</f>
        <v xml:space="preserve"> </v>
      </c>
      <c r="G387" t="str">
        <f>IF(Combined!G473&gt;0,Combined!G473," ")</f>
        <v xml:space="preserve"> </v>
      </c>
      <c r="H387" t="str">
        <f>IF(Combined!H473&gt;0,Combined!H473," ")</f>
        <v xml:space="preserve"> </v>
      </c>
      <c r="I387" t="str">
        <f>IF(Combined!I473&gt;0,Combined!I473," ")</f>
        <v xml:space="preserve"> </v>
      </c>
      <c r="J387" s="2" t="str">
        <f>IF(Combined!J473&gt;0,Combined!J473," ")</f>
        <v xml:space="preserve"> </v>
      </c>
      <c r="K387" t="str">
        <f>IF(Combined!K473&gt;0,Combined!K473," ")</f>
        <v xml:space="preserve"> </v>
      </c>
      <c r="L387" t="str">
        <f>IF(Combined!L473&gt;0,Combined!L473," ")</f>
        <v>2027 2nd round pick</v>
      </c>
      <c r="M387" s="2" t="str">
        <f>IF(Combined!M473&gt;0,Combined!M473," ")</f>
        <v xml:space="preserve"> </v>
      </c>
      <c r="N387" t="str">
        <f>IF(Combined!N473&gt;0,Combined!N473," ")</f>
        <v xml:space="preserve"> </v>
      </c>
      <c r="O387" t="str">
        <f>IF(Combined!O473&gt;0,Combined!O473," ")</f>
        <v xml:space="preserve"> </v>
      </c>
      <c r="P387" s="2" t="str">
        <f>IF(Combined!P473&gt;0,Combined!P473," ")</f>
        <v xml:space="preserve"> </v>
      </c>
      <c r="Q387" t="str">
        <f>IF(Combined!Q473&gt;0,Combined!Q473," ")</f>
        <v xml:space="preserve"> </v>
      </c>
      <c r="R387" t="str">
        <f>IF(Combined!R473&gt;0,Combined!R473," ")</f>
        <v xml:space="preserve"> </v>
      </c>
      <c r="S387" s="2" t="str">
        <f>IF(Combined!S473&gt;0,Combined!S473," ")</f>
        <v xml:space="preserve"> </v>
      </c>
      <c r="T387" t="str">
        <f>IF(Combined!T473&gt;0,Combined!T473," ")</f>
        <v xml:space="preserve"> </v>
      </c>
      <c r="U387" t="str">
        <f>IF(Combined!U473&gt;0,Combined!U473," ")</f>
        <v xml:space="preserve"> </v>
      </c>
      <c r="V387" s="2" t="str">
        <f>IF(Combined!V473&gt;0,Combined!V473," ")</f>
        <v xml:space="preserve"> </v>
      </c>
      <c r="W387" t="str">
        <f>IF(Combined!W473&gt;0,Combined!W473," ")</f>
        <v xml:space="preserve"> </v>
      </c>
      <c r="X387" s="2">
        <f t="shared" si="5"/>
        <v>0</v>
      </c>
    </row>
    <row r="388" spans="1:24" x14ac:dyDescent="0.2">
      <c r="A388">
        <f>Combined!A474</f>
        <v>2021</v>
      </c>
      <c r="B388">
        <f>Combined!B474</f>
        <v>2021005</v>
      </c>
      <c r="C388" s="1">
        <f>IF(Combined!C474&gt;0,Combined!C474," ")</f>
        <v>44272</v>
      </c>
      <c r="D388" t="str">
        <f>IF(Combined!D474&gt;0,Combined!D474," ")</f>
        <v>Heat</v>
      </c>
      <c r="E388" t="str">
        <f>IF(Combined!E474&gt;0,Combined!E474," ")</f>
        <v>Thunder</v>
      </c>
      <c r="F388" t="str">
        <f>IF(Combined!F474&gt;0,Combined!F474," ")</f>
        <v xml:space="preserve"> </v>
      </c>
      <c r="G388" t="str">
        <f>IF(Combined!G474&gt;0,Combined!G474," ")</f>
        <v xml:space="preserve"> </v>
      </c>
      <c r="H388" t="str">
        <f>IF(Combined!H474&gt;0,Combined!H474," ")</f>
        <v xml:space="preserve"> </v>
      </c>
      <c r="I388" t="str">
        <f>IF(Combined!I474&gt;0,Combined!I474," ")</f>
        <v>Trevor Ariza</v>
      </c>
      <c r="J388" s="2">
        <f>IF(Combined!J474&gt;0,Combined!J474," ")</f>
        <v>12800000</v>
      </c>
      <c r="K388" t="str">
        <f>IF(Combined!K474&gt;0,Combined!K474," ")</f>
        <v>SF</v>
      </c>
      <c r="L388" t="str">
        <f>IF(Combined!L474&gt;0,Combined!L474," ")</f>
        <v>Meyers Leonard</v>
      </c>
      <c r="M388" s="2">
        <f>IF(Combined!M474&gt;0,Combined!M474," ")</f>
        <v>9400000</v>
      </c>
      <c r="N388" t="str">
        <f>IF(Combined!N474&gt;0,Combined!N474," ")</f>
        <v xml:space="preserve"> </v>
      </c>
      <c r="O388" t="str">
        <f>IF(Combined!O474&gt;0,Combined!O474," ")</f>
        <v xml:space="preserve"> </v>
      </c>
      <c r="P388" s="2" t="str">
        <f>IF(Combined!P474&gt;0,Combined!P474," ")</f>
        <v xml:space="preserve"> </v>
      </c>
      <c r="Q388" t="str">
        <f>IF(Combined!Q474&gt;0,Combined!Q474," ")</f>
        <v xml:space="preserve"> </v>
      </c>
      <c r="R388" t="str">
        <f>IF(Combined!R474&gt;0,Combined!R474," ")</f>
        <v xml:space="preserve"> </v>
      </c>
      <c r="S388" s="2" t="str">
        <f>IF(Combined!S474&gt;0,Combined!S474," ")</f>
        <v xml:space="preserve"> </v>
      </c>
      <c r="T388" t="str">
        <f>IF(Combined!T474&gt;0,Combined!T474," ")</f>
        <v xml:space="preserve"> </v>
      </c>
      <c r="U388" t="str">
        <f>IF(Combined!U474&gt;0,Combined!U474," ")</f>
        <v xml:space="preserve"> </v>
      </c>
      <c r="V388" s="2" t="str">
        <f>IF(Combined!V474&gt;0,Combined!V474," ")</f>
        <v xml:space="preserve"> </v>
      </c>
      <c r="W388" t="str">
        <f>IF(Combined!W474&gt;0,Combined!W474," ")</f>
        <v xml:space="preserve"> </v>
      </c>
      <c r="X388" s="2">
        <f t="shared" ref="X388:X451" si="6">IFERROR(J388-M388,0)</f>
        <v>3400000</v>
      </c>
    </row>
    <row r="389" spans="1:24" x14ac:dyDescent="0.2">
      <c r="A389">
        <f>Combined!A475</f>
        <v>2021</v>
      </c>
      <c r="B389">
        <f>Combined!B475</f>
        <v>2021005</v>
      </c>
      <c r="C389" s="1" t="str">
        <f>IF(Combined!C475&gt;0,Combined!C475," ")</f>
        <v xml:space="preserve"> </v>
      </c>
      <c r="D389" t="str">
        <f>D388</f>
        <v>Heat</v>
      </c>
      <c r="E389" t="str">
        <f>E388</f>
        <v>Thunder</v>
      </c>
      <c r="F389" t="str">
        <f>IF(Combined!F475&gt;0,Combined!F475," ")</f>
        <v xml:space="preserve"> </v>
      </c>
      <c r="G389" t="str">
        <f>IF(Combined!G475&gt;0,Combined!G475," ")</f>
        <v xml:space="preserve"> </v>
      </c>
      <c r="H389" t="str">
        <f>IF(Combined!H475&gt;0,Combined!H475," ")</f>
        <v xml:space="preserve"> </v>
      </c>
      <c r="I389" t="str">
        <f>IF(Combined!I475&gt;0,Combined!I475," ")</f>
        <v xml:space="preserve"> </v>
      </c>
      <c r="J389" s="2" t="str">
        <f>IF(Combined!J475&gt;0,Combined!J475," ")</f>
        <v xml:space="preserve"> </v>
      </c>
      <c r="K389" t="str">
        <f>IF(Combined!K475&gt;0,Combined!K475," ")</f>
        <v xml:space="preserve"> </v>
      </c>
      <c r="L389" t="str">
        <f>IF(Combined!L475&gt;0,Combined!L475," ")</f>
        <v>2027 2nd round pick</v>
      </c>
      <c r="M389" s="2" t="str">
        <f>IF(Combined!M475&gt;0,Combined!M475," ")</f>
        <v xml:space="preserve"> </v>
      </c>
      <c r="N389" t="str">
        <f>IF(Combined!N475&gt;0,Combined!N475," ")</f>
        <v xml:space="preserve"> </v>
      </c>
      <c r="O389" t="str">
        <f>IF(Combined!O475&gt;0,Combined!O475," ")</f>
        <v xml:space="preserve"> </v>
      </c>
      <c r="P389" s="2" t="str">
        <f>IF(Combined!P475&gt;0,Combined!P475," ")</f>
        <v xml:space="preserve"> </v>
      </c>
      <c r="Q389" t="str">
        <f>IF(Combined!Q475&gt;0,Combined!Q475," ")</f>
        <v xml:space="preserve"> </v>
      </c>
      <c r="R389" t="str">
        <f>IF(Combined!R475&gt;0,Combined!R475," ")</f>
        <v xml:space="preserve"> </v>
      </c>
      <c r="S389" s="2" t="str">
        <f>IF(Combined!S475&gt;0,Combined!S475," ")</f>
        <v xml:space="preserve"> </v>
      </c>
      <c r="T389" t="str">
        <f>IF(Combined!T475&gt;0,Combined!T475," ")</f>
        <v xml:space="preserve"> </v>
      </c>
      <c r="U389" t="str">
        <f>IF(Combined!U475&gt;0,Combined!U475," ")</f>
        <v xml:space="preserve"> </v>
      </c>
      <c r="V389" s="2" t="str">
        <f>IF(Combined!V475&gt;0,Combined!V475," ")</f>
        <v xml:space="preserve"> </v>
      </c>
      <c r="W389" t="str">
        <f>IF(Combined!W475&gt;0,Combined!W475," ")</f>
        <v xml:space="preserve"> </v>
      </c>
      <c r="X389" s="2">
        <f t="shared" si="6"/>
        <v>0</v>
      </c>
    </row>
    <row r="390" spans="1:24" x14ac:dyDescent="0.2">
      <c r="A390">
        <f>Combined!A476</f>
        <v>2021</v>
      </c>
      <c r="B390">
        <f>Combined!B476</f>
        <v>2021006</v>
      </c>
      <c r="C390" s="1">
        <f>IF(Combined!C476&gt;0,Combined!C476," ")</f>
        <v>44273</v>
      </c>
      <c r="D390" t="str">
        <f>IF(Combined!D476&gt;0,Combined!D476," ")</f>
        <v>Bucks</v>
      </c>
      <c r="E390" t="str">
        <f>IF(Combined!E476&gt;0,Combined!E476," ")</f>
        <v>Suns</v>
      </c>
      <c r="F390" t="str">
        <f>IF(Combined!F476&gt;0,Combined!F476," ")</f>
        <v xml:space="preserve"> </v>
      </c>
      <c r="G390" t="str">
        <f>IF(Combined!G476&gt;0,Combined!G476," ")</f>
        <v xml:space="preserve"> </v>
      </c>
      <c r="H390" t="str">
        <f>IF(Combined!H476&gt;0,Combined!H476," ")</f>
        <v xml:space="preserve"> </v>
      </c>
      <c r="I390" t="str">
        <f>IF(Combined!I476&gt;0,Combined!I476," ")</f>
        <v>Cash</v>
      </c>
      <c r="J390" s="2" t="str">
        <f>IF(Combined!J476&gt;0,Combined!J476," ")</f>
        <v xml:space="preserve"> </v>
      </c>
      <c r="K390" t="str">
        <f>IF(Combined!K476&gt;0,Combined!K476," ")</f>
        <v xml:space="preserve"> </v>
      </c>
      <c r="L390" t="str">
        <f>IF(Combined!L476&gt;0,Combined!L476," ")</f>
        <v>Torrey Craig</v>
      </c>
      <c r="M390" s="2">
        <f>IF(Combined!M476&gt;0,Combined!M476," ")</f>
        <v>1620564</v>
      </c>
      <c r="N390" t="str">
        <f>IF(Combined!N476&gt;0,Combined!N476," ")</f>
        <v>SF</v>
      </c>
      <c r="O390" t="str">
        <f>IF(Combined!O476&gt;0,Combined!O476," ")</f>
        <v xml:space="preserve"> </v>
      </c>
      <c r="P390" s="2" t="str">
        <f>IF(Combined!P476&gt;0,Combined!P476," ")</f>
        <v xml:space="preserve"> </v>
      </c>
      <c r="Q390" t="str">
        <f>IF(Combined!Q476&gt;0,Combined!Q476," ")</f>
        <v xml:space="preserve"> </v>
      </c>
      <c r="R390" t="str">
        <f>IF(Combined!R476&gt;0,Combined!R476," ")</f>
        <v xml:space="preserve"> </v>
      </c>
      <c r="S390" s="2" t="str">
        <f>IF(Combined!S476&gt;0,Combined!S476," ")</f>
        <v xml:space="preserve"> </v>
      </c>
      <c r="T390" t="str">
        <f>IF(Combined!T476&gt;0,Combined!T476," ")</f>
        <v xml:space="preserve"> </v>
      </c>
      <c r="U390" t="str">
        <f>IF(Combined!U476&gt;0,Combined!U476," ")</f>
        <v xml:space="preserve"> </v>
      </c>
      <c r="V390" s="2" t="str">
        <f>IF(Combined!V476&gt;0,Combined!V476," ")</f>
        <v xml:space="preserve"> </v>
      </c>
      <c r="W390" t="str">
        <f>IF(Combined!W476&gt;0,Combined!W476," ")</f>
        <v xml:space="preserve"> </v>
      </c>
      <c r="X390" s="2">
        <f t="shared" si="6"/>
        <v>0</v>
      </c>
    </row>
    <row r="391" spans="1:24" x14ac:dyDescent="0.2">
      <c r="A391">
        <f>Combined!A477</f>
        <v>2021</v>
      </c>
      <c r="B391">
        <f>Combined!B477</f>
        <v>2021007</v>
      </c>
      <c r="C391" s="1">
        <f>IF(Combined!C477&gt;0,Combined!C477," ")</f>
        <v>44274</v>
      </c>
      <c r="D391" t="str">
        <f>IF(Combined!D477&gt;0,Combined!D477," ")</f>
        <v>Rockets</v>
      </c>
      <c r="E391" t="str">
        <f>IF(Combined!E477&gt;0,Combined!E477," ")</f>
        <v>Bucks</v>
      </c>
      <c r="F391" t="str">
        <f>IF(Combined!F477&gt;0,Combined!F477," ")</f>
        <v xml:space="preserve"> </v>
      </c>
      <c r="G391" t="str">
        <f>IF(Combined!G477&gt;0,Combined!G477," ")</f>
        <v xml:space="preserve"> </v>
      </c>
      <c r="H391" t="str">
        <f>IF(Combined!H477&gt;0,Combined!H477," ")</f>
        <v xml:space="preserve"> </v>
      </c>
      <c r="I391" t="str">
        <f>IF(Combined!I477&gt;0,Combined!I477," ")</f>
        <v>D.J. Augustin</v>
      </c>
      <c r="J391" s="2">
        <f>IF(Combined!J477&gt;0,Combined!J477," ")</f>
        <v>6666667</v>
      </c>
      <c r="K391" t="str">
        <f>IF(Combined!K477&gt;0,Combined!K477," ")</f>
        <v>PG</v>
      </c>
      <c r="L391" t="str">
        <f>IF(Combined!L477&gt;0,Combined!L477," ")</f>
        <v>P.J. Tucker</v>
      </c>
      <c r="M391" s="2">
        <f>IF(Combined!M477&gt;0,Combined!M477," ")</f>
        <v>7969537</v>
      </c>
      <c r="N391" t="str">
        <f>IF(Combined!N477&gt;0,Combined!N477," ")</f>
        <v>PF</v>
      </c>
      <c r="O391" t="str">
        <f>IF(Combined!O477&gt;0,Combined!O477," ")</f>
        <v xml:space="preserve"> </v>
      </c>
      <c r="P391" s="2" t="str">
        <f>IF(Combined!P477&gt;0,Combined!P477," ")</f>
        <v xml:space="preserve"> </v>
      </c>
      <c r="Q391" t="str">
        <f>IF(Combined!Q477&gt;0,Combined!Q477," ")</f>
        <v xml:space="preserve"> </v>
      </c>
      <c r="R391" t="str">
        <f>IF(Combined!R477&gt;0,Combined!R477," ")</f>
        <v xml:space="preserve"> </v>
      </c>
      <c r="S391" s="2" t="str">
        <f>IF(Combined!S477&gt;0,Combined!S477," ")</f>
        <v xml:space="preserve"> </v>
      </c>
      <c r="T391" t="str">
        <f>IF(Combined!T477&gt;0,Combined!T477," ")</f>
        <v xml:space="preserve"> </v>
      </c>
      <c r="U391" t="str">
        <f>IF(Combined!U477&gt;0,Combined!U477," ")</f>
        <v xml:space="preserve"> </v>
      </c>
      <c r="V391" s="2" t="str">
        <f>IF(Combined!V477&gt;0,Combined!V477," ")</f>
        <v xml:space="preserve"> </v>
      </c>
      <c r="W391" t="str">
        <f>IF(Combined!W477&gt;0,Combined!W477," ")</f>
        <v xml:space="preserve"> </v>
      </c>
      <c r="X391" s="2">
        <f t="shared" si="6"/>
        <v>-1302870</v>
      </c>
    </row>
    <row r="392" spans="1:24" x14ac:dyDescent="0.2">
      <c r="A392">
        <f>Combined!A478</f>
        <v>2021</v>
      </c>
      <c r="B392">
        <f>Combined!B478</f>
        <v>2021007</v>
      </c>
      <c r="C392" s="1" t="str">
        <f>IF(Combined!C478&gt;0,Combined!C478," ")</f>
        <v xml:space="preserve"> </v>
      </c>
      <c r="D392" t="s">
        <v>96</v>
      </c>
      <c r="E392" t="s">
        <v>37</v>
      </c>
      <c r="F392" t="str">
        <f>IF(Combined!F478&gt;0,Combined!F478," ")</f>
        <v xml:space="preserve"> </v>
      </c>
      <c r="G392" t="str">
        <f>IF(Combined!G478&gt;0,Combined!G478," ")</f>
        <v xml:space="preserve"> </v>
      </c>
      <c r="H392" t="str">
        <f>IF(Combined!H478&gt;0,Combined!H478," ")</f>
        <v xml:space="preserve"> </v>
      </c>
      <c r="I392" t="str">
        <f>IF(Combined!I478&gt;0,Combined!I478," ")</f>
        <v>DJ Wilson</v>
      </c>
      <c r="J392" s="2">
        <f>IF(Combined!J478&gt;0,Combined!J478," ")</f>
        <v>4548281</v>
      </c>
      <c r="K392" t="str">
        <f>IF(Combined!K478&gt;0,Combined!K478," ")</f>
        <v>PF</v>
      </c>
      <c r="L392" t="str">
        <f>IF(Combined!L478&gt;0,Combined!L478," ")</f>
        <v>Rodions Kurucs</v>
      </c>
      <c r="M392" s="2">
        <f>IF(Combined!M478&gt;0,Combined!M478," ")</f>
        <v>1780152</v>
      </c>
      <c r="N392" t="str">
        <f>IF(Combined!N478&gt;0,Combined!N478," ")</f>
        <v>SF</v>
      </c>
      <c r="O392" t="str">
        <f>IF(Combined!O478&gt;0,Combined!O478," ")</f>
        <v xml:space="preserve"> </v>
      </c>
      <c r="P392" s="2" t="str">
        <f>IF(Combined!P478&gt;0,Combined!P478," ")</f>
        <v xml:space="preserve"> </v>
      </c>
      <c r="Q392" t="str">
        <f>IF(Combined!Q478&gt;0,Combined!Q478," ")</f>
        <v xml:space="preserve"> </v>
      </c>
      <c r="R392" t="str">
        <f>IF(Combined!R478&gt;0,Combined!R478," ")</f>
        <v xml:space="preserve"> </v>
      </c>
      <c r="S392" s="2" t="str">
        <f>IF(Combined!S478&gt;0,Combined!S478," ")</f>
        <v xml:space="preserve"> </v>
      </c>
      <c r="T392" t="str">
        <f>IF(Combined!T478&gt;0,Combined!T478," ")</f>
        <v xml:space="preserve"> </v>
      </c>
      <c r="U392" t="str">
        <f>IF(Combined!U478&gt;0,Combined!U478," ")</f>
        <v xml:space="preserve"> </v>
      </c>
      <c r="V392" s="2" t="str">
        <f>IF(Combined!V478&gt;0,Combined!V478," ")</f>
        <v xml:space="preserve"> </v>
      </c>
      <c r="W392" t="str">
        <f>IF(Combined!W478&gt;0,Combined!W478," ")</f>
        <v xml:space="preserve"> </v>
      </c>
      <c r="X392" s="2">
        <f t="shared" si="6"/>
        <v>2768129</v>
      </c>
    </row>
    <row r="393" spans="1:24" x14ac:dyDescent="0.2">
      <c r="A393">
        <f>Combined!A479</f>
        <v>2021</v>
      </c>
      <c r="B393">
        <f>Combined!B479</f>
        <v>2021007</v>
      </c>
      <c r="C393" s="1" t="str">
        <f>IF(Combined!C479&gt;0,Combined!C479," ")</f>
        <v xml:space="preserve"> </v>
      </c>
      <c r="D393" t="s">
        <v>96</v>
      </c>
      <c r="E393" t="s">
        <v>37</v>
      </c>
      <c r="F393" t="str">
        <f>IF(Combined!F479&gt;0,Combined!F479," ")</f>
        <v xml:space="preserve"> </v>
      </c>
      <c r="G393" t="str">
        <f>IF(Combined!G479&gt;0,Combined!G479," ")</f>
        <v xml:space="preserve"> </v>
      </c>
      <c r="H393" t="str">
        <f>IF(Combined!H479&gt;0,Combined!H479," ")</f>
        <v xml:space="preserve"> </v>
      </c>
      <c r="I393" t="str">
        <f>IF(Combined!I479&gt;0,Combined!I479," ")</f>
        <v>2021 2nd round pick</v>
      </c>
      <c r="J393" s="2" t="str">
        <f>IF(Combined!J479&gt;0,Combined!J479," ")</f>
        <v xml:space="preserve"> </v>
      </c>
      <c r="K393" t="str">
        <f>IF(Combined!K479&gt;0,Combined!K479," ")</f>
        <v xml:space="preserve"> </v>
      </c>
      <c r="L393" t="str">
        <f>IF(Combined!L479&gt;0,Combined!L479," ")</f>
        <v>2022 1st round pick</v>
      </c>
      <c r="M393" s="2" t="str">
        <f>IF(Combined!M479&gt;0,Combined!M479," ")</f>
        <v xml:space="preserve"> </v>
      </c>
      <c r="N393" t="str">
        <f>IF(Combined!N479&gt;0,Combined!N479," ")</f>
        <v xml:space="preserve"> </v>
      </c>
      <c r="O393" t="str">
        <f>IF(Combined!O479&gt;0,Combined!O479," ")</f>
        <v xml:space="preserve"> </v>
      </c>
      <c r="P393" s="2" t="str">
        <f>IF(Combined!P479&gt;0,Combined!P479," ")</f>
        <v xml:space="preserve"> </v>
      </c>
      <c r="Q393" t="str">
        <f>IF(Combined!Q479&gt;0,Combined!Q479," ")</f>
        <v xml:space="preserve"> </v>
      </c>
      <c r="R393" t="str">
        <f>IF(Combined!R479&gt;0,Combined!R479," ")</f>
        <v xml:space="preserve"> </v>
      </c>
      <c r="S393" s="2" t="str">
        <f>IF(Combined!S479&gt;0,Combined!S479," ")</f>
        <v xml:space="preserve"> </v>
      </c>
      <c r="T393" t="str">
        <f>IF(Combined!T479&gt;0,Combined!T479," ")</f>
        <v xml:space="preserve"> </v>
      </c>
      <c r="U393" t="str">
        <f>IF(Combined!U479&gt;0,Combined!U479," ")</f>
        <v xml:space="preserve"> </v>
      </c>
      <c r="V393" s="2" t="str">
        <f>IF(Combined!V479&gt;0,Combined!V479," ")</f>
        <v xml:space="preserve"> </v>
      </c>
      <c r="W393" t="str">
        <f>IF(Combined!W479&gt;0,Combined!W479," ")</f>
        <v xml:space="preserve"> </v>
      </c>
      <c r="X393" s="2">
        <f t="shared" si="6"/>
        <v>0</v>
      </c>
    </row>
    <row r="394" spans="1:24" x14ac:dyDescent="0.2">
      <c r="A394">
        <f>Combined!A480</f>
        <v>2021</v>
      </c>
      <c r="B394">
        <f>Combined!B480</f>
        <v>2021007</v>
      </c>
      <c r="C394" s="1" t="str">
        <f>IF(Combined!C480&gt;0,Combined!C480," ")</f>
        <v xml:space="preserve"> </v>
      </c>
      <c r="D394" t="s">
        <v>96</v>
      </c>
      <c r="E394" t="s">
        <v>37</v>
      </c>
      <c r="F394" t="str">
        <f>IF(Combined!F480&gt;0,Combined!F480," ")</f>
        <v xml:space="preserve"> </v>
      </c>
      <c r="G394" t="str">
        <f>IF(Combined!G480&gt;0,Combined!G480," ")</f>
        <v xml:space="preserve"> </v>
      </c>
      <c r="H394" t="str">
        <f>IF(Combined!H480&gt;0,Combined!H480," ")</f>
        <v xml:space="preserve"> </v>
      </c>
      <c r="I394" t="str">
        <f>IF(Combined!I480&gt;0,Combined!I480," ")</f>
        <v>2023 1st round pick</v>
      </c>
      <c r="J394" s="2" t="str">
        <f>IF(Combined!J480&gt;0,Combined!J480," ")</f>
        <v xml:space="preserve"> </v>
      </c>
      <c r="K394" t="str">
        <f>IF(Combined!K480&gt;0,Combined!K480," ")</f>
        <v xml:space="preserve"> </v>
      </c>
      <c r="L394" t="str">
        <f>IF(Combined!L480&gt;0,Combined!L480," ")</f>
        <v xml:space="preserve"> </v>
      </c>
      <c r="M394" s="2" t="str">
        <f>IF(Combined!M480&gt;0,Combined!M480," ")</f>
        <v xml:space="preserve"> </v>
      </c>
      <c r="N394" t="str">
        <f>IF(Combined!N480&gt;0,Combined!N480," ")</f>
        <v xml:space="preserve"> </v>
      </c>
      <c r="O394" t="str">
        <f>IF(Combined!O480&gt;0,Combined!O480," ")</f>
        <v xml:space="preserve"> </v>
      </c>
      <c r="P394" s="2" t="str">
        <f>IF(Combined!P480&gt;0,Combined!P480," ")</f>
        <v xml:space="preserve"> </v>
      </c>
      <c r="Q394" t="str">
        <f>IF(Combined!Q480&gt;0,Combined!Q480," ")</f>
        <v xml:space="preserve"> </v>
      </c>
      <c r="R394" t="str">
        <f>IF(Combined!R480&gt;0,Combined!R480," ")</f>
        <v xml:space="preserve"> </v>
      </c>
      <c r="S394" s="2" t="str">
        <f>IF(Combined!S480&gt;0,Combined!S480," ")</f>
        <v xml:space="preserve"> </v>
      </c>
      <c r="T394" t="str">
        <f>IF(Combined!T480&gt;0,Combined!T480," ")</f>
        <v xml:space="preserve"> </v>
      </c>
      <c r="U394" t="str">
        <f>IF(Combined!U480&gt;0,Combined!U480," ")</f>
        <v xml:space="preserve"> </v>
      </c>
      <c r="V394" s="2" t="str">
        <f>IF(Combined!V480&gt;0,Combined!V480," ")</f>
        <v xml:space="preserve"> </v>
      </c>
      <c r="W394" t="str">
        <f>IF(Combined!W480&gt;0,Combined!W480," ")</f>
        <v xml:space="preserve"> </v>
      </c>
      <c r="X394" s="2">
        <f t="shared" si="6"/>
        <v>0</v>
      </c>
    </row>
    <row r="395" spans="1:24" x14ac:dyDescent="0.2">
      <c r="A395">
        <f>Combined!A481</f>
        <v>2021</v>
      </c>
      <c r="B395">
        <f>Combined!B481</f>
        <v>2021008</v>
      </c>
      <c r="C395" s="1">
        <f>IF(Combined!C481&gt;0,Combined!C481," ")</f>
        <v>44277</v>
      </c>
      <c r="D395" t="str">
        <f>IF(Combined!D481&gt;0,Combined!D481," ")</f>
        <v>Clippers</v>
      </c>
      <c r="E395" t="str">
        <f>IF(Combined!E481&gt;0,Combined!E481," ")</f>
        <v>Kings</v>
      </c>
      <c r="F395" t="str">
        <f>IF(Combined!F481&gt;0,Combined!F481," ")</f>
        <v xml:space="preserve"> </v>
      </c>
      <c r="G395" t="str">
        <f>IF(Combined!G481&gt;0,Combined!G481," ")</f>
        <v xml:space="preserve"> </v>
      </c>
      <c r="H395" t="str">
        <f>IF(Combined!H481&gt;0,Combined!H481," ")</f>
        <v xml:space="preserve"> </v>
      </c>
      <c r="I395" t="str">
        <f>IF(Combined!I481&gt;0,Combined!I481," ")</f>
        <v>Future 2nd round pick</v>
      </c>
      <c r="J395" s="2" t="str">
        <f>IF(Combined!J481&gt;0,Combined!J481," ")</f>
        <v xml:space="preserve"> </v>
      </c>
      <c r="K395" t="str">
        <f>IF(Combined!K481&gt;0,Combined!K481," ")</f>
        <v xml:space="preserve"> </v>
      </c>
      <c r="L395" t="str">
        <f>IF(Combined!L481&gt;0,Combined!L481," ")</f>
        <v>Mfiondu Kabengele</v>
      </c>
      <c r="M395" s="2">
        <f>IF(Combined!M481&gt;0,Combined!M481," ")</f>
        <v>2075880</v>
      </c>
      <c r="N395" t="str">
        <f>IF(Combined!N481&gt;0,Combined!N481," ")</f>
        <v>PF</v>
      </c>
      <c r="O395" t="str">
        <f>IF(Combined!O481&gt;0,Combined!O481," ")</f>
        <v xml:space="preserve"> </v>
      </c>
      <c r="P395" s="2" t="str">
        <f>IF(Combined!P481&gt;0,Combined!P481," ")</f>
        <v xml:space="preserve"> </v>
      </c>
      <c r="Q395" t="str">
        <f>IF(Combined!Q481&gt;0,Combined!Q481," ")</f>
        <v xml:space="preserve"> </v>
      </c>
      <c r="R395" t="str">
        <f>IF(Combined!R481&gt;0,Combined!R481," ")</f>
        <v xml:space="preserve"> </v>
      </c>
      <c r="S395" s="2" t="str">
        <f>IF(Combined!S481&gt;0,Combined!S481," ")</f>
        <v xml:space="preserve"> </v>
      </c>
      <c r="T395" t="str">
        <f>IF(Combined!T481&gt;0,Combined!T481," ")</f>
        <v xml:space="preserve"> </v>
      </c>
      <c r="U395" t="str">
        <f>IF(Combined!U481&gt;0,Combined!U481," ")</f>
        <v xml:space="preserve"> </v>
      </c>
      <c r="V395" s="2" t="str">
        <f>IF(Combined!V481&gt;0,Combined!V481," ")</f>
        <v xml:space="preserve"> </v>
      </c>
      <c r="W395" t="str">
        <f>IF(Combined!W481&gt;0,Combined!W481," ")</f>
        <v xml:space="preserve"> </v>
      </c>
      <c r="X395" s="2">
        <f t="shared" si="6"/>
        <v>0</v>
      </c>
    </row>
    <row r="396" spans="1:24" x14ac:dyDescent="0.2">
      <c r="A396">
        <f>Combined!A482</f>
        <v>2021</v>
      </c>
      <c r="B396">
        <f>Combined!B482</f>
        <v>2021008</v>
      </c>
      <c r="C396" s="1" t="str">
        <f>IF(Combined!C482&gt;0,Combined!C482," ")</f>
        <v xml:space="preserve"> </v>
      </c>
      <c r="D396" t="str">
        <f>D395</f>
        <v>Clippers</v>
      </c>
      <c r="E396" t="str">
        <f>E395</f>
        <v>Kings</v>
      </c>
      <c r="F396" t="str">
        <f>IF(Combined!F482&gt;0,Combined!F482," ")</f>
        <v xml:space="preserve"> </v>
      </c>
      <c r="G396" t="str">
        <f>IF(Combined!G482&gt;0,Combined!G482," ")</f>
        <v xml:space="preserve"> </v>
      </c>
      <c r="H396" t="str">
        <f>IF(Combined!H482&gt;0,Combined!H482," ")</f>
        <v xml:space="preserve"> </v>
      </c>
      <c r="I396" t="str">
        <f>IF(Combined!I482&gt;0,Combined!I482," ")</f>
        <v xml:space="preserve"> </v>
      </c>
      <c r="J396" s="2" t="str">
        <f>IF(Combined!J482&gt;0,Combined!J482," ")</f>
        <v xml:space="preserve"> </v>
      </c>
      <c r="K396" t="str">
        <f>IF(Combined!K482&gt;0,Combined!K482," ")</f>
        <v xml:space="preserve"> </v>
      </c>
      <c r="L396">
        <f>IF(Combined!L482&gt;0,Combined!L482," ")</f>
        <v>2750000</v>
      </c>
      <c r="M396" s="2" t="str">
        <f>IF(Combined!M482&gt;0,Combined!M482," ")</f>
        <v xml:space="preserve"> </v>
      </c>
      <c r="N396" t="str">
        <f>IF(Combined!N482&gt;0,Combined!N482," ")</f>
        <v xml:space="preserve"> </v>
      </c>
      <c r="O396" t="str">
        <f>IF(Combined!O482&gt;0,Combined!O482," ")</f>
        <v xml:space="preserve"> </v>
      </c>
      <c r="P396" s="2" t="str">
        <f>IF(Combined!P482&gt;0,Combined!P482," ")</f>
        <v xml:space="preserve"> </v>
      </c>
      <c r="Q396" t="str">
        <f>IF(Combined!Q482&gt;0,Combined!Q482," ")</f>
        <v xml:space="preserve"> </v>
      </c>
      <c r="R396" t="str">
        <f>IF(Combined!R482&gt;0,Combined!R482," ")</f>
        <v xml:space="preserve"> </v>
      </c>
      <c r="S396" s="2" t="str">
        <f>IF(Combined!S482&gt;0,Combined!S482," ")</f>
        <v xml:space="preserve"> </v>
      </c>
      <c r="T396" t="str">
        <f>IF(Combined!T482&gt;0,Combined!T482," ")</f>
        <v xml:space="preserve"> </v>
      </c>
      <c r="U396" t="str">
        <f>IF(Combined!U482&gt;0,Combined!U482," ")</f>
        <v xml:space="preserve"> </v>
      </c>
      <c r="V396" s="2" t="str">
        <f>IF(Combined!V482&gt;0,Combined!V482," ")</f>
        <v xml:space="preserve"> </v>
      </c>
      <c r="W396" t="str">
        <f>IF(Combined!W482&gt;0,Combined!W482," ")</f>
        <v xml:space="preserve"> </v>
      </c>
      <c r="X396" s="2">
        <f t="shared" si="6"/>
        <v>0</v>
      </c>
    </row>
    <row r="397" spans="1:24" x14ac:dyDescent="0.2">
      <c r="A397">
        <f>Combined!A483</f>
        <v>2021</v>
      </c>
      <c r="B397">
        <f>Combined!B483</f>
        <v>2021009</v>
      </c>
      <c r="C397" s="1">
        <f>IF(Combined!C483&gt;0,Combined!C483," ")</f>
        <v>44280</v>
      </c>
      <c r="D397" t="str">
        <f>IF(Combined!D483&gt;0,Combined!D483," ")</f>
        <v>Warriors</v>
      </c>
      <c r="E397" t="str">
        <f>IF(Combined!E483&gt;0,Combined!E483," ")</f>
        <v>Hornets</v>
      </c>
      <c r="F397" t="str">
        <f>IF(Combined!F483&gt;0,Combined!F483," ")</f>
        <v xml:space="preserve"> </v>
      </c>
      <c r="G397" t="str">
        <f>IF(Combined!G483&gt;0,Combined!G483," ")</f>
        <v xml:space="preserve"> </v>
      </c>
      <c r="H397" t="str">
        <f>IF(Combined!H483&gt;0,Combined!H483," ")</f>
        <v xml:space="preserve"> </v>
      </c>
      <c r="I397" t="str">
        <f>IF(Combined!I483&gt;0,Combined!I483," ")</f>
        <v>2025 2nd round pick</v>
      </c>
      <c r="J397" s="2" t="str">
        <f>IF(Combined!J483&gt;0,Combined!J483," ")</f>
        <v xml:space="preserve"> </v>
      </c>
      <c r="K397" t="str">
        <f>IF(Combined!K483&gt;0,Combined!K483," ")</f>
        <v xml:space="preserve"> </v>
      </c>
      <c r="L397" t="str">
        <f>IF(Combined!L483&gt;0,Combined!L483," ")</f>
        <v>Brad Wanamaker</v>
      </c>
      <c r="M397" s="2">
        <f>IF(Combined!M483&gt;0,Combined!M483," ")</f>
        <v>2250000</v>
      </c>
      <c r="N397" t="str">
        <f>IF(Combined!N483&gt;0,Combined!N483," ")</f>
        <v>PG</v>
      </c>
      <c r="O397" t="str">
        <f>IF(Combined!O483&gt;0,Combined!O483," ")</f>
        <v xml:space="preserve"> </v>
      </c>
      <c r="P397" s="2" t="str">
        <f>IF(Combined!P483&gt;0,Combined!P483," ")</f>
        <v xml:space="preserve"> </v>
      </c>
      <c r="Q397" t="str">
        <f>IF(Combined!Q483&gt;0,Combined!Q483," ")</f>
        <v xml:space="preserve"> </v>
      </c>
      <c r="R397" t="str">
        <f>IF(Combined!R483&gt;0,Combined!R483," ")</f>
        <v xml:space="preserve"> </v>
      </c>
      <c r="S397" s="2" t="str">
        <f>IF(Combined!S483&gt;0,Combined!S483," ")</f>
        <v xml:space="preserve"> </v>
      </c>
      <c r="T397" t="str">
        <f>IF(Combined!T483&gt;0,Combined!T483," ")</f>
        <v xml:space="preserve"> </v>
      </c>
      <c r="U397" t="str">
        <f>IF(Combined!U483&gt;0,Combined!U483," ")</f>
        <v xml:space="preserve"> </v>
      </c>
      <c r="V397" s="2" t="str">
        <f>IF(Combined!V483&gt;0,Combined!V483," ")</f>
        <v xml:space="preserve"> </v>
      </c>
      <c r="W397" t="str">
        <f>IF(Combined!W483&gt;0,Combined!W483," ")</f>
        <v xml:space="preserve"> </v>
      </c>
      <c r="X397" s="2">
        <f t="shared" si="6"/>
        <v>0</v>
      </c>
    </row>
    <row r="398" spans="1:24" x14ac:dyDescent="0.2">
      <c r="A398">
        <f>Combined!A484</f>
        <v>2021</v>
      </c>
      <c r="B398">
        <f>Combined!B484</f>
        <v>2021009</v>
      </c>
      <c r="C398" s="1" t="str">
        <f>IF(Combined!C484&gt;0,Combined!C484," ")</f>
        <v xml:space="preserve"> </v>
      </c>
      <c r="D398" t="s">
        <v>256</v>
      </c>
      <c r="E398" t="s">
        <v>43</v>
      </c>
      <c r="F398" t="str">
        <f>IF(Combined!F484&gt;0,Combined!F484," ")</f>
        <v xml:space="preserve"> </v>
      </c>
      <c r="G398" t="str">
        <f>IF(Combined!G484&gt;0,Combined!G484," ")</f>
        <v xml:space="preserve"> </v>
      </c>
      <c r="H398" t="str">
        <f>IF(Combined!H484&gt;0,Combined!H484," ")</f>
        <v xml:space="preserve"> </v>
      </c>
      <c r="I398" t="str">
        <f>IF(Combined!I484&gt;0,Combined!I484," ")</f>
        <v xml:space="preserve"> </v>
      </c>
      <c r="J398" s="2" t="str">
        <f>IF(Combined!J484&gt;0,Combined!J484," ")</f>
        <v xml:space="preserve"> </v>
      </c>
      <c r="K398" t="str">
        <f>IF(Combined!K484&gt;0,Combined!K484," ")</f>
        <v xml:space="preserve"> </v>
      </c>
      <c r="L398" t="str">
        <f>IF(Combined!L484&gt;0,Combined!L484," ")</f>
        <v>2022 2nd round pick</v>
      </c>
      <c r="M398" s="2" t="str">
        <f>IF(Combined!M484&gt;0,Combined!M484," ")</f>
        <v xml:space="preserve"> </v>
      </c>
      <c r="N398" t="str">
        <f>IF(Combined!N484&gt;0,Combined!N484," ")</f>
        <v xml:space="preserve"> </v>
      </c>
      <c r="O398" t="str">
        <f>IF(Combined!O484&gt;0,Combined!O484," ")</f>
        <v xml:space="preserve"> </v>
      </c>
      <c r="P398" s="2" t="str">
        <f>IF(Combined!P484&gt;0,Combined!P484," ")</f>
        <v xml:space="preserve"> </v>
      </c>
      <c r="Q398" t="str">
        <f>IF(Combined!Q484&gt;0,Combined!Q484," ")</f>
        <v xml:space="preserve"> </v>
      </c>
      <c r="R398" t="str">
        <f>IF(Combined!R484&gt;0,Combined!R484," ")</f>
        <v xml:space="preserve"> </v>
      </c>
      <c r="S398" s="2" t="str">
        <f>IF(Combined!S484&gt;0,Combined!S484," ")</f>
        <v xml:space="preserve"> </v>
      </c>
      <c r="T398" t="str">
        <f>IF(Combined!T484&gt;0,Combined!T484," ")</f>
        <v xml:space="preserve"> </v>
      </c>
      <c r="U398" t="str">
        <f>IF(Combined!U484&gt;0,Combined!U484," ")</f>
        <v xml:space="preserve"> </v>
      </c>
      <c r="V398" s="2" t="str">
        <f>IF(Combined!V484&gt;0,Combined!V484," ")</f>
        <v xml:space="preserve"> </v>
      </c>
      <c r="W398" t="str">
        <f>IF(Combined!W484&gt;0,Combined!W484," ")</f>
        <v xml:space="preserve"> </v>
      </c>
      <c r="X398" s="2">
        <f t="shared" si="6"/>
        <v>0</v>
      </c>
    </row>
    <row r="399" spans="1:24" x14ac:dyDescent="0.2">
      <c r="A399">
        <f>Combined!A485</f>
        <v>2021</v>
      </c>
      <c r="B399">
        <f>Combined!B485</f>
        <v>2021009</v>
      </c>
      <c r="C399" s="1" t="str">
        <f>IF(Combined!C485&gt;0,Combined!C485," ")</f>
        <v xml:space="preserve"> </v>
      </c>
      <c r="D399" t="s">
        <v>256</v>
      </c>
      <c r="E399" t="s">
        <v>43</v>
      </c>
      <c r="F399" t="str">
        <f>IF(Combined!F485&gt;0,Combined!F485," ")</f>
        <v xml:space="preserve"> </v>
      </c>
      <c r="G399" t="str">
        <f>IF(Combined!G485&gt;0,Combined!G485," ")</f>
        <v xml:space="preserve"> </v>
      </c>
      <c r="H399" t="str">
        <f>IF(Combined!H485&gt;0,Combined!H485," ")</f>
        <v xml:space="preserve"> </v>
      </c>
      <c r="I399" t="str">
        <f>IF(Combined!I485&gt;0,Combined!I485," ")</f>
        <v xml:space="preserve"> </v>
      </c>
      <c r="J399" s="2" t="str">
        <f>IF(Combined!J485&gt;0,Combined!J485," ")</f>
        <v xml:space="preserve"> </v>
      </c>
      <c r="K399" t="str">
        <f>IF(Combined!K485&gt;0,Combined!K485," ")</f>
        <v xml:space="preserve"> </v>
      </c>
      <c r="L399" t="str">
        <f>IF(Combined!L485&gt;0,Combined!L485," ")</f>
        <v>Cash</v>
      </c>
      <c r="M399" s="2" t="str">
        <f>IF(Combined!M485&gt;0,Combined!M485," ")</f>
        <v xml:space="preserve"> </v>
      </c>
      <c r="N399" t="str">
        <f>IF(Combined!N485&gt;0,Combined!N485," ")</f>
        <v xml:space="preserve"> </v>
      </c>
      <c r="O399" t="str">
        <f>IF(Combined!O485&gt;0,Combined!O485," ")</f>
        <v xml:space="preserve"> </v>
      </c>
      <c r="P399" s="2" t="str">
        <f>IF(Combined!P485&gt;0,Combined!P485," ")</f>
        <v xml:space="preserve"> </v>
      </c>
      <c r="Q399" t="str">
        <f>IF(Combined!Q485&gt;0,Combined!Q485," ")</f>
        <v xml:space="preserve"> </v>
      </c>
      <c r="R399" t="str">
        <f>IF(Combined!R485&gt;0,Combined!R485," ")</f>
        <v xml:space="preserve"> </v>
      </c>
      <c r="S399" s="2" t="str">
        <f>IF(Combined!S485&gt;0,Combined!S485," ")</f>
        <v xml:space="preserve"> </v>
      </c>
      <c r="T399" t="str">
        <f>IF(Combined!T485&gt;0,Combined!T485," ")</f>
        <v xml:space="preserve"> </v>
      </c>
      <c r="U399" t="str">
        <f>IF(Combined!U485&gt;0,Combined!U485," ")</f>
        <v xml:space="preserve"> </v>
      </c>
      <c r="V399" s="2" t="str">
        <f>IF(Combined!V485&gt;0,Combined!V485," ")</f>
        <v xml:space="preserve"> </v>
      </c>
      <c r="W399" t="str">
        <f>IF(Combined!W485&gt;0,Combined!W485," ")</f>
        <v xml:space="preserve"> </v>
      </c>
      <c r="X399" s="2">
        <f t="shared" si="6"/>
        <v>0</v>
      </c>
    </row>
    <row r="400" spans="1:24" x14ac:dyDescent="0.2">
      <c r="A400">
        <f>Combined!A486</f>
        <v>2021</v>
      </c>
      <c r="B400">
        <f>Combined!B486</f>
        <v>2021010</v>
      </c>
      <c r="C400" s="1">
        <f>IF(Combined!C486&gt;0,Combined!C486," ")</f>
        <v>44280</v>
      </c>
      <c r="D400" t="str">
        <f>IF(Combined!D486&gt;0,Combined!D486," ")</f>
        <v>Pistons</v>
      </c>
      <c r="E400" t="str">
        <f>IF(Combined!E486&gt;0,Combined!E486," ")</f>
        <v>Kings</v>
      </c>
      <c r="F400" t="str">
        <f>IF(Combined!F486&gt;0,Combined!F486," ")</f>
        <v xml:space="preserve"> </v>
      </c>
      <c r="G400" t="str">
        <f>IF(Combined!G486&gt;0,Combined!G486," ")</f>
        <v xml:space="preserve"> </v>
      </c>
      <c r="H400" t="str">
        <f>IF(Combined!H486&gt;0,Combined!H486," ")</f>
        <v xml:space="preserve"> </v>
      </c>
      <c r="I400" t="str">
        <f>IF(Combined!I486&gt;0,Combined!I486," ")</f>
        <v>Cory Joseph</v>
      </c>
      <c r="J400" s="2">
        <f>IF(Combined!J486&gt;0,Combined!J486," ")</f>
        <v>12600000</v>
      </c>
      <c r="K400" t="str">
        <f>IF(Combined!K486&gt;0,Combined!K486," ")</f>
        <v>PG</v>
      </c>
      <c r="L400" t="str">
        <f>IF(Combined!L486&gt;0,Combined!L486," ")</f>
        <v>Delon Wright</v>
      </c>
      <c r="M400" s="2">
        <f>IF(Combined!M486&gt;0,Combined!M486," ")</f>
        <v>9000000</v>
      </c>
      <c r="N400" t="str">
        <f>IF(Combined!N486&gt;0,Combined!N486," ")</f>
        <v>PG</v>
      </c>
      <c r="O400" t="str">
        <f>IF(Combined!O486&gt;0,Combined!O486," ")</f>
        <v xml:space="preserve"> </v>
      </c>
      <c r="P400" s="2" t="str">
        <f>IF(Combined!P486&gt;0,Combined!P486," ")</f>
        <v xml:space="preserve"> </v>
      </c>
      <c r="Q400" t="str">
        <f>IF(Combined!Q486&gt;0,Combined!Q486," ")</f>
        <v xml:space="preserve"> </v>
      </c>
      <c r="R400" t="str">
        <f>IF(Combined!R486&gt;0,Combined!R486," ")</f>
        <v xml:space="preserve"> </v>
      </c>
      <c r="S400" s="2" t="str">
        <f>IF(Combined!S486&gt;0,Combined!S486," ")</f>
        <v xml:space="preserve"> </v>
      </c>
      <c r="T400" t="str">
        <f>IF(Combined!T486&gt;0,Combined!T486," ")</f>
        <v xml:space="preserve"> </v>
      </c>
      <c r="U400" t="str">
        <f>IF(Combined!U486&gt;0,Combined!U486," ")</f>
        <v xml:space="preserve"> </v>
      </c>
      <c r="V400" s="2" t="str">
        <f>IF(Combined!V486&gt;0,Combined!V486," ")</f>
        <v xml:space="preserve"> </v>
      </c>
      <c r="W400" t="str">
        <f>IF(Combined!W486&gt;0,Combined!W486," ")</f>
        <v xml:space="preserve"> </v>
      </c>
      <c r="X400" s="2">
        <f t="shared" si="6"/>
        <v>3600000</v>
      </c>
    </row>
    <row r="401" spans="1:24" x14ac:dyDescent="0.2">
      <c r="A401">
        <f>Combined!A487</f>
        <v>2021</v>
      </c>
      <c r="B401">
        <f>Combined!B487</f>
        <v>2021010</v>
      </c>
      <c r="C401" s="1" t="str">
        <f>IF(Combined!C487&gt;0,Combined!C487," ")</f>
        <v xml:space="preserve"> </v>
      </c>
      <c r="D401" t="s">
        <v>16</v>
      </c>
      <c r="E401" t="s">
        <v>62</v>
      </c>
      <c r="F401" t="str">
        <f>IF(Combined!F487&gt;0,Combined!F487," ")</f>
        <v xml:space="preserve"> </v>
      </c>
      <c r="G401" t="str">
        <f>IF(Combined!G487&gt;0,Combined!G487," ")</f>
        <v xml:space="preserve"> </v>
      </c>
      <c r="H401" t="str">
        <f>IF(Combined!H487&gt;0,Combined!H487," ")</f>
        <v xml:space="preserve"> </v>
      </c>
      <c r="I401" t="str">
        <f>IF(Combined!I487&gt;0,Combined!I487," ")</f>
        <v>2024 2nd round pick</v>
      </c>
      <c r="J401" s="2" t="str">
        <f>IF(Combined!J487&gt;0,Combined!J487," ")</f>
        <v xml:space="preserve"> </v>
      </c>
      <c r="K401" t="str">
        <f>IF(Combined!K487&gt;0,Combined!K487," ")</f>
        <v xml:space="preserve"> </v>
      </c>
      <c r="L401" t="str">
        <f>IF(Combined!L487&gt;0,Combined!L487," ")</f>
        <v xml:space="preserve"> </v>
      </c>
      <c r="M401" s="2" t="str">
        <f>IF(Combined!M487&gt;0,Combined!M487," ")</f>
        <v xml:space="preserve"> </v>
      </c>
      <c r="N401" t="str">
        <f>IF(Combined!N487&gt;0,Combined!N487," ")</f>
        <v xml:space="preserve"> </v>
      </c>
      <c r="O401" t="str">
        <f>IF(Combined!O487&gt;0,Combined!O487," ")</f>
        <v xml:space="preserve"> </v>
      </c>
      <c r="P401" s="2" t="str">
        <f>IF(Combined!P487&gt;0,Combined!P487," ")</f>
        <v xml:space="preserve"> </v>
      </c>
      <c r="Q401" t="str">
        <f>IF(Combined!Q487&gt;0,Combined!Q487," ")</f>
        <v xml:space="preserve"> </v>
      </c>
      <c r="R401" t="str">
        <f>IF(Combined!R487&gt;0,Combined!R487," ")</f>
        <v xml:space="preserve"> </v>
      </c>
      <c r="S401" s="2" t="str">
        <f>IF(Combined!S487&gt;0,Combined!S487," ")</f>
        <v xml:space="preserve"> </v>
      </c>
      <c r="T401" t="str">
        <f>IF(Combined!T487&gt;0,Combined!T487," ")</f>
        <v xml:space="preserve"> </v>
      </c>
      <c r="U401" t="str">
        <f>IF(Combined!U487&gt;0,Combined!U487," ")</f>
        <v xml:space="preserve"> </v>
      </c>
      <c r="V401" s="2" t="str">
        <f>IF(Combined!V487&gt;0,Combined!V487," ")</f>
        <v xml:space="preserve"> </v>
      </c>
      <c r="W401" t="str">
        <f>IF(Combined!W487&gt;0,Combined!W487," ")</f>
        <v xml:space="preserve"> </v>
      </c>
      <c r="X401" s="2">
        <f t="shared" si="6"/>
        <v>0</v>
      </c>
    </row>
    <row r="402" spans="1:24" x14ac:dyDescent="0.2">
      <c r="A402">
        <f>Combined!A488</f>
        <v>2021</v>
      </c>
      <c r="B402">
        <f>Combined!B488</f>
        <v>2021010</v>
      </c>
      <c r="C402" s="1" t="str">
        <f>IF(Combined!C488&gt;0,Combined!C488," ")</f>
        <v xml:space="preserve"> </v>
      </c>
      <c r="D402" t="s">
        <v>16</v>
      </c>
      <c r="E402" t="s">
        <v>62</v>
      </c>
      <c r="F402" t="str">
        <f>IF(Combined!F488&gt;0,Combined!F488," ")</f>
        <v xml:space="preserve"> </v>
      </c>
      <c r="G402" t="str">
        <f>IF(Combined!G488&gt;0,Combined!G488," ")</f>
        <v xml:space="preserve"> </v>
      </c>
      <c r="H402" t="str">
        <f>IF(Combined!H488&gt;0,Combined!H488," ")</f>
        <v xml:space="preserve"> </v>
      </c>
      <c r="I402" t="str">
        <f>IF(Combined!I488&gt;0,Combined!I488," ")</f>
        <v>2024 2nd round pick</v>
      </c>
      <c r="J402" s="2" t="str">
        <f>IF(Combined!J488&gt;0,Combined!J488," ")</f>
        <v xml:space="preserve"> </v>
      </c>
      <c r="K402" t="str">
        <f>IF(Combined!K488&gt;0,Combined!K488," ")</f>
        <v xml:space="preserve"> </v>
      </c>
      <c r="L402" t="str">
        <f>IF(Combined!L488&gt;0,Combined!L488," ")</f>
        <v xml:space="preserve"> </v>
      </c>
      <c r="M402" s="2" t="str">
        <f>IF(Combined!M488&gt;0,Combined!M488," ")</f>
        <v xml:space="preserve"> </v>
      </c>
      <c r="N402" t="str">
        <f>IF(Combined!N488&gt;0,Combined!N488," ")</f>
        <v xml:space="preserve"> </v>
      </c>
      <c r="O402" t="str">
        <f>IF(Combined!O488&gt;0,Combined!O488," ")</f>
        <v xml:space="preserve"> </v>
      </c>
      <c r="P402" s="2" t="str">
        <f>IF(Combined!P488&gt;0,Combined!P488," ")</f>
        <v xml:space="preserve"> </v>
      </c>
      <c r="Q402" t="str">
        <f>IF(Combined!Q488&gt;0,Combined!Q488," ")</f>
        <v xml:space="preserve"> </v>
      </c>
      <c r="R402" t="str">
        <f>IF(Combined!R488&gt;0,Combined!R488," ")</f>
        <v xml:space="preserve"> </v>
      </c>
      <c r="S402" s="2" t="str">
        <f>IF(Combined!S488&gt;0,Combined!S488," ")</f>
        <v xml:space="preserve"> </v>
      </c>
      <c r="T402" t="str">
        <f>IF(Combined!T488&gt;0,Combined!T488," ")</f>
        <v xml:space="preserve"> </v>
      </c>
      <c r="U402" t="str">
        <f>IF(Combined!U488&gt;0,Combined!U488," ")</f>
        <v xml:space="preserve"> </v>
      </c>
      <c r="V402" s="2" t="str">
        <f>IF(Combined!V488&gt;0,Combined!V488," ")</f>
        <v xml:space="preserve"> </v>
      </c>
      <c r="W402" t="str">
        <f>IF(Combined!W488&gt;0,Combined!W488," ")</f>
        <v xml:space="preserve"> </v>
      </c>
      <c r="X402" s="2">
        <f t="shared" si="6"/>
        <v>0</v>
      </c>
    </row>
    <row r="403" spans="1:24" x14ac:dyDescent="0.2">
      <c r="A403">
        <f>Combined!A489</f>
        <v>2021</v>
      </c>
      <c r="B403">
        <f>Combined!B489</f>
        <v>2021011</v>
      </c>
      <c r="C403" s="1">
        <f>IF(Combined!C489&gt;0,Combined!C489," ")</f>
        <v>44280</v>
      </c>
      <c r="D403" t="str">
        <f>IF(Combined!D489&gt;0,Combined!D489," ")</f>
        <v>Warriors</v>
      </c>
      <c r="E403" t="str">
        <f>IF(Combined!E489&gt;0,Combined!E489," ")</f>
        <v>Spurs</v>
      </c>
      <c r="F403" t="str">
        <f>IF(Combined!F489&gt;0,Combined!F489," ")</f>
        <v xml:space="preserve"> </v>
      </c>
      <c r="G403" t="str">
        <f>IF(Combined!G489&gt;0,Combined!G489," ")</f>
        <v xml:space="preserve"> </v>
      </c>
      <c r="H403" t="str">
        <f>IF(Combined!H489&gt;0,Combined!H489," ")</f>
        <v xml:space="preserve"> </v>
      </c>
      <c r="I403" t="str">
        <f>IF(Combined!I489&gt;0,Combined!I489," ")</f>
        <v>Cady Lalanne</v>
      </c>
      <c r="J403" s="2" t="str">
        <f>IF(Combined!J489&gt;0,Combined!J489," ")</f>
        <v xml:space="preserve"> </v>
      </c>
      <c r="K403" t="str">
        <f>IF(Combined!K489&gt;0,Combined!K489," ")</f>
        <v>PF</v>
      </c>
      <c r="L403" t="str">
        <f>IF(Combined!L489&gt;0,Combined!L489," ")</f>
        <v>Marquese Chriss</v>
      </c>
      <c r="M403" s="2">
        <f>IF(Combined!M489&gt;0,Combined!M489," ")</f>
        <v>1824003</v>
      </c>
      <c r="N403" t="str">
        <f>IF(Combined!N489&gt;0,Combined!N489," ")</f>
        <v>SF</v>
      </c>
      <c r="O403" t="str">
        <f>IF(Combined!O489&gt;0,Combined!O489," ")</f>
        <v xml:space="preserve"> </v>
      </c>
      <c r="P403" s="2" t="str">
        <f>IF(Combined!P489&gt;0,Combined!P489," ")</f>
        <v xml:space="preserve"> </v>
      </c>
      <c r="Q403" t="str">
        <f>IF(Combined!Q489&gt;0,Combined!Q489," ")</f>
        <v xml:space="preserve"> </v>
      </c>
      <c r="R403" t="str">
        <f>IF(Combined!R489&gt;0,Combined!R489," ")</f>
        <v xml:space="preserve"> </v>
      </c>
      <c r="S403" s="2" t="str">
        <f>IF(Combined!S489&gt;0,Combined!S489," ")</f>
        <v xml:space="preserve"> </v>
      </c>
      <c r="T403" t="str">
        <f>IF(Combined!T489&gt;0,Combined!T489," ")</f>
        <v xml:space="preserve"> </v>
      </c>
      <c r="U403" t="str">
        <f>IF(Combined!U489&gt;0,Combined!U489," ")</f>
        <v xml:space="preserve"> </v>
      </c>
      <c r="V403" s="2" t="str">
        <f>IF(Combined!V489&gt;0,Combined!V489," ")</f>
        <v xml:space="preserve"> </v>
      </c>
      <c r="W403" t="str">
        <f>IF(Combined!W489&gt;0,Combined!W489," ")</f>
        <v xml:space="preserve"> </v>
      </c>
      <c r="X403" s="2">
        <f t="shared" si="6"/>
        <v>0</v>
      </c>
    </row>
    <row r="404" spans="1:24" x14ac:dyDescent="0.2">
      <c r="A404">
        <f>Combined!A490</f>
        <v>2021</v>
      </c>
      <c r="B404">
        <f>Combined!B490</f>
        <v>2021011</v>
      </c>
      <c r="C404" s="1" t="str">
        <f>IF(Combined!C490&gt;0,Combined!C490," ")</f>
        <v xml:space="preserve"> </v>
      </c>
      <c r="D404" t="str">
        <f>D403</f>
        <v>Warriors</v>
      </c>
      <c r="E404" t="str">
        <f>E403</f>
        <v>Spurs</v>
      </c>
      <c r="F404" t="str">
        <f>IF(Combined!F490&gt;0,Combined!F490," ")</f>
        <v xml:space="preserve"> </v>
      </c>
      <c r="G404" t="str">
        <f>IF(Combined!G490&gt;0,Combined!G490," ")</f>
        <v xml:space="preserve"> </v>
      </c>
      <c r="H404" t="str">
        <f>IF(Combined!H490&gt;0,Combined!H490," ")</f>
        <v xml:space="preserve"> </v>
      </c>
      <c r="I404" t="str">
        <f>IF(Combined!I490&gt;0,Combined!I490," ")</f>
        <v xml:space="preserve"> </v>
      </c>
      <c r="J404" s="2" t="str">
        <f>IF(Combined!J490&gt;0,Combined!J490," ")</f>
        <v xml:space="preserve"> </v>
      </c>
      <c r="K404" t="str">
        <f>IF(Combined!K490&gt;0,Combined!K490," ")</f>
        <v xml:space="preserve"> </v>
      </c>
      <c r="L404">
        <f>IF(Combined!L490&gt;0,Combined!L490," ")</f>
        <v>1850000</v>
      </c>
      <c r="M404" s="2" t="str">
        <f>IF(Combined!M490&gt;0,Combined!M490," ")</f>
        <v xml:space="preserve"> </v>
      </c>
      <c r="N404" t="str">
        <f>IF(Combined!N490&gt;0,Combined!N490," ")</f>
        <v xml:space="preserve"> </v>
      </c>
      <c r="O404" t="str">
        <f>IF(Combined!O490&gt;0,Combined!O490," ")</f>
        <v xml:space="preserve"> </v>
      </c>
      <c r="P404" s="2" t="str">
        <f>IF(Combined!P490&gt;0,Combined!P490," ")</f>
        <v xml:space="preserve"> </v>
      </c>
      <c r="Q404" t="str">
        <f>IF(Combined!Q490&gt;0,Combined!Q490," ")</f>
        <v xml:space="preserve"> </v>
      </c>
      <c r="R404" t="str">
        <f>IF(Combined!R490&gt;0,Combined!R490," ")</f>
        <v xml:space="preserve"> </v>
      </c>
      <c r="S404" s="2" t="str">
        <f>IF(Combined!S490&gt;0,Combined!S490," ")</f>
        <v xml:space="preserve"> </v>
      </c>
      <c r="T404" t="str">
        <f>IF(Combined!T490&gt;0,Combined!T490," ")</f>
        <v xml:space="preserve"> </v>
      </c>
      <c r="U404" t="str">
        <f>IF(Combined!U490&gt;0,Combined!U490," ")</f>
        <v xml:space="preserve"> </v>
      </c>
      <c r="V404" s="2" t="str">
        <f>IF(Combined!V490&gt;0,Combined!V490," ")</f>
        <v xml:space="preserve"> </v>
      </c>
      <c r="W404" t="str">
        <f>IF(Combined!W490&gt;0,Combined!W490," ")</f>
        <v xml:space="preserve"> </v>
      </c>
      <c r="X404" s="2">
        <f t="shared" si="6"/>
        <v>0</v>
      </c>
    </row>
    <row r="405" spans="1:24" x14ac:dyDescent="0.2">
      <c r="A405">
        <f>Combined!A491</f>
        <v>2021</v>
      </c>
      <c r="B405">
        <f>Combined!B491</f>
        <v>2021012</v>
      </c>
      <c r="C405" s="1">
        <f>IF(Combined!C491&gt;0,Combined!C491," ")</f>
        <v>44280</v>
      </c>
      <c r="D405" t="str">
        <f>IF(Combined!D491&gt;0,Combined!D491," ")</f>
        <v>Cavaliers</v>
      </c>
      <c r="E405" t="str">
        <f>IF(Combined!E491&gt;0,Combined!E491," ")</f>
        <v>Nuggets</v>
      </c>
      <c r="F405" t="str">
        <f>IF(Combined!F491&gt;0,Combined!F491," ")</f>
        <v xml:space="preserve"> </v>
      </c>
      <c r="G405" t="str">
        <f>IF(Combined!G491&gt;0,Combined!G491," ")</f>
        <v xml:space="preserve"> </v>
      </c>
      <c r="H405" t="str">
        <f>IF(Combined!H491&gt;0,Combined!H491," ")</f>
        <v xml:space="preserve"> </v>
      </c>
      <c r="I405" t="str">
        <f>IF(Combined!I491&gt;0,Combined!I491," ")</f>
        <v>Isaiah Hartenstein</v>
      </c>
      <c r="J405" s="2">
        <f>IF(Combined!J491&gt;0,Combined!J491," ")</f>
        <v>1620564</v>
      </c>
      <c r="K405" t="str">
        <f>IF(Combined!K491&gt;0,Combined!K491," ")</f>
        <v>C</v>
      </c>
      <c r="L405" t="str">
        <f>IF(Combined!L491&gt;0,Combined!L491," ")</f>
        <v>JaVale McGee</v>
      </c>
      <c r="M405" s="2">
        <f>IF(Combined!M491&gt;0,Combined!M491," ")</f>
        <v>4200000</v>
      </c>
      <c r="N405" t="str">
        <f>IF(Combined!N491&gt;0,Combined!N491," ")</f>
        <v>C</v>
      </c>
      <c r="O405" t="str">
        <f>IF(Combined!O491&gt;0,Combined!O491," ")</f>
        <v xml:space="preserve"> </v>
      </c>
      <c r="P405" s="2" t="str">
        <f>IF(Combined!P491&gt;0,Combined!P491," ")</f>
        <v xml:space="preserve"> </v>
      </c>
      <c r="Q405" t="str">
        <f>IF(Combined!Q491&gt;0,Combined!Q491," ")</f>
        <v xml:space="preserve"> </v>
      </c>
      <c r="R405" t="str">
        <f>IF(Combined!R491&gt;0,Combined!R491," ")</f>
        <v xml:space="preserve"> </v>
      </c>
      <c r="S405" s="2" t="str">
        <f>IF(Combined!S491&gt;0,Combined!S491," ")</f>
        <v xml:space="preserve"> </v>
      </c>
      <c r="T405" t="str">
        <f>IF(Combined!T491&gt;0,Combined!T491," ")</f>
        <v xml:space="preserve"> </v>
      </c>
      <c r="U405" t="str">
        <f>IF(Combined!U491&gt;0,Combined!U491," ")</f>
        <v xml:space="preserve"> </v>
      </c>
      <c r="V405" s="2" t="str">
        <f>IF(Combined!V491&gt;0,Combined!V491," ")</f>
        <v xml:space="preserve"> </v>
      </c>
      <c r="W405" t="str">
        <f>IF(Combined!W491&gt;0,Combined!W491," ")</f>
        <v xml:space="preserve"> </v>
      </c>
      <c r="X405" s="2">
        <f t="shared" si="6"/>
        <v>-2579436</v>
      </c>
    </row>
    <row r="406" spans="1:24" x14ac:dyDescent="0.2">
      <c r="A406">
        <f>Combined!A492</f>
        <v>2021</v>
      </c>
      <c r="B406">
        <f>Combined!B492</f>
        <v>2021012</v>
      </c>
      <c r="C406" s="1" t="str">
        <f>IF(Combined!C492&gt;0,Combined!C492," ")</f>
        <v xml:space="preserve"> </v>
      </c>
      <c r="D406" t="s">
        <v>68</v>
      </c>
      <c r="E406" t="s">
        <v>92</v>
      </c>
      <c r="F406" t="str">
        <f>IF(Combined!F492&gt;0,Combined!F492," ")</f>
        <v xml:space="preserve"> </v>
      </c>
      <c r="G406" t="str">
        <f>IF(Combined!G492&gt;0,Combined!G492," ")</f>
        <v xml:space="preserve"> </v>
      </c>
      <c r="H406" t="str">
        <f>IF(Combined!H492&gt;0,Combined!H492," ")</f>
        <v xml:space="preserve"> </v>
      </c>
      <c r="I406" t="str">
        <f>IF(Combined!I492&gt;0,Combined!I492," ")</f>
        <v>2023 2nd round pick</v>
      </c>
      <c r="J406" s="2" t="str">
        <f>IF(Combined!J492&gt;0,Combined!J492," ")</f>
        <v xml:space="preserve"> </v>
      </c>
      <c r="K406" t="str">
        <f>IF(Combined!K492&gt;0,Combined!K492," ")</f>
        <v xml:space="preserve"> </v>
      </c>
      <c r="L406" t="str">
        <f>IF(Combined!L492&gt;0,Combined!L492," ")</f>
        <v xml:space="preserve"> </v>
      </c>
      <c r="M406" s="2" t="str">
        <f>IF(Combined!M492&gt;0,Combined!M492," ")</f>
        <v xml:space="preserve"> </v>
      </c>
      <c r="N406" t="str">
        <f>IF(Combined!N492&gt;0,Combined!N492," ")</f>
        <v xml:space="preserve"> </v>
      </c>
      <c r="O406" t="str">
        <f>IF(Combined!O492&gt;0,Combined!O492," ")</f>
        <v xml:space="preserve"> </v>
      </c>
      <c r="P406" s="2" t="str">
        <f>IF(Combined!P492&gt;0,Combined!P492," ")</f>
        <v xml:space="preserve"> </v>
      </c>
      <c r="Q406" t="str">
        <f>IF(Combined!Q492&gt;0,Combined!Q492," ")</f>
        <v xml:space="preserve"> </v>
      </c>
      <c r="R406" t="str">
        <f>IF(Combined!R492&gt;0,Combined!R492," ")</f>
        <v xml:space="preserve"> </v>
      </c>
      <c r="S406" s="2" t="str">
        <f>IF(Combined!S492&gt;0,Combined!S492," ")</f>
        <v xml:space="preserve"> </v>
      </c>
      <c r="T406" t="str">
        <f>IF(Combined!T492&gt;0,Combined!T492," ")</f>
        <v xml:space="preserve"> </v>
      </c>
      <c r="U406" t="str">
        <f>IF(Combined!U492&gt;0,Combined!U492," ")</f>
        <v xml:space="preserve"> </v>
      </c>
      <c r="V406" s="2" t="str">
        <f>IF(Combined!V492&gt;0,Combined!V492," ")</f>
        <v xml:space="preserve"> </v>
      </c>
      <c r="W406" t="str">
        <f>IF(Combined!W492&gt;0,Combined!W492," ")</f>
        <v xml:space="preserve"> </v>
      </c>
      <c r="X406" s="2">
        <f t="shared" si="6"/>
        <v>0</v>
      </c>
    </row>
    <row r="407" spans="1:24" x14ac:dyDescent="0.2">
      <c r="A407">
        <f>Combined!A493</f>
        <v>2021</v>
      </c>
      <c r="B407">
        <f>Combined!B493</f>
        <v>2021012</v>
      </c>
      <c r="C407" s="1" t="str">
        <f>IF(Combined!C493&gt;0,Combined!C493," ")</f>
        <v xml:space="preserve"> </v>
      </c>
      <c r="D407" t="s">
        <v>68</v>
      </c>
      <c r="E407" t="s">
        <v>92</v>
      </c>
      <c r="F407" t="str">
        <f>IF(Combined!F493&gt;0,Combined!F493," ")</f>
        <v xml:space="preserve"> </v>
      </c>
      <c r="G407" t="str">
        <f>IF(Combined!G493&gt;0,Combined!G493," ")</f>
        <v xml:space="preserve"> </v>
      </c>
      <c r="H407" t="str">
        <f>IF(Combined!H493&gt;0,Combined!H493," ")</f>
        <v xml:space="preserve"> </v>
      </c>
      <c r="I407" t="str">
        <f>IF(Combined!I493&gt;0,Combined!I493," ")</f>
        <v>2027 2nd round pick</v>
      </c>
      <c r="J407" s="2" t="str">
        <f>IF(Combined!J493&gt;0,Combined!J493," ")</f>
        <v xml:space="preserve"> </v>
      </c>
      <c r="K407" t="str">
        <f>IF(Combined!K493&gt;0,Combined!K493," ")</f>
        <v xml:space="preserve"> </v>
      </c>
      <c r="L407" t="str">
        <f>IF(Combined!L493&gt;0,Combined!L493," ")</f>
        <v xml:space="preserve"> </v>
      </c>
      <c r="M407" s="2" t="str">
        <f>IF(Combined!M493&gt;0,Combined!M493," ")</f>
        <v xml:space="preserve"> </v>
      </c>
      <c r="N407" t="str">
        <f>IF(Combined!N493&gt;0,Combined!N493," ")</f>
        <v xml:space="preserve"> </v>
      </c>
      <c r="O407" t="str">
        <f>IF(Combined!O493&gt;0,Combined!O493," ")</f>
        <v xml:space="preserve"> </v>
      </c>
      <c r="P407" s="2" t="str">
        <f>IF(Combined!P493&gt;0,Combined!P493," ")</f>
        <v xml:space="preserve"> </v>
      </c>
      <c r="Q407" t="str">
        <f>IF(Combined!Q493&gt;0,Combined!Q493," ")</f>
        <v xml:space="preserve"> </v>
      </c>
      <c r="R407" t="str">
        <f>IF(Combined!R493&gt;0,Combined!R493," ")</f>
        <v xml:space="preserve"> </v>
      </c>
      <c r="S407" s="2" t="str">
        <f>IF(Combined!S493&gt;0,Combined!S493," ")</f>
        <v xml:space="preserve"> </v>
      </c>
      <c r="T407" t="str">
        <f>IF(Combined!T493&gt;0,Combined!T493," ")</f>
        <v xml:space="preserve"> </v>
      </c>
      <c r="U407" t="str">
        <f>IF(Combined!U493&gt;0,Combined!U493," ")</f>
        <v xml:space="preserve"> </v>
      </c>
      <c r="V407" s="2" t="str">
        <f>IF(Combined!V493&gt;0,Combined!V493," ")</f>
        <v xml:space="preserve"> </v>
      </c>
      <c r="W407" t="str">
        <f>IF(Combined!W493&gt;0,Combined!W493," ")</f>
        <v xml:space="preserve"> </v>
      </c>
      <c r="X407" s="2">
        <f t="shared" si="6"/>
        <v>0</v>
      </c>
    </row>
    <row r="408" spans="1:24" x14ac:dyDescent="0.2">
      <c r="A408">
        <f>Combined!A494</f>
        <v>2021</v>
      </c>
      <c r="B408">
        <f>Combined!B494</f>
        <v>2021013</v>
      </c>
      <c r="C408" s="1">
        <f>IF(Combined!C494&gt;0,Combined!C494," ")</f>
        <v>44280</v>
      </c>
      <c r="D408" t="str">
        <f>IF(Combined!D494&gt;0,Combined!D494," ")</f>
        <v>Bulls</v>
      </c>
      <c r="E408" t="str">
        <f>IF(Combined!E494&gt;0,Combined!E494," ")</f>
        <v>Magic</v>
      </c>
      <c r="F408" t="str">
        <f>IF(Combined!F494&gt;0,Combined!F494," ")</f>
        <v xml:space="preserve"> </v>
      </c>
      <c r="G408" t="str">
        <f>IF(Combined!G494&gt;0,Combined!G494," ")</f>
        <v xml:space="preserve"> </v>
      </c>
      <c r="H408" t="str">
        <f>IF(Combined!H494&gt;0,Combined!H494," ")</f>
        <v xml:space="preserve"> </v>
      </c>
      <c r="I408" t="str">
        <f>IF(Combined!I494&gt;0,Combined!I494," ")</f>
        <v>Nikola Vucevic</v>
      </c>
      <c r="J408" s="2">
        <f>IF(Combined!J494&gt;0,Combined!J494," ")</f>
        <v>26000000</v>
      </c>
      <c r="K408" t="str">
        <f>IF(Combined!K494&gt;0,Combined!K494," ")</f>
        <v>C</v>
      </c>
      <c r="L408" t="str">
        <f>IF(Combined!L494&gt;0,Combined!L494," ")</f>
        <v>Wendell Carter Jr.</v>
      </c>
      <c r="M408" s="2">
        <f>IF(Combined!M494&gt;0,Combined!M494," ")</f>
        <v>5448840</v>
      </c>
      <c r="N408" t="str">
        <f>IF(Combined!N494&gt;0,Combined!N494," ")</f>
        <v>C</v>
      </c>
      <c r="O408" t="str">
        <f>IF(Combined!O494&gt;0,Combined!O494," ")</f>
        <v xml:space="preserve"> </v>
      </c>
      <c r="P408" s="2" t="str">
        <f>IF(Combined!P494&gt;0,Combined!P494," ")</f>
        <v xml:space="preserve"> </v>
      </c>
      <c r="Q408" t="str">
        <f>IF(Combined!Q494&gt;0,Combined!Q494," ")</f>
        <v xml:space="preserve"> </v>
      </c>
      <c r="R408" t="str">
        <f>IF(Combined!R494&gt;0,Combined!R494," ")</f>
        <v xml:space="preserve"> </v>
      </c>
      <c r="S408" s="2" t="str">
        <f>IF(Combined!S494&gt;0,Combined!S494," ")</f>
        <v xml:space="preserve"> </v>
      </c>
      <c r="T408" t="str">
        <f>IF(Combined!T494&gt;0,Combined!T494," ")</f>
        <v xml:space="preserve"> </v>
      </c>
      <c r="U408" t="str">
        <f>IF(Combined!U494&gt;0,Combined!U494," ")</f>
        <v xml:space="preserve"> </v>
      </c>
      <c r="V408" s="2" t="str">
        <f>IF(Combined!V494&gt;0,Combined!V494," ")</f>
        <v xml:space="preserve"> </v>
      </c>
      <c r="W408" t="str">
        <f>IF(Combined!W494&gt;0,Combined!W494," ")</f>
        <v xml:space="preserve"> </v>
      </c>
      <c r="X408" s="2">
        <f t="shared" si="6"/>
        <v>20551160</v>
      </c>
    </row>
    <row r="409" spans="1:24" x14ac:dyDescent="0.2">
      <c r="A409">
        <f>Combined!A495</f>
        <v>2021</v>
      </c>
      <c r="B409">
        <f>Combined!B495</f>
        <v>2021013</v>
      </c>
      <c r="C409" s="1" t="str">
        <f>IF(Combined!C495&gt;0,Combined!C495," ")</f>
        <v xml:space="preserve"> </v>
      </c>
      <c r="D409" t="s">
        <v>29</v>
      </c>
      <c r="E409" t="s">
        <v>87</v>
      </c>
      <c r="F409" t="str">
        <f>IF(Combined!F495&gt;0,Combined!F495," ")</f>
        <v xml:space="preserve"> </v>
      </c>
      <c r="G409" t="str">
        <f>IF(Combined!G495&gt;0,Combined!G495," ")</f>
        <v xml:space="preserve"> </v>
      </c>
      <c r="H409" t="str">
        <f>IF(Combined!H495&gt;0,Combined!H495," ")</f>
        <v xml:space="preserve"> </v>
      </c>
      <c r="I409" t="str">
        <f>IF(Combined!I495&gt;0,Combined!I495," ")</f>
        <v>Al-Farouq Aminu</v>
      </c>
      <c r="J409" s="2">
        <f>IF(Combined!J495&gt;0,Combined!J495," ")</f>
        <v>9720900</v>
      </c>
      <c r="K409" t="str">
        <f>IF(Combined!K495&gt;0,Combined!K495," ")</f>
        <v>PF</v>
      </c>
      <c r="L409" t="str">
        <f>IF(Combined!L495&gt;0,Combined!L495," ")</f>
        <v>Otto Porter Jr.</v>
      </c>
      <c r="M409" s="2">
        <f>IF(Combined!M495&gt;0,Combined!M495," ")</f>
        <v>28489238</v>
      </c>
      <c r="N409" t="str">
        <f>IF(Combined!N495&gt;0,Combined!N495," ")</f>
        <v>SF</v>
      </c>
      <c r="O409" t="str">
        <f>IF(Combined!O495&gt;0,Combined!O495," ")</f>
        <v xml:space="preserve"> </v>
      </c>
      <c r="P409" s="2" t="str">
        <f>IF(Combined!P495&gt;0,Combined!P495," ")</f>
        <v xml:space="preserve"> </v>
      </c>
      <c r="Q409" t="str">
        <f>IF(Combined!Q495&gt;0,Combined!Q495," ")</f>
        <v xml:space="preserve"> </v>
      </c>
      <c r="R409" t="str">
        <f>IF(Combined!R495&gt;0,Combined!R495," ")</f>
        <v xml:space="preserve"> </v>
      </c>
      <c r="S409" s="2" t="str">
        <f>IF(Combined!S495&gt;0,Combined!S495," ")</f>
        <v xml:space="preserve"> </v>
      </c>
      <c r="T409" t="str">
        <f>IF(Combined!T495&gt;0,Combined!T495," ")</f>
        <v xml:space="preserve"> </v>
      </c>
      <c r="U409" t="str">
        <f>IF(Combined!U495&gt;0,Combined!U495," ")</f>
        <v xml:space="preserve"> </v>
      </c>
      <c r="V409" s="2" t="str">
        <f>IF(Combined!V495&gt;0,Combined!V495," ")</f>
        <v xml:space="preserve"> </v>
      </c>
      <c r="W409" t="str">
        <f>IF(Combined!W495&gt;0,Combined!W495," ")</f>
        <v xml:space="preserve"> </v>
      </c>
      <c r="X409" s="2">
        <f t="shared" si="6"/>
        <v>-18768338</v>
      </c>
    </row>
    <row r="410" spans="1:24" x14ac:dyDescent="0.2">
      <c r="A410">
        <f>Combined!A496</f>
        <v>2021</v>
      </c>
      <c r="B410">
        <f>Combined!B496</f>
        <v>2021013</v>
      </c>
      <c r="C410" s="1" t="str">
        <f>IF(Combined!C496&gt;0,Combined!C496," ")</f>
        <v xml:space="preserve"> </v>
      </c>
      <c r="D410" t="s">
        <v>29</v>
      </c>
      <c r="E410" t="s">
        <v>87</v>
      </c>
      <c r="F410" t="str">
        <f>IF(Combined!F496&gt;0,Combined!F496," ")</f>
        <v xml:space="preserve"> </v>
      </c>
      <c r="G410" t="str">
        <f>IF(Combined!G496&gt;0,Combined!G496," ")</f>
        <v xml:space="preserve"> </v>
      </c>
      <c r="H410" t="str">
        <f>IF(Combined!H496&gt;0,Combined!H496," ")</f>
        <v xml:space="preserve"> </v>
      </c>
      <c r="I410" t="str">
        <f>IF(Combined!I496&gt;0,Combined!I496," ")</f>
        <v xml:space="preserve"> </v>
      </c>
      <c r="J410" s="2" t="str">
        <f>IF(Combined!J496&gt;0,Combined!J496," ")</f>
        <v xml:space="preserve"> </v>
      </c>
      <c r="K410" t="str">
        <f>IF(Combined!K496&gt;0,Combined!K496," ")</f>
        <v xml:space="preserve"> </v>
      </c>
      <c r="L410" t="str">
        <f>IF(Combined!L496&gt;0,Combined!L496," ")</f>
        <v>2021 1st round pick</v>
      </c>
      <c r="M410" s="2" t="str">
        <f>IF(Combined!M496&gt;0,Combined!M496," ")</f>
        <v xml:space="preserve"> </v>
      </c>
      <c r="N410" t="str">
        <f>IF(Combined!N496&gt;0,Combined!N496," ")</f>
        <v xml:space="preserve"> </v>
      </c>
      <c r="O410" t="str">
        <f>IF(Combined!O496&gt;0,Combined!O496," ")</f>
        <v xml:space="preserve"> </v>
      </c>
      <c r="P410" s="2" t="str">
        <f>IF(Combined!P496&gt;0,Combined!P496," ")</f>
        <v xml:space="preserve"> </v>
      </c>
      <c r="Q410" t="str">
        <f>IF(Combined!Q496&gt;0,Combined!Q496," ")</f>
        <v xml:space="preserve"> </v>
      </c>
      <c r="R410" t="str">
        <f>IF(Combined!R496&gt;0,Combined!R496," ")</f>
        <v xml:space="preserve"> </v>
      </c>
      <c r="S410" s="2" t="str">
        <f>IF(Combined!S496&gt;0,Combined!S496," ")</f>
        <v xml:space="preserve"> </v>
      </c>
      <c r="T410" t="str">
        <f>IF(Combined!T496&gt;0,Combined!T496," ")</f>
        <v xml:space="preserve"> </v>
      </c>
      <c r="U410" t="str">
        <f>IF(Combined!U496&gt;0,Combined!U496," ")</f>
        <v xml:space="preserve"> </v>
      </c>
      <c r="V410" s="2" t="str">
        <f>IF(Combined!V496&gt;0,Combined!V496," ")</f>
        <v xml:space="preserve"> </v>
      </c>
      <c r="W410" t="str">
        <f>IF(Combined!W496&gt;0,Combined!W496," ")</f>
        <v xml:space="preserve"> </v>
      </c>
      <c r="X410" s="2">
        <f t="shared" si="6"/>
        <v>0</v>
      </c>
    </row>
    <row r="411" spans="1:24" x14ac:dyDescent="0.2">
      <c r="A411">
        <f>Combined!A497</f>
        <v>2021</v>
      </c>
      <c r="B411">
        <f>Combined!B497</f>
        <v>2021013</v>
      </c>
      <c r="C411" s="1" t="str">
        <f>IF(Combined!C497&gt;0,Combined!C497," ")</f>
        <v xml:space="preserve"> </v>
      </c>
      <c r="D411" t="s">
        <v>29</v>
      </c>
      <c r="E411" t="s">
        <v>87</v>
      </c>
      <c r="F411" t="str">
        <f>IF(Combined!F497&gt;0,Combined!F497," ")</f>
        <v xml:space="preserve"> </v>
      </c>
      <c r="G411" t="str">
        <f>IF(Combined!G497&gt;0,Combined!G497," ")</f>
        <v xml:space="preserve"> </v>
      </c>
      <c r="H411" t="str">
        <f>IF(Combined!H497&gt;0,Combined!H497," ")</f>
        <v xml:space="preserve"> </v>
      </c>
      <c r="I411" t="str">
        <f>IF(Combined!I497&gt;0,Combined!I497," ")</f>
        <v xml:space="preserve"> </v>
      </c>
      <c r="J411" s="2" t="str">
        <f>IF(Combined!J497&gt;0,Combined!J497," ")</f>
        <v xml:space="preserve"> </v>
      </c>
      <c r="K411" t="str">
        <f>IF(Combined!K497&gt;0,Combined!K497," ")</f>
        <v xml:space="preserve"> </v>
      </c>
      <c r="L411" t="str">
        <f>IF(Combined!L497&gt;0,Combined!L497," ")</f>
        <v>2023 1st round pick</v>
      </c>
      <c r="M411" s="2" t="str">
        <f>IF(Combined!M497&gt;0,Combined!M497," ")</f>
        <v xml:space="preserve"> </v>
      </c>
      <c r="N411" t="str">
        <f>IF(Combined!N497&gt;0,Combined!N497," ")</f>
        <v xml:space="preserve"> </v>
      </c>
      <c r="O411" t="str">
        <f>IF(Combined!O497&gt;0,Combined!O497," ")</f>
        <v xml:space="preserve"> </v>
      </c>
      <c r="P411" s="2" t="str">
        <f>IF(Combined!P497&gt;0,Combined!P497," ")</f>
        <v xml:space="preserve"> </v>
      </c>
      <c r="Q411" t="str">
        <f>IF(Combined!Q497&gt;0,Combined!Q497," ")</f>
        <v xml:space="preserve"> </v>
      </c>
      <c r="R411" t="str">
        <f>IF(Combined!R497&gt;0,Combined!R497," ")</f>
        <v xml:space="preserve"> </v>
      </c>
      <c r="S411" s="2" t="str">
        <f>IF(Combined!S497&gt;0,Combined!S497," ")</f>
        <v xml:space="preserve"> </v>
      </c>
      <c r="T411" t="str">
        <f>IF(Combined!T497&gt;0,Combined!T497," ")</f>
        <v xml:space="preserve"> </v>
      </c>
      <c r="U411" t="str">
        <f>IF(Combined!U497&gt;0,Combined!U497," ")</f>
        <v xml:space="preserve"> </v>
      </c>
      <c r="V411" s="2" t="str">
        <f>IF(Combined!V497&gt;0,Combined!V497," ")</f>
        <v xml:space="preserve"> </v>
      </c>
      <c r="W411" t="str">
        <f>IF(Combined!W497&gt;0,Combined!W497," ")</f>
        <v xml:space="preserve"> </v>
      </c>
      <c r="X411" s="2">
        <f t="shared" si="6"/>
        <v>0</v>
      </c>
    </row>
    <row r="412" spans="1:24" x14ac:dyDescent="0.2">
      <c r="A412">
        <f>Combined!A498</f>
        <v>2021</v>
      </c>
      <c r="B412">
        <f>Combined!B498</f>
        <v>2021014</v>
      </c>
      <c r="C412" s="1">
        <f>IF(Combined!C498&gt;0,Combined!C498," ")</f>
        <v>44280</v>
      </c>
      <c r="D412" t="str">
        <f>IF(Combined!D498&gt;0,Combined!D498," ")</f>
        <v>Nuggets</v>
      </c>
      <c r="E412" t="str">
        <f>IF(Combined!E498&gt;0,Combined!E498," ")</f>
        <v>Magic</v>
      </c>
      <c r="F412" t="str">
        <f>IF(Combined!F498&gt;0,Combined!F498," ")</f>
        <v xml:space="preserve"> </v>
      </c>
      <c r="G412" t="str">
        <f>IF(Combined!G498&gt;0,Combined!G498," ")</f>
        <v xml:space="preserve"> </v>
      </c>
      <c r="H412" t="str">
        <f>IF(Combined!H498&gt;0,Combined!H498," ")</f>
        <v xml:space="preserve"> </v>
      </c>
      <c r="I412" t="str">
        <f>IF(Combined!I498&gt;0,Combined!I498," ")</f>
        <v>Aaron Gordon</v>
      </c>
      <c r="J412" s="2">
        <f>IF(Combined!J498&gt;0,Combined!J498," ")</f>
        <v>18136364</v>
      </c>
      <c r="K412" t="str">
        <f>IF(Combined!K498&gt;0,Combined!K498," ")</f>
        <v>PF</v>
      </c>
      <c r="L412" t="str">
        <f>IF(Combined!L498&gt;0,Combined!L498," ")</f>
        <v>Gary Harris</v>
      </c>
      <c r="M412" s="2">
        <f>IF(Combined!M498&gt;0,Combined!M498," ")</f>
        <v>19160714</v>
      </c>
      <c r="N412" t="str">
        <f>IF(Combined!N498&gt;0,Combined!N498," ")</f>
        <v>SG</v>
      </c>
      <c r="O412" t="str">
        <f>IF(Combined!O498&gt;0,Combined!O498," ")</f>
        <v xml:space="preserve"> </v>
      </c>
      <c r="P412" s="2" t="str">
        <f>IF(Combined!P498&gt;0,Combined!P498," ")</f>
        <v xml:space="preserve"> </v>
      </c>
      <c r="Q412" t="str">
        <f>IF(Combined!Q498&gt;0,Combined!Q498," ")</f>
        <v xml:space="preserve"> </v>
      </c>
      <c r="R412" t="str">
        <f>IF(Combined!R498&gt;0,Combined!R498," ")</f>
        <v xml:space="preserve"> </v>
      </c>
      <c r="S412" s="2" t="str">
        <f>IF(Combined!S498&gt;0,Combined!S498," ")</f>
        <v xml:space="preserve"> </v>
      </c>
      <c r="T412" t="str">
        <f>IF(Combined!T498&gt;0,Combined!T498," ")</f>
        <v xml:space="preserve"> </v>
      </c>
      <c r="U412" t="str">
        <f>IF(Combined!U498&gt;0,Combined!U498," ")</f>
        <v xml:space="preserve"> </v>
      </c>
      <c r="V412" s="2" t="str">
        <f>IF(Combined!V498&gt;0,Combined!V498," ")</f>
        <v xml:space="preserve"> </v>
      </c>
      <c r="W412" t="str">
        <f>IF(Combined!W498&gt;0,Combined!W498," ")</f>
        <v xml:space="preserve"> </v>
      </c>
      <c r="X412" s="2">
        <f t="shared" si="6"/>
        <v>-1024350</v>
      </c>
    </row>
    <row r="413" spans="1:24" x14ac:dyDescent="0.2">
      <c r="A413">
        <f>Combined!A499</f>
        <v>2021</v>
      </c>
      <c r="B413">
        <f>Combined!B499</f>
        <v>2021014</v>
      </c>
      <c r="C413" s="1" t="str">
        <f>IF(Combined!C499&gt;0,Combined!C499," ")</f>
        <v xml:space="preserve"> </v>
      </c>
      <c r="D413" t="s">
        <v>92</v>
      </c>
      <c r="E413" t="s">
        <v>87</v>
      </c>
      <c r="F413" t="str">
        <f>IF(Combined!F499&gt;0,Combined!F499," ")</f>
        <v xml:space="preserve"> </v>
      </c>
      <c r="G413" t="str">
        <f>IF(Combined!G499&gt;0,Combined!G499," ")</f>
        <v xml:space="preserve"> </v>
      </c>
      <c r="H413" t="str">
        <f>IF(Combined!H499&gt;0,Combined!H499," ")</f>
        <v xml:space="preserve"> </v>
      </c>
      <c r="I413" t="str">
        <f>IF(Combined!I499&gt;0,Combined!I499," ")</f>
        <v>Gary Clark</v>
      </c>
      <c r="J413" s="2">
        <f>IF(Combined!J499&gt;0,Combined!J499," ")</f>
        <v>2000000</v>
      </c>
      <c r="K413" t="str">
        <f>IF(Combined!K499&gt;0,Combined!K499," ")</f>
        <v>PF</v>
      </c>
      <c r="L413" t="str">
        <f>IF(Combined!L499&gt;0,Combined!L499," ")</f>
        <v>RJ Hampton</v>
      </c>
      <c r="M413" s="2">
        <f>IF(Combined!M499&gt;0,Combined!M499," ")</f>
        <v>2193480</v>
      </c>
      <c r="N413" t="str">
        <f>IF(Combined!N499&gt;0,Combined!N499," ")</f>
        <v>PG</v>
      </c>
      <c r="O413" t="str">
        <f>IF(Combined!O499&gt;0,Combined!O499," ")</f>
        <v xml:space="preserve"> </v>
      </c>
      <c r="P413" s="2" t="str">
        <f>IF(Combined!P499&gt;0,Combined!P499," ")</f>
        <v xml:space="preserve"> </v>
      </c>
      <c r="Q413" t="str">
        <f>IF(Combined!Q499&gt;0,Combined!Q499," ")</f>
        <v xml:space="preserve"> </v>
      </c>
      <c r="R413" t="str">
        <f>IF(Combined!R499&gt;0,Combined!R499," ")</f>
        <v xml:space="preserve"> </v>
      </c>
      <c r="S413" s="2" t="str">
        <f>IF(Combined!S499&gt;0,Combined!S499," ")</f>
        <v xml:space="preserve"> </v>
      </c>
      <c r="T413" t="str">
        <f>IF(Combined!T499&gt;0,Combined!T499," ")</f>
        <v xml:space="preserve"> </v>
      </c>
      <c r="U413" t="str">
        <f>IF(Combined!U499&gt;0,Combined!U499," ")</f>
        <v xml:space="preserve"> </v>
      </c>
      <c r="V413" s="2" t="str">
        <f>IF(Combined!V499&gt;0,Combined!V499," ")</f>
        <v xml:space="preserve"> </v>
      </c>
      <c r="W413" t="str">
        <f>IF(Combined!W499&gt;0,Combined!W499," ")</f>
        <v xml:space="preserve"> </v>
      </c>
      <c r="X413" s="2">
        <f t="shared" si="6"/>
        <v>-193480</v>
      </c>
    </row>
    <row r="414" spans="1:24" x14ac:dyDescent="0.2">
      <c r="A414">
        <f>Combined!A500</f>
        <v>2021</v>
      </c>
      <c r="B414">
        <f>Combined!B500</f>
        <v>2021014</v>
      </c>
      <c r="C414" s="1" t="str">
        <f>IF(Combined!C500&gt;0,Combined!C500," ")</f>
        <v xml:space="preserve"> </v>
      </c>
      <c r="D414" t="s">
        <v>92</v>
      </c>
      <c r="E414" t="s">
        <v>87</v>
      </c>
      <c r="F414" t="str">
        <f>IF(Combined!F500&gt;0,Combined!F500," ")</f>
        <v xml:space="preserve"> </v>
      </c>
      <c r="G414" t="str">
        <f>IF(Combined!G500&gt;0,Combined!G500," ")</f>
        <v xml:space="preserve"> </v>
      </c>
      <c r="H414" t="str">
        <f>IF(Combined!H500&gt;0,Combined!H500," ")</f>
        <v xml:space="preserve"> </v>
      </c>
      <c r="I414" t="str">
        <f>IF(Combined!I500&gt;0,Combined!I500," ")</f>
        <v xml:space="preserve"> </v>
      </c>
      <c r="J414" s="2" t="str">
        <f>IF(Combined!J500&gt;0,Combined!J500," ")</f>
        <v xml:space="preserve"> </v>
      </c>
      <c r="K414" t="str">
        <f>IF(Combined!K500&gt;0,Combined!K500," ")</f>
        <v xml:space="preserve"> </v>
      </c>
      <c r="L414" t="str">
        <f>IF(Combined!L500&gt;0,Combined!L500," ")</f>
        <v>2025 1st round pick</v>
      </c>
      <c r="M414" s="2" t="str">
        <f>IF(Combined!M500&gt;0,Combined!M500," ")</f>
        <v xml:space="preserve"> </v>
      </c>
      <c r="N414" t="str">
        <f>IF(Combined!N500&gt;0,Combined!N500," ")</f>
        <v xml:space="preserve"> </v>
      </c>
      <c r="O414" t="str">
        <f>IF(Combined!O500&gt;0,Combined!O500," ")</f>
        <v xml:space="preserve"> </v>
      </c>
      <c r="P414" s="2" t="str">
        <f>IF(Combined!P500&gt;0,Combined!P500," ")</f>
        <v xml:space="preserve"> </v>
      </c>
      <c r="Q414" t="str">
        <f>IF(Combined!Q500&gt;0,Combined!Q500," ")</f>
        <v xml:space="preserve"> </v>
      </c>
      <c r="R414" t="str">
        <f>IF(Combined!R500&gt;0,Combined!R500," ")</f>
        <v xml:space="preserve"> </v>
      </c>
      <c r="S414" s="2" t="str">
        <f>IF(Combined!S500&gt;0,Combined!S500," ")</f>
        <v xml:space="preserve"> </v>
      </c>
      <c r="T414" t="str">
        <f>IF(Combined!T500&gt;0,Combined!T500," ")</f>
        <v xml:space="preserve"> </v>
      </c>
      <c r="U414" t="str">
        <f>IF(Combined!U500&gt;0,Combined!U500," ")</f>
        <v xml:space="preserve"> </v>
      </c>
      <c r="V414" s="2" t="str">
        <f>IF(Combined!V500&gt;0,Combined!V500," ")</f>
        <v xml:space="preserve"> </v>
      </c>
      <c r="W414" t="str">
        <f>IF(Combined!W500&gt;0,Combined!W500," ")</f>
        <v xml:space="preserve"> </v>
      </c>
      <c r="X414" s="2">
        <f t="shared" si="6"/>
        <v>0</v>
      </c>
    </row>
    <row r="415" spans="1:24" x14ac:dyDescent="0.2">
      <c r="A415">
        <f>Combined!A501</f>
        <v>2021</v>
      </c>
      <c r="B415">
        <f>Combined!B501</f>
        <v>2021015</v>
      </c>
      <c r="C415" s="1">
        <f>IF(Combined!C501&gt;0,Combined!C501," ")</f>
        <v>44280</v>
      </c>
      <c r="D415" t="str">
        <f>IF(Combined!D501&gt;0,Combined!D501," ")</f>
        <v>Heat</v>
      </c>
      <c r="E415" t="str">
        <f>IF(Combined!E501&gt;0,Combined!E501," ")</f>
        <v>Kings</v>
      </c>
      <c r="F415" t="str">
        <f>IF(Combined!F501&gt;0,Combined!F501," ")</f>
        <v xml:space="preserve"> </v>
      </c>
      <c r="G415" t="str">
        <f>IF(Combined!G501&gt;0,Combined!G501," ")</f>
        <v xml:space="preserve"> </v>
      </c>
      <c r="H415" t="str">
        <f>IF(Combined!H501&gt;0,Combined!H501," ")</f>
        <v xml:space="preserve"> </v>
      </c>
      <c r="I415" t="str">
        <f>IF(Combined!I501&gt;0,Combined!I501," ")</f>
        <v>Nemanja Bjelica</v>
      </c>
      <c r="J415" s="2">
        <f>IF(Combined!J501&gt;0,Combined!J501," ")</f>
        <v>7150000</v>
      </c>
      <c r="K415" t="str">
        <f>IF(Combined!K501&gt;0,Combined!K501," ")</f>
        <v>PF</v>
      </c>
      <c r="L415" t="str">
        <f>IF(Combined!L501&gt;0,Combined!L501," ")</f>
        <v>Maurice Harkless</v>
      </c>
      <c r="M415" s="2">
        <f>IF(Combined!M501&gt;0,Combined!M501," ")</f>
        <v>3623000</v>
      </c>
      <c r="N415" t="str">
        <f>IF(Combined!N501&gt;0,Combined!N501," ")</f>
        <v>SF</v>
      </c>
      <c r="O415" t="str">
        <f>IF(Combined!O501&gt;0,Combined!O501," ")</f>
        <v xml:space="preserve"> </v>
      </c>
      <c r="P415" s="2" t="str">
        <f>IF(Combined!P501&gt;0,Combined!P501," ")</f>
        <v xml:space="preserve"> </v>
      </c>
      <c r="Q415" t="str">
        <f>IF(Combined!Q501&gt;0,Combined!Q501," ")</f>
        <v xml:space="preserve"> </v>
      </c>
      <c r="R415" t="str">
        <f>IF(Combined!R501&gt;0,Combined!R501," ")</f>
        <v xml:space="preserve"> </v>
      </c>
      <c r="S415" s="2" t="str">
        <f>IF(Combined!S501&gt;0,Combined!S501," ")</f>
        <v xml:space="preserve"> </v>
      </c>
      <c r="T415" t="str">
        <f>IF(Combined!T501&gt;0,Combined!T501," ")</f>
        <v xml:space="preserve"> </v>
      </c>
      <c r="U415" t="str">
        <f>IF(Combined!U501&gt;0,Combined!U501," ")</f>
        <v xml:space="preserve"> </v>
      </c>
      <c r="V415" s="2" t="str">
        <f>IF(Combined!V501&gt;0,Combined!V501," ")</f>
        <v xml:space="preserve"> </v>
      </c>
      <c r="W415" t="str">
        <f>IF(Combined!W501&gt;0,Combined!W501," ")</f>
        <v xml:space="preserve"> </v>
      </c>
      <c r="X415" s="2">
        <f t="shared" si="6"/>
        <v>3527000</v>
      </c>
    </row>
    <row r="416" spans="1:24" x14ac:dyDescent="0.2">
      <c r="A416">
        <f>Combined!A502</f>
        <v>2021</v>
      </c>
      <c r="B416">
        <f>Combined!B502</f>
        <v>2021015</v>
      </c>
      <c r="C416" s="1" t="str">
        <f>IF(Combined!C502&gt;0,Combined!C502," ")</f>
        <v xml:space="preserve"> </v>
      </c>
      <c r="D416" t="str">
        <f>D415</f>
        <v>Heat</v>
      </c>
      <c r="E416" t="str">
        <f>E415</f>
        <v>Kings</v>
      </c>
      <c r="F416" t="str">
        <f>IF(Combined!F502&gt;0,Combined!F502," ")</f>
        <v xml:space="preserve"> </v>
      </c>
      <c r="G416" t="str">
        <f>IF(Combined!G502&gt;0,Combined!G502," ")</f>
        <v xml:space="preserve"> </v>
      </c>
      <c r="H416" t="str">
        <f>IF(Combined!H502&gt;0,Combined!H502," ")</f>
        <v xml:space="preserve"> </v>
      </c>
      <c r="I416" t="str">
        <f>IF(Combined!I502&gt;0,Combined!I502," ")</f>
        <v xml:space="preserve"> </v>
      </c>
      <c r="J416" s="2" t="str">
        <f>IF(Combined!J502&gt;0,Combined!J502," ")</f>
        <v xml:space="preserve"> </v>
      </c>
      <c r="K416" t="str">
        <f>IF(Combined!K502&gt;0,Combined!K502," ")</f>
        <v xml:space="preserve"> </v>
      </c>
      <c r="L416" t="str">
        <f>IF(Combined!L502&gt;0,Combined!L502," ")</f>
        <v>Chris Silva</v>
      </c>
      <c r="M416" s="2">
        <f>IF(Combined!M502&gt;0,Combined!M502," ")</f>
        <v>1517981</v>
      </c>
      <c r="N416" t="str">
        <f>IF(Combined!N502&gt;0,Combined!N502," ")</f>
        <v>F</v>
      </c>
      <c r="O416" t="str">
        <f>IF(Combined!O502&gt;0,Combined!O502," ")</f>
        <v xml:space="preserve"> </v>
      </c>
      <c r="P416" s="2" t="str">
        <f>IF(Combined!P502&gt;0,Combined!P502," ")</f>
        <v xml:space="preserve"> </v>
      </c>
      <c r="Q416" t="str">
        <f>IF(Combined!Q502&gt;0,Combined!Q502," ")</f>
        <v xml:space="preserve"> </v>
      </c>
      <c r="R416" t="str">
        <f>IF(Combined!R502&gt;0,Combined!R502," ")</f>
        <v xml:space="preserve"> </v>
      </c>
      <c r="S416" s="2" t="str">
        <f>IF(Combined!S502&gt;0,Combined!S502," ")</f>
        <v xml:space="preserve"> </v>
      </c>
      <c r="T416" t="str">
        <f>IF(Combined!T502&gt;0,Combined!T502," ")</f>
        <v xml:space="preserve"> </v>
      </c>
      <c r="U416" t="str">
        <f>IF(Combined!U502&gt;0,Combined!U502," ")</f>
        <v xml:space="preserve"> </v>
      </c>
      <c r="V416" s="2" t="str">
        <f>IF(Combined!V502&gt;0,Combined!V502," ")</f>
        <v xml:space="preserve"> </v>
      </c>
      <c r="W416" t="str">
        <f>IF(Combined!W502&gt;0,Combined!W502," ")</f>
        <v xml:space="preserve"> </v>
      </c>
      <c r="X416" s="2">
        <f t="shared" si="6"/>
        <v>0</v>
      </c>
    </row>
    <row r="417" spans="1:24" x14ac:dyDescent="0.2">
      <c r="A417">
        <f>Combined!A503</f>
        <v>2021</v>
      </c>
      <c r="B417">
        <f>Combined!B503</f>
        <v>2021016</v>
      </c>
      <c r="C417" s="1">
        <f>IF(Combined!C503&gt;0,Combined!C503," ")</f>
        <v>44280</v>
      </c>
      <c r="D417" t="str">
        <f>IF(Combined!D503&gt;0,Combined!D503," ")</f>
        <v>Trailblazers</v>
      </c>
      <c r="E417" t="str">
        <f>IF(Combined!E503&gt;0,Combined!E503," ")</f>
        <v>Raptors</v>
      </c>
      <c r="F417" t="str">
        <f>IF(Combined!F503&gt;0,Combined!F503," ")</f>
        <v xml:space="preserve"> </v>
      </c>
      <c r="G417" t="str">
        <f>IF(Combined!G503&gt;0,Combined!G503," ")</f>
        <v xml:space="preserve"> </v>
      </c>
      <c r="H417" t="str">
        <f>IF(Combined!H503&gt;0,Combined!H503," ")</f>
        <v xml:space="preserve"> </v>
      </c>
      <c r="I417" t="str">
        <f>IF(Combined!I503&gt;0,Combined!I503," ")</f>
        <v>Norman Powell</v>
      </c>
      <c r="J417" s="2">
        <f>IF(Combined!J503&gt;0,Combined!J503," ")</f>
        <v>10865952</v>
      </c>
      <c r="K417" t="str">
        <f>IF(Combined!K503&gt;0,Combined!K503," ")</f>
        <v>SG</v>
      </c>
      <c r="L417" t="str">
        <f>IF(Combined!L503&gt;0,Combined!L503," ")</f>
        <v>Gary Trent Jr.</v>
      </c>
      <c r="M417" s="2">
        <f>IF(Combined!M503&gt;0,Combined!M503," ")</f>
        <v>1663861</v>
      </c>
      <c r="N417" t="str">
        <f>IF(Combined!N503&gt;0,Combined!N503," ")</f>
        <v>SG</v>
      </c>
      <c r="O417" t="str">
        <f>IF(Combined!O503&gt;0,Combined!O503," ")</f>
        <v xml:space="preserve"> </v>
      </c>
      <c r="P417" s="2" t="str">
        <f>IF(Combined!P503&gt;0,Combined!P503," ")</f>
        <v xml:space="preserve"> </v>
      </c>
      <c r="Q417" t="str">
        <f>IF(Combined!Q503&gt;0,Combined!Q503," ")</f>
        <v xml:space="preserve"> </v>
      </c>
      <c r="R417" t="str">
        <f>IF(Combined!R503&gt;0,Combined!R503," ")</f>
        <v xml:space="preserve"> </v>
      </c>
      <c r="S417" s="2" t="str">
        <f>IF(Combined!S503&gt;0,Combined!S503," ")</f>
        <v xml:space="preserve"> </v>
      </c>
      <c r="T417" t="str">
        <f>IF(Combined!T503&gt;0,Combined!T503," ")</f>
        <v xml:space="preserve"> </v>
      </c>
      <c r="U417" t="str">
        <f>IF(Combined!U503&gt;0,Combined!U503," ")</f>
        <v xml:space="preserve"> </v>
      </c>
      <c r="V417" s="2" t="str">
        <f>IF(Combined!V503&gt;0,Combined!V503," ")</f>
        <v xml:space="preserve"> </v>
      </c>
      <c r="W417" t="str">
        <f>IF(Combined!W503&gt;0,Combined!W503," ")</f>
        <v xml:space="preserve"> </v>
      </c>
      <c r="X417" s="2">
        <f t="shared" si="6"/>
        <v>9202091</v>
      </c>
    </row>
    <row r="418" spans="1:24" x14ac:dyDescent="0.2">
      <c r="A418">
        <f>Combined!A504</f>
        <v>2021</v>
      </c>
      <c r="B418">
        <f>Combined!B504</f>
        <v>2021016</v>
      </c>
      <c r="C418" s="1" t="str">
        <f>IF(Combined!C504&gt;0,Combined!C504," ")</f>
        <v xml:space="preserve"> </v>
      </c>
      <c r="D418" t="str">
        <f>D417</f>
        <v>Trailblazers</v>
      </c>
      <c r="E418" t="str">
        <f>E417</f>
        <v>Raptors</v>
      </c>
      <c r="F418" t="str">
        <f>IF(Combined!F504&gt;0,Combined!F504," ")</f>
        <v xml:space="preserve"> </v>
      </c>
      <c r="G418" t="str">
        <f>IF(Combined!G504&gt;0,Combined!G504," ")</f>
        <v xml:space="preserve"> </v>
      </c>
      <c r="H418" t="str">
        <f>IF(Combined!H504&gt;0,Combined!H504," ")</f>
        <v xml:space="preserve"> </v>
      </c>
      <c r="I418" t="str">
        <f>IF(Combined!I504&gt;0,Combined!I504," ")</f>
        <v xml:space="preserve"> </v>
      </c>
      <c r="J418" s="2" t="str">
        <f>IF(Combined!J504&gt;0,Combined!J504," ")</f>
        <v xml:space="preserve"> </v>
      </c>
      <c r="K418" t="str">
        <f>IF(Combined!K504&gt;0,Combined!K504," ")</f>
        <v xml:space="preserve"> </v>
      </c>
      <c r="L418" t="str">
        <f>IF(Combined!L504&gt;0,Combined!L504," ")</f>
        <v>Rodney Hood</v>
      </c>
      <c r="M418" s="2">
        <f>IF(Combined!M504&gt;0,Combined!M504," ")</f>
        <v>10047450</v>
      </c>
      <c r="N418" t="str">
        <f>IF(Combined!N504&gt;0,Combined!N504," ")</f>
        <v>SF</v>
      </c>
      <c r="O418" t="str">
        <f>IF(Combined!O504&gt;0,Combined!O504," ")</f>
        <v xml:space="preserve"> </v>
      </c>
      <c r="P418" s="2" t="str">
        <f>IF(Combined!P504&gt;0,Combined!P504," ")</f>
        <v xml:space="preserve"> </v>
      </c>
      <c r="Q418" t="str">
        <f>IF(Combined!Q504&gt;0,Combined!Q504," ")</f>
        <v xml:space="preserve"> </v>
      </c>
      <c r="R418" t="str">
        <f>IF(Combined!R504&gt;0,Combined!R504," ")</f>
        <v xml:space="preserve"> </v>
      </c>
      <c r="S418" s="2" t="str">
        <f>IF(Combined!S504&gt;0,Combined!S504," ")</f>
        <v xml:space="preserve"> </v>
      </c>
      <c r="T418" t="str">
        <f>IF(Combined!T504&gt;0,Combined!T504," ")</f>
        <v xml:space="preserve"> </v>
      </c>
      <c r="U418" t="str">
        <f>IF(Combined!U504&gt;0,Combined!U504," ")</f>
        <v xml:space="preserve"> </v>
      </c>
      <c r="V418" s="2" t="str">
        <f>IF(Combined!V504&gt;0,Combined!V504," ")</f>
        <v xml:space="preserve"> </v>
      </c>
      <c r="W418" t="str">
        <f>IF(Combined!W504&gt;0,Combined!W504," ")</f>
        <v xml:space="preserve"> </v>
      </c>
      <c r="X418" s="2">
        <f t="shared" si="6"/>
        <v>0</v>
      </c>
    </row>
    <row r="419" spans="1:24" x14ac:dyDescent="0.2">
      <c r="A419">
        <f>Combined!A510</f>
        <v>2021</v>
      </c>
      <c r="B419">
        <f>Combined!B510</f>
        <v>2021018</v>
      </c>
      <c r="C419" s="1">
        <f>IF(Combined!C510&gt;0,Combined!C510," ")</f>
        <v>44280</v>
      </c>
      <c r="D419" t="str">
        <f>IF(Combined!D510&gt;0,Combined!D510," ")</f>
        <v>Raptors</v>
      </c>
      <c r="E419" t="str">
        <f>IF(Combined!E510&gt;0,Combined!E510," ")</f>
        <v>Jazz</v>
      </c>
      <c r="F419" t="str">
        <f>IF(Combined!F510&gt;0,Combined!F510," ")</f>
        <v xml:space="preserve"> </v>
      </c>
      <c r="G419" t="str">
        <f>IF(Combined!G510&gt;0,Combined!G510," ")</f>
        <v xml:space="preserve"> </v>
      </c>
      <c r="H419" t="str">
        <f>IF(Combined!H510&gt;0,Combined!H510," ")</f>
        <v xml:space="preserve"> </v>
      </c>
      <c r="I419" t="str">
        <f>IF(Combined!I510&gt;0,Combined!I510," ")</f>
        <v>Future 2nd round pick</v>
      </c>
      <c r="J419" s="2" t="str">
        <f>IF(Combined!J510&gt;0,Combined!J510," ")</f>
        <v xml:space="preserve"> </v>
      </c>
      <c r="K419" t="str">
        <f>IF(Combined!K510&gt;0,Combined!K510," ")</f>
        <v xml:space="preserve"> </v>
      </c>
      <c r="L419" t="str">
        <f>IF(Combined!L510&gt;0,Combined!L510," ")</f>
        <v>Matt Thomas</v>
      </c>
      <c r="M419" s="2">
        <f>IF(Combined!M510&gt;0,Combined!M510," ")</f>
        <v>1517981</v>
      </c>
      <c r="N419" t="str">
        <f>IF(Combined!N510&gt;0,Combined!N510," ")</f>
        <v>SG</v>
      </c>
      <c r="O419" t="str">
        <f>IF(Combined!O510&gt;0,Combined!O510," ")</f>
        <v xml:space="preserve"> </v>
      </c>
      <c r="P419" s="2" t="str">
        <f>IF(Combined!P510&gt;0,Combined!P510," ")</f>
        <v xml:space="preserve"> </v>
      </c>
      <c r="Q419" t="str">
        <f>IF(Combined!Q510&gt;0,Combined!Q510," ")</f>
        <v xml:space="preserve"> </v>
      </c>
      <c r="R419" t="str">
        <f>IF(Combined!R510&gt;0,Combined!R510," ")</f>
        <v xml:space="preserve"> </v>
      </c>
      <c r="S419" s="2" t="str">
        <f>IF(Combined!S510&gt;0,Combined!S510," ")</f>
        <v xml:space="preserve"> </v>
      </c>
      <c r="T419" t="str">
        <f>IF(Combined!T510&gt;0,Combined!T510," ")</f>
        <v xml:space="preserve"> </v>
      </c>
      <c r="U419" t="str">
        <f>IF(Combined!U510&gt;0,Combined!U510," ")</f>
        <v xml:space="preserve"> </v>
      </c>
      <c r="V419" s="2" t="str">
        <f>IF(Combined!V510&gt;0,Combined!V510," ")</f>
        <v xml:space="preserve"> </v>
      </c>
      <c r="W419" t="str">
        <f>IF(Combined!W510&gt;0,Combined!W510," ")</f>
        <v xml:space="preserve"> </v>
      </c>
      <c r="X419" s="2">
        <f t="shared" si="6"/>
        <v>0</v>
      </c>
    </row>
    <row r="420" spans="1:24" x14ac:dyDescent="0.2">
      <c r="A420">
        <f>Combined!A511</f>
        <v>2021</v>
      </c>
      <c r="B420">
        <f>Combined!B511</f>
        <v>2021019</v>
      </c>
      <c r="C420" s="1">
        <f>IF(Combined!C511&gt;0,Combined!C511," ")</f>
        <v>44280</v>
      </c>
      <c r="D420" t="str">
        <f>IF(Combined!D511&gt;0,Combined!D511," ")</f>
        <v>Hawks</v>
      </c>
      <c r="E420" t="str">
        <f>IF(Combined!E511&gt;0,Combined!E511," ")</f>
        <v>Clippers</v>
      </c>
      <c r="F420" t="str">
        <f>IF(Combined!F511&gt;0,Combined!F511," ")</f>
        <v xml:space="preserve"> </v>
      </c>
      <c r="G420" t="str">
        <f>IF(Combined!G511&gt;0,Combined!G511," ")</f>
        <v xml:space="preserve"> </v>
      </c>
      <c r="H420" t="str">
        <f>IF(Combined!H511&gt;0,Combined!H511," ")</f>
        <v xml:space="preserve"> </v>
      </c>
      <c r="I420" t="str">
        <f>IF(Combined!I511&gt;0,Combined!I511," ")</f>
        <v>Louis Williams</v>
      </c>
      <c r="J420" s="2">
        <f>IF(Combined!J511&gt;0,Combined!J511," ")</f>
        <v>8000000</v>
      </c>
      <c r="K420" t="str">
        <f>IF(Combined!K511&gt;0,Combined!K511," ")</f>
        <v>SG</v>
      </c>
      <c r="L420" t="str">
        <f>IF(Combined!L511&gt;0,Combined!L511," ")</f>
        <v>Rajon Rondo</v>
      </c>
      <c r="M420" s="2">
        <f>IF(Combined!M511&gt;0,Combined!M511," ")</f>
        <v>8250000</v>
      </c>
      <c r="N420" t="str">
        <f>IF(Combined!N511&gt;0,Combined!N511," ")</f>
        <v>PG</v>
      </c>
      <c r="O420" t="str">
        <f>IF(Combined!O511&gt;0,Combined!O511," ")</f>
        <v xml:space="preserve"> </v>
      </c>
      <c r="P420" s="2" t="str">
        <f>IF(Combined!P511&gt;0,Combined!P511," ")</f>
        <v xml:space="preserve"> </v>
      </c>
      <c r="Q420" t="str">
        <f>IF(Combined!Q511&gt;0,Combined!Q511," ")</f>
        <v xml:space="preserve"> </v>
      </c>
      <c r="R420" t="str">
        <f>IF(Combined!R511&gt;0,Combined!R511," ")</f>
        <v xml:space="preserve"> </v>
      </c>
      <c r="S420" s="2" t="str">
        <f>IF(Combined!S511&gt;0,Combined!S511," ")</f>
        <v xml:space="preserve"> </v>
      </c>
      <c r="T420" t="str">
        <f>IF(Combined!T511&gt;0,Combined!T511," ")</f>
        <v xml:space="preserve"> </v>
      </c>
      <c r="U420" t="str">
        <f>IF(Combined!U511&gt;0,Combined!U511," ")</f>
        <v xml:space="preserve"> </v>
      </c>
      <c r="V420" s="2" t="str">
        <f>IF(Combined!V511&gt;0,Combined!V511," ")</f>
        <v xml:space="preserve"> </v>
      </c>
      <c r="W420" t="str">
        <f>IF(Combined!W511&gt;0,Combined!W511," ")</f>
        <v xml:space="preserve"> </v>
      </c>
      <c r="X420" s="2">
        <f t="shared" si="6"/>
        <v>-250000</v>
      </c>
    </row>
    <row r="421" spans="1:24" x14ac:dyDescent="0.2">
      <c r="A421">
        <f>Combined!A512</f>
        <v>2021</v>
      </c>
      <c r="B421">
        <f>Combined!B512</f>
        <v>2021019</v>
      </c>
      <c r="C421" s="1" t="str">
        <f>IF(Combined!C512&gt;0,Combined!C512," ")</f>
        <v xml:space="preserve"> </v>
      </c>
      <c r="D421" t="s">
        <v>49</v>
      </c>
      <c r="E421" t="s">
        <v>17</v>
      </c>
      <c r="F421" t="str">
        <f>IF(Combined!F512&gt;0,Combined!F512," ")</f>
        <v xml:space="preserve"> </v>
      </c>
      <c r="G421" t="str">
        <f>IF(Combined!G512&gt;0,Combined!G512," ")</f>
        <v xml:space="preserve"> </v>
      </c>
      <c r="H421" t="str">
        <f>IF(Combined!H512&gt;0,Combined!H512," ")</f>
        <v xml:space="preserve"> </v>
      </c>
      <c r="I421" t="str">
        <f>IF(Combined!I512&gt;0,Combined!I512," ")</f>
        <v>2023 2nd round pick</v>
      </c>
      <c r="J421" s="2" t="str">
        <f>IF(Combined!J512&gt;0,Combined!J512," ")</f>
        <v xml:space="preserve"> </v>
      </c>
      <c r="K421" t="str">
        <f>IF(Combined!K512&gt;0,Combined!K512," ")</f>
        <v xml:space="preserve"> </v>
      </c>
      <c r="L421" t="str">
        <f>IF(Combined!L512&gt;0,Combined!L512," ")</f>
        <v xml:space="preserve"> </v>
      </c>
      <c r="M421" s="2" t="str">
        <f>IF(Combined!M512&gt;0,Combined!M512," ")</f>
        <v xml:space="preserve"> </v>
      </c>
      <c r="N421" t="str">
        <f>IF(Combined!N512&gt;0,Combined!N512," ")</f>
        <v xml:space="preserve"> </v>
      </c>
      <c r="O421" t="str">
        <f>IF(Combined!O512&gt;0,Combined!O512," ")</f>
        <v xml:space="preserve"> </v>
      </c>
      <c r="P421" s="2" t="str">
        <f>IF(Combined!P512&gt;0,Combined!P512," ")</f>
        <v xml:space="preserve"> </v>
      </c>
      <c r="Q421" t="str">
        <f>IF(Combined!Q512&gt;0,Combined!Q512," ")</f>
        <v xml:space="preserve"> </v>
      </c>
      <c r="R421" t="str">
        <f>IF(Combined!R512&gt;0,Combined!R512," ")</f>
        <v xml:space="preserve"> </v>
      </c>
      <c r="S421" s="2" t="str">
        <f>IF(Combined!S512&gt;0,Combined!S512," ")</f>
        <v xml:space="preserve"> </v>
      </c>
      <c r="T421" t="str">
        <f>IF(Combined!T512&gt;0,Combined!T512," ")</f>
        <v xml:space="preserve"> </v>
      </c>
      <c r="U421" t="str">
        <f>IF(Combined!U512&gt;0,Combined!U512," ")</f>
        <v xml:space="preserve"> </v>
      </c>
      <c r="V421" s="2" t="str">
        <f>IF(Combined!V512&gt;0,Combined!V512," ")</f>
        <v xml:space="preserve"> </v>
      </c>
      <c r="W421" t="str">
        <f>IF(Combined!W512&gt;0,Combined!W512," ")</f>
        <v xml:space="preserve"> </v>
      </c>
      <c r="X421" s="2">
        <f t="shared" si="6"/>
        <v>0</v>
      </c>
    </row>
    <row r="422" spans="1:24" x14ac:dyDescent="0.2">
      <c r="A422">
        <f>Combined!A513</f>
        <v>2021</v>
      </c>
      <c r="B422">
        <f>Combined!B513</f>
        <v>2021019</v>
      </c>
      <c r="C422" s="1" t="str">
        <f>IF(Combined!C513&gt;0,Combined!C513," ")</f>
        <v xml:space="preserve"> </v>
      </c>
      <c r="D422" t="s">
        <v>49</v>
      </c>
      <c r="E422" t="s">
        <v>17</v>
      </c>
      <c r="F422" t="str">
        <f>IF(Combined!F513&gt;0,Combined!F513," ")</f>
        <v xml:space="preserve"> </v>
      </c>
      <c r="G422" t="str">
        <f>IF(Combined!G513&gt;0,Combined!G513," ")</f>
        <v xml:space="preserve"> </v>
      </c>
      <c r="H422" t="str">
        <f>IF(Combined!H513&gt;0,Combined!H513," ")</f>
        <v xml:space="preserve"> </v>
      </c>
      <c r="I422">
        <f>IF(Combined!I513&gt;0,Combined!I513," ")</f>
        <v>1250000</v>
      </c>
      <c r="J422" s="2" t="str">
        <f>IF(Combined!J513&gt;0,Combined!J513," ")</f>
        <v xml:space="preserve"> </v>
      </c>
      <c r="K422" t="str">
        <f>IF(Combined!K513&gt;0,Combined!K513," ")</f>
        <v xml:space="preserve"> </v>
      </c>
      <c r="L422" t="str">
        <f>IF(Combined!L513&gt;0,Combined!L513," ")</f>
        <v xml:space="preserve"> </v>
      </c>
      <c r="M422" s="2" t="str">
        <f>IF(Combined!M513&gt;0,Combined!M513," ")</f>
        <v xml:space="preserve"> </v>
      </c>
      <c r="N422" t="str">
        <f>IF(Combined!N513&gt;0,Combined!N513," ")</f>
        <v xml:space="preserve"> </v>
      </c>
      <c r="O422" t="str">
        <f>IF(Combined!O513&gt;0,Combined!O513," ")</f>
        <v xml:space="preserve"> </v>
      </c>
      <c r="P422" s="2" t="str">
        <f>IF(Combined!P513&gt;0,Combined!P513," ")</f>
        <v xml:space="preserve"> </v>
      </c>
      <c r="Q422" t="str">
        <f>IF(Combined!Q513&gt;0,Combined!Q513," ")</f>
        <v xml:space="preserve"> </v>
      </c>
      <c r="R422" t="str">
        <f>IF(Combined!R513&gt;0,Combined!R513," ")</f>
        <v xml:space="preserve"> </v>
      </c>
      <c r="S422" s="2" t="str">
        <f>IF(Combined!S513&gt;0,Combined!S513," ")</f>
        <v xml:space="preserve"> </v>
      </c>
      <c r="T422" t="str">
        <f>IF(Combined!T513&gt;0,Combined!T513," ")</f>
        <v xml:space="preserve"> </v>
      </c>
      <c r="U422" t="str">
        <f>IF(Combined!U513&gt;0,Combined!U513," ")</f>
        <v xml:space="preserve"> </v>
      </c>
      <c r="V422" s="2" t="str">
        <f>IF(Combined!V513&gt;0,Combined!V513," ")</f>
        <v xml:space="preserve"> </v>
      </c>
      <c r="W422" t="str">
        <f>IF(Combined!W513&gt;0,Combined!W513," ")</f>
        <v xml:space="preserve"> </v>
      </c>
      <c r="X422" s="2">
        <f t="shared" si="6"/>
        <v>0</v>
      </c>
    </row>
    <row r="423" spans="1:24" x14ac:dyDescent="0.2">
      <c r="A423">
        <f>Combined!A514</f>
        <v>2021</v>
      </c>
      <c r="B423">
        <f>Combined!B514</f>
        <v>2021019</v>
      </c>
      <c r="C423" s="1" t="str">
        <f>IF(Combined!C514&gt;0,Combined!C514," ")</f>
        <v xml:space="preserve"> </v>
      </c>
      <c r="D423" t="s">
        <v>49</v>
      </c>
      <c r="E423" t="s">
        <v>17</v>
      </c>
      <c r="F423" t="str">
        <f>IF(Combined!F514&gt;0,Combined!F514," ")</f>
        <v xml:space="preserve"> </v>
      </c>
      <c r="G423" t="str">
        <f>IF(Combined!G514&gt;0,Combined!G514," ")</f>
        <v xml:space="preserve"> </v>
      </c>
      <c r="H423" t="str">
        <f>IF(Combined!H514&gt;0,Combined!H514," ")</f>
        <v xml:space="preserve"> </v>
      </c>
      <c r="I423" t="str">
        <f>IF(Combined!I514&gt;0,Combined!I514," ")</f>
        <v>2027 2nd round pick</v>
      </c>
      <c r="J423" s="2" t="str">
        <f>IF(Combined!J514&gt;0,Combined!J514," ")</f>
        <v xml:space="preserve"> </v>
      </c>
      <c r="K423" t="str">
        <f>IF(Combined!K514&gt;0,Combined!K514," ")</f>
        <v xml:space="preserve"> </v>
      </c>
      <c r="L423" t="str">
        <f>IF(Combined!L514&gt;0,Combined!L514," ")</f>
        <v xml:space="preserve"> </v>
      </c>
      <c r="M423" s="2" t="str">
        <f>IF(Combined!M514&gt;0,Combined!M514," ")</f>
        <v xml:space="preserve"> </v>
      </c>
      <c r="N423" t="str">
        <f>IF(Combined!N514&gt;0,Combined!N514," ")</f>
        <v xml:space="preserve"> </v>
      </c>
      <c r="O423" t="str">
        <f>IF(Combined!O514&gt;0,Combined!O514," ")</f>
        <v xml:space="preserve"> </v>
      </c>
      <c r="P423" s="2" t="str">
        <f>IF(Combined!P514&gt;0,Combined!P514," ")</f>
        <v xml:space="preserve"> </v>
      </c>
      <c r="Q423" t="str">
        <f>IF(Combined!Q514&gt;0,Combined!Q514," ")</f>
        <v xml:space="preserve"> </v>
      </c>
      <c r="R423" t="str">
        <f>IF(Combined!R514&gt;0,Combined!R514," ")</f>
        <v xml:space="preserve"> </v>
      </c>
      <c r="S423" s="2" t="str">
        <f>IF(Combined!S514&gt;0,Combined!S514," ")</f>
        <v xml:space="preserve"> </v>
      </c>
      <c r="T423" t="str">
        <f>IF(Combined!T514&gt;0,Combined!T514," ")</f>
        <v xml:space="preserve"> </v>
      </c>
      <c r="U423" t="str">
        <f>IF(Combined!U514&gt;0,Combined!U514," ")</f>
        <v xml:space="preserve"> </v>
      </c>
      <c r="V423" s="2" t="str">
        <f>IF(Combined!V514&gt;0,Combined!V514," ")</f>
        <v xml:space="preserve"> </v>
      </c>
      <c r="W423" t="str">
        <f>IF(Combined!W514&gt;0,Combined!W514," ")</f>
        <v xml:space="preserve"> </v>
      </c>
      <c r="X423" s="2">
        <f t="shared" si="6"/>
        <v>0</v>
      </c>
    </row>
    <row r="424" spans="1:24" x14ac:dyDescent="0.2">
      <c r="A424">
        <f>Combined!A515</f>
        <v>2021</v>
      </c>
      <c r="B424">
        <f>Combined!B515</f>
        <v>2021020</v>
      </c>
      <c r="C424" s="1">
        <f>IF(Combined!C515&gt;0,Combined!C515," ")</f>
        <v>44280</v>
      </c>
      <c r="D424" t="str">
        <f>IF(Combined!D515&gt;0,Combined!D515," ")</f>
        <v>Kings</v>
      </c>
      <c r="E424" t="str">
        <f>IF(Combined!E515&gt;0,Combined!E515," ")</f>
        <v>Raptors</v>
      </c>
      <c r="F424" t="str">
        <f>IF(Combined!F515&gt;0,Combined!F515," ")</f>
        <v xml:space="preserve"> </v>
      </c>
      <c r="G424" t="str">
        <f>IF(Combined!G515&gt;0,Combined!G515," ")</f>
        <v xml:space="preserve"> </v>
      </c>
      <c r="H424" t="str">
        <f>IF(Combined!H515&gt;0,Combined!H515," ")</f>
        <v xml:space="preserve"> </v>
      </c>
      <c r="I424" t="str">
        <f>IF(Combined!I515&gt;0,Combined!I515," ")</f>
        <v>Terence Davis</v>
      </c>
      <c r="J424" s="2">
        <f>IF(Combined!J515&gt;0,Combined!J515," ")</f>
        <v>1517981</v>
      </c>
      <c r="K424" t="str">
        <f>IF(Combined!K515&gt;0,Combined!K515," ")</f>
        <v>SG</v>
      </c>
      <c r="L424" t="str">
        <f>IF(Combined!L515&gt;0,Combined!L515," ")</f>
        <v>2021 2nd round pick</v>
      </c>
      <c r="M424" s="2" t="str">
        <f>IF(Combined!M515&gt;0,Combined!M515," ")</f>
        <v xml:space="preserve"> </v>
      </c>
      <c r="N424" t="str">
        <f>IF(Combined!N515&gt;0,Combined!N515," ")</f>
        <v xml:space="preserve"> </v>
      </c>
      <c r="O424" t="str">
        <f>IF(Combined!O515&gt;0,Combined!O515," ")</f>
        <v xml:space="preserve"> </v>
      </c>
      <c r="P424" s="2" t="str">
        <f>IF(Combined!P515&gt;0,Combined!P515," ")</f>
        <v xml:space="preserve"> </v>
      </c>
      <c r="Q424" t="str">
        <f>IF(Combined!Q515&gt;0,Combined!Q515," ")</f>
        <v xml:space="preserve"> </v>
      </c>
      <c r="R424" t="str">
        <f>IF(Combined!R515&gt;0,Combined!R515," ")</f>
        <v xml:space="preserve"> </v>
      </c>
      <c r="S424" s="2" t="str">
        <f>IF(Combined!S515&gt;0,Combined!S515," ")</f>
        <v xml:space="preserve"> </v>
      </c>
      <c r="T424" t="str">
        <f>IF(Combined!T515&gt;0,Combined!T515," ")</f>
        <v xml:space="preserve"> </v>
      </c>
      <c r="U424" t="str">
        <f>IF(Combined!U515&gt;0,Combined!U515," ")</f>
        <v xml:space="preserve"> </v>
      </c>
      <c r="V424" s="2" t="str">
        <f>IF(Combined!V515&gt;0,Combined!V515," ")</f>
        <v xml:space="preserve"> </v>
      </c>
      <c r="W424" t="str">
        <f>IF(Combined!W515&gt;0,Combined!W515," ")</f>
        <v xml:space="preserve"> </v>
      </c>
      <c r="X424" s="2">
        <f t="shared" si="6"/>
        <v>0</v>
      </c>
    </row>
    <row r="425" spans="1:24" x14ac:dyDescent="0.2">
      <c r="A425">
        <f>Combined!A516</f>
        <v>2021</v>
      </c>
      <c r="B425">
        <f>Combined!B516</f>
        <v>2021021</v>
      </c>
      <c r="C425" s="1">
        <f>IF(Combined!C516&gt;0,Combined!C516," ")</f>
        <v>44280</v>
      </c>
      <c r="D425" t="str">
        <f>IF(Combined!D516&gt;0,Combined!D516," ")</f>
        <v>Rockets</v>
      </c>
      <c r="E425" t="str">
        <f>IF(Combined!E516&gt;0,Combined!E516," ")</f>
        <v>Heat</v>
      </c>
      <c r="F425" t="str">
        <f>IF(Combined!F516&gt;0,Combined!F516," ")</f>
        <v xml:space="preserve"> </v>
      </c>
      <c r="G425" t="str">
        <f>IF(Combined!G516&gt;0,Combined!G516," ")</f>
        <v xml:space="preserve"> </v>
      </c>
      <c r="H425" t="str">
        <f>IF(Combined!H516&gt;0,Combined!H516," ")</f>
        <v xml:space="preserve"> </v>
      </c>
      <c r="I425" t="str">
        <f>IF(Combined!I516&gt;0,Combined!I516," ")</f>
        <v>Avery Bradley</v>
      </c>
      <c r="J425" s="2">
        <f>IF(Combined!J516&gt;0,Combined!J516," ")</f>
        <v>5635000</v>
      </c>
      <c r="K425" t="str">
        <f>IF(Combined!K516&gt;0,Combined!K516," ")</f>
        <v>PG</v>
      </c>
      <c r="L425" t="str">
        <f>IF(Combined!L516&gt;0,Combined!L516," ")</f>
        <v>Victor Oladipo</v>
      </c>
      <c r="M425" s="2">
        <f>IF(Combined!M516&gt;0,Combined!M516," ")</f>
        <v>21000000</v>
      </c>
      <c r="N425" t="str">
        <f>IF(Combined!N516&gt;0,Combined!N516," ")</f>
        <v>SG</v>
      </c>
      <c r="O425" t="str">
        <f>IF(Combined!O516&gt;0,Combined!O516," ")</f>
        <v xml:space="preserve"> </v>
      </c>
      <c r="P425" s="2" t="str">
        <f>IF(Combined!P516&gt;0,Combined!P516," ")</f>
        <v xml:space="preserve"> </v>
      </c>
      <c r="Q425" t="str">
        <f>IF(Combined!Q516&gt;0,Combined!Q516," ")</f>
        <v xml:space="preserve"> </v>
      </c>
      <c r="R425" t="str">
        <f>IF(Combined!R516&gt;0,Combined!R516," ")</f>
        <v xml:space="preserve"> </v>
      </c>
      <c r="S425" s="2" t="str">
        <f>IF(Combined!S516&gt;0,Combined!S516," ")</f>
        <v xml:space="preserve"> </v>
      </c>
      <c r="T425" t="str">
        <f>IF(Combined!T516&gt;0,Combined!T516," ")</f>
        <v xml:space="preserve"> </v>
      </c>
      <c r="U425" t="str">
        <f>IF(Combined!U516&gt;0,Combined!U516," ")</f>
        <v xml:space="preserve"> </v>
      </c>
      <c r="V425" s="2" t="str">
        <f>IF(Combined!V516&gt;0,Combined!V516," ")</f>
        <v xml:space="preserve"> </v>
      </c>
      <c r="W425" t="str">
        <f>IF(Combined!W516&gt;0,Combined!W516," ")</f>
        <v xml:space="preserve"> </v>
      </c>
      <c r="X425" s="2">
        <f t="shared" si="6"/>
        <v>-15365000</v>
      </c>
    </row>
    <row r="426" spans="1:24" x14ac:dyDescent="0.2">
      <c r="A426">
        <f>Combined!A517</f>
        <v>2021</v>
      </c>
      <c r="B426">
        <f>Combined!B517</f>
        <v>2021021</v>
      </c>
      <c r="C426" s="1" t="str">
        <f>IF(Combined!C517&gt;0,Combined!C517," ")</f>
        <v xml:space="preserve"> </v>
      </c>
      <c r="D426" t="s">
        <v>96</v>
      </c>
      <c r="E426" t="s">
        <v>50</v>
      </c>
      <c r="F426" t="str">
        <f>IF(Combined!F517&gt;0,Combined!F517," ")</f>
        <v xml:space="preserve"> </v>
      </c>
      <c r="G426" t="str">
        <f>IF(Combined!G517&gt;0,Combined!G517," ")</f>
        <v xml:space="preserve"> </v>
      </c>
      <c r="H426" t="str">
        <f>IF(Combined!H517&gt;0,Combined!H517," ")</f>
        <v xml:space="preserve"> </v>
      </c>
      <c r="I426" t="str">
        <f>IF(Combined!I517&gt;0,Combined!I517," ")</f>
        <v>Kelly Olynyk</v>
      </c>
      <c r="J426" s="2">
        <f>IF(Combined!J517&gt;0,Combined!J517," ")</f>
        <v>12598244</v>
      </c>
      <c r="K426" t="str">
        <f>IF(Combined!K517&gt;0,Combined!K517," ")</f>
        <v>PF</v>
      </c>
      <c r="L426" t="str">
        <f>IF(Combined!L517&gt;0,Combined!L517," ")</f>
        <v xml:space="preserve"> </v>
      </c>
      <c r="M426" s="2" t="str">
        <f>IF(Combined!M517&gt;0,Combined!M517," ")</f>
        <v xml:space="preserve"> </v>
      </c>
      <c r="N426" t="str">
        <f>IF(Combined!N517&gt;0,Combined!N517," ")</f>
        <v xml:space="preserve"> </v>
      </c>
      <c r="O426" t="str">
        <f>IF(Combined!O517&gt;0,Combined!O517," ")</f>
        <v xml:space="preserve"> </v>
      </c>
      <c r="P426" s="2" t="str">
        <f>IF(Combined!P517&gt;0,Combined!P517," ")</f>
        <v xml:space="preserve"> </v>
      </c>
      <c r="Q426" t="str">
        <f>IF(Combined!Q517&gt;0,Combined!Q517," ")</f>
        <v xml:space="preserve"> </v>
      </c>
      <c r="R426" t="str">
        <f>IF(Combined!R517&gt;0,Combined!R517," ")</f>
        <v xml:space="preserve"> </v>
      </c>
      <c r="S426" s="2" t="str">
        <f>IF(Combined!S517&gt;0,Combined!S517," ")</f>
        <v xml:space="preserve"> </v>
      </c>
      <c r="T426" t="str">
        <f>IF(Combined!T517&gt;0,Combined!T517," ")</f>
        <v xml:space="preserve"> </v>
      </c>
      <c r="U426" t="str">
        <f>IF(Combined!U517&gt;0,Combined!U517," ")</f>
        <v xml:space="preserve"> </v>
      </c>
      <c r="V426" s="2" t="str">
        <f>IF(Combined!V517&gt;0,Combined!V517," ")</f>
        <v xml:space="preserve"> </v>
      </c>
      <c r="W426" t="str">
        <f>IF(Combined!W517&gt;0,Combined!W517," ")</f>
        <v xml:space="preserve"> </v>
      </c>
      <c r="X426" s="2">
        <f t="shared" si="6"/>
        <v>0</v>
      </c>
    </row>
    <row r="427" spans="1:24" x14ac:dyDescent="0.2">
      <c r="A427">
        <f>Combined!A518</f>
        <v>2021</v>
      </c>
      <c r="B427">
        <f>Combined!B518</f>
        <v>2021021</v>
      </c>
      <c r="C427" s="1" t="str">
        <f>IF(Combined!C518&gt;0,Combined!C518," ")</f>
        <v xml:space="preserve"> </v>
      </c>
      <c r="D427" t="s">
        <v>96</v>
      </c>
      <c r="E427" t="s">
        <v>50</v>
      </c>
      <c r="F427" t="str">
        <f>IF(Combined!F518&gt;0,Combined!F518," ")</f>
        <v xml:space="preserve"> </v>
      </c>
      <c r="G427" t="str">
        <f>IF(Combined!G518&gt;0,Combined!G518," ")</f>
        <v xml:space="preserve"> </v>
      </c>
      <c r="H427" t="str">
        <f>IF(Combined!H518&gt;0,Combined!H518," ")</f>
        <v xml:space="preserve"> </v>
      </c>
      <c r="I427" t="str">
        <f>IF(Combined!I518&gt;0,Combined!I518," ")</f>
        <v>2022 1st round pick</v>
      </c>
      <c r="J427" s="2" t="str">
        <f>IF(Combined!J518&gt;0,Combined!J518," ")</f>
        <v xml:space="preserve"> </v>
      </c>
      <c r="K427" t="str">
        <f>IF(Combined!K518&gt;0,Combined!K518," ")</f>
        <v xml:space="preserve"> </v>
      </c>
      <c r="L427" t="str">
        <f>IF(Combined!L518&gt;0,Combined!L518," ")</f>
        <v xml:space="preserve"> </v>
      </c>
      <c r="M427" s="2" t="str">
        <f>IF(Combined!M518&gt;0,Combined!M518," ")</f>
        <v xml:space="preserve"> </v>
      </c>
      <c r="N427" t="str">
        <f>IF(Combined!N518&gt;0,Combined!N518," ")</f>
        <v xml:space="preserve"> </v>
      </c>
      <c r="O427" t="str">
        <f>IF(Combined!O518&gt;0,Combined!O518," ")</f>
        <v xml:space="preserve"> </v>
      </c>
      <c r="P427" s="2" t="str">
        <f>IF(Combined!P518&gt;0,Combined!P518," ")</f>
        <v xml:space="preserve"> </v>
      </c>
      <c r="Q427" t="str">
        <f>IF(Combined!Q518&gt;0,Combined!Q518," ")</f>
        <v xml:space="preserve"> </v>
      </c>
      <c r="R427" t="str">
        <f>IF(Combined!R518&gt;0,Combined!R518," ")</f>
        <v xml:space="preserve"> </v>
      </c>
      <c r="S427" s="2" t="str">
        <f>IF(Combined!S518&gt;0,Combined!S518," ")</f>
        <v xml:space="preserve"> </v>
      </c>
      <c r="T427" t="str">
        <f>IF(Combined!T518&gt;0,Combined!T518," ")</f>
        <v xml:space="preserve"> </v>
      </c>
      <c r="U427" t="str">
        <f>IF(Combined!U518&gt;0,Combined!U518," ")</f>
        <v xml:space="preserve"> </v>
      </c>
      <c r="V427" s="2" t="str">
        <f>IF(Combined!V518&gt;0,Combined!V518," ")</f>
        <v xml:space="preserve"> </v>
      </c>
      <c r="W427" t="str">
        <f>IF(Combined!W518&gt;0,Combined!W518," ")</f>
        <v xml:space="preserve"> </v>
      </c>
      <c r="X427" s="2">
        <f t="shared" si="6"/>
        <v>0</v>
      </c>
    </row>
    <row r="428" spans="1:24" x14ac:dyDescent="0.2">
      <c r="A428">
        <f>Combined!A519</f>
        <v>2021</v>
      </c>
      <c r="B428">
        <f>Combined!B519</f>
        <v>2021022</v>
      </c>
      <c r="C428" s="1">
        <f>IF(Combined!C519&gt;0,Combined!C519," ")</f>
        <v>44280</v>
      </c>
      <c r="D428" t="str">
        <f>IF(Combined!D519&gt;0,Combined!D519," ")</f>
        <v>Mavericks</v>
      </c>
      <c r="E428" t="str">
        <f>IF(Combined!E519&gt;0,Combined!E519," ")</f>
        <v>Pelicans</v>
      </c>
      <c r="F428" t="str">
        <f>IF(Combined!F519&gt;0,Combined!F519," ")</f>
        <v xml:space="preserve"> </v>
      </c>
      <c r="G428" t="str">
        <f>IF(Combined!G519&gt;0,Combined!G519," ")</f>
        <v xml:space="preserve"> </v>
      </c>
      <c r="H428" t="str">
        <f>IF(Combined!H519&gt;0,Combined!H519," ")</f>
        <v xml:space="preserve"> </v>
      </c>
      <c r="I428" t="str">
        <f>IF(Combined!I519&gt;0,Combined!I519," ")</f>
        <v>J.J. Redick</v>
      </c>
      <c r="J428" s="2">
        <f>IF(Combined!J519&gt;0,Combined!J519," ")</f>
        <v>13013700</v>
      </c>
      <c r="K428" t="str">
        <f>IF(Combined!K519&gt;0,Combined!K519," ")</f>
        <v>SG</v>
      </c>
      <c r="L428" t="str">
        <f>IF(Combined!L519&gt;0,Combined!L519," ")</f>
        <v>James Johnson</v>
      </c>
      <c r="M428" s="2">
        <f>IF(Combined!M519&gt;0,Combined!M519," ")</f>
        <v>16047100</v>
      </c>
      <c r="N428" t="str">
        <f>IF(Combined!N519&gt;0,Combined!N519," ")</f>
        <v>PF</v>
      </c>
      <c r="O428" t="str">
        <f>IF(Combined!O519&gt;0,Combined!O519," ")</f>
        <v xml:space="preserve"> </v>
      </c>
      <c r="P428" s="2" t="str">
        <f>IF(Combined!P519&gt;0,Combined!P519," ")</f>
        <v xml:space="preserve"> </v>
      </c>
      <c r="Q428" t="str">
        <f>IF(Combined!Q519&gt;0,Combined!Q519," ")</f>
        <v xml:space="preserve"> </v>
      </c>
      <c r="R428" t="str">
        <f>IF(Combined!R519&gt;0,Combined!R519," ")</f>
        <v xml:space="preserve"> </v>
      </c>
      <c r="S428" s="2" t="str">
        <f>IF(Combined!S519&gt;0,Combined!S519," ")</f>
        <v xml:space="preserve"> </v>
      </c>
      <c r="T428" t="str">
        <f>IF(Combined!T519&gt;0,Combined!T519," ")</f>
        <v xml:space="preserve"> </v>
      </c>
      <c r="U428" t="str">
        <f>IF(Combined!U519&gt;0,Combined!U519," ")</f>
        <v xml:space="preserve"> </v>
      </c>
      <c r="V428" s="2" t="str">
        <f>IF(Combined!V519&gt;0,Combined!V519," ")</f>
        <v xml:space="preserve"> </v>
      </c>
      <c r="W428" t="str">
        <f>IF(Combined!W519&gt;0,Combined!W519," ")</f>
        <v xml:space="preserve"> </v>
      </c>
      <c r="X428" s="2">
        <f t="shared" si="6"/>
        <v>-3033400</v>
      </c>
    </row>
    <row r="429" spans="1:24" x14ac:dyDescent="0.2">
      <c r="A429">
        <f>Combined!A520</f>
        <v>2021</v>
      </c>
      <c r="B429">
        <f>Combined!B520</f>
        <v>2021022</v>
      </c>
      <c r="C429" s="1" t="str">
        <f>IF(Combined!C520&gt;0,Combined!C520," ")</f>
        <v xml:space="preserve"> </v>
      </c>
      <c r="D429" t="s">
        <v>91</v>
      </c>
      <c r="E429" t="s">
        <v>30</v>
      </c>
      <c r="F429" t="str">
        <f>IF(Combined!F520&gt;0,Combined!F520," ")</f>
        <v xml:space="preserve"> </v>
      </c>
      <c r="G429" t="str">
        <f>IF(Combined!G520&gt;0,Combined!G520," ")</f>
        <v xml:space="preserve"> </v>
      </c>
      <c r="H429" t="str">
        <f>IF(Combined!H520&gt;0,Combined!H520," ")</f>
        <v xml:space="preserve"> </v>
      </c>
      <c r="I429" t="str">
        <f>IF(Combined!I520&gt;0,Combined!I520," ")</f>
        <v>Nicolo Melli</v>
      </c>
      <c r="J429" s="2">
        <f>IF(Combined!J520&gt;0,Combined!J520," ")</f>
        <v>3897436</v>
      </c>
      <c r="K429" t="str">
        <f>IF(Combined!K520&gt;0,Combined!K520," ")</f>
        <v>PF</v>
      </c>
      <c r="L429" t="str">
        <f>IF(Combined!L520&gt;0,Combined!L520," ")</f>
        <v>Wesley Iwundu</v>
      </c>
      <c r="M429" s="2">
        <f>IF(Combined!M520&gt;0,Combined!M520," ")</f>
        <v>1678854</v>
      </c>
      <c r="N429" t="str">
        <f>IF(Combined!N520&gt;0,Combined!N520," ")</f>
        <v>SF</v>
      </c>
      <c r="O429" t="str">
        <f>IF(Combined!O520&gt;0,Combined!O520," ")</f>
        <v xml:space="preserve"> </v>
      </c>
      <c r="P429" s="2" t="str">
        <f>IF(Combined!P520&gt;0,Combined!P520," ")</f>
        <v xml:space="preserve"> </v>
      </c>
      <c r="Q429" t="str">
        <f>IF(Combined!Q520&gt;0,Combined!Q520," ")</f>
        <v xml:space="preserve"> </v>
      </c>
      <c r="R429" t="str">
        <f>IF(Combined!R520&gt;0,Combined!R520," ")</f>
        <v xml:space="preserve"> </v>
      </c>
      <c r="S429" s="2" t="str">
        <f>IF(Combined!S520&gt;0,Combined!S520," ")</f>
        <v xml:space="preserve"> </v>
      </c>
      <c r="T429" t="str">
        <f>IF(Combined!T520&gt;0,Combined!T520," ")</f>
        <v xml:space="preserve"> </v>
      </c>
      <c r="U429" t="str">
        <f>IF(Combined!U520&gt;0,Combined!U520," ")</f>
        <v xml:space="preserve"> </v>
      </c>
      <c r="V429" s="2" t="str">
        <f>IF(Combined!V520&gt;0,Combined!V520," ")</f>
        <v xml:space="preserve"> </v>
      </c>
      <c r="W429" t="str">
        <f>IF(Combined!W520&gt;0,Combined!W520," ")</f>
        <v xml:space="preserve"> </v>
      </c>
      <c r="X429" s="2">
        <f t="shared" si="6"/>
        <v>2218582</v>
      </c>
    </row>
    <row r="430" spans="1:24" x14ac:dyDescent="0.2">
      <c r="A430">
        <f>Combined!A521</f>
        <v>2021</v>
      </c>
      <c r="B430">
        <f>Combined!B521</f>
        <v>2021022</v>
      </c>
      <c r="C430" s="1" t="str">
        <f>IF(Combined!C521&gt;0,Combined!C521," ")</f>
        <v xml:space="preserve"> </v>
      </c>
      <c r="D430" t="s">
        <v>91</v>
      </c>
      <c r="E430" t="s">
        <v>30</v>
      </c>
      <c r="F430" t="str">
        <f>IF(Combined!F521&gt;0,Combined!F521," ")</f>
        <v xml:space="preserve"> </v>
      </c>
      <c r="G430" t="str">
        <f>IF(Combined!G521&gt;0,Combined!G521," ")</f>
        <v xml:space="preserve"> </v>
      </c>
      <c r="H430" t="str">
        <f>IF(Combined!H521&gt;0,Combined!H521," ")</f>
        <v xml:space="preserve"> </v>
      </c>
      <c r="I430" t="str">
        <f>IF(Combined!I521&gt;0,Combined!I521," ")</f>
        <v xml:space="preserve"> </v>
      </c>
      <c r="J430" s="2" t="str">
        <f>IF(Combined!J521&gt;0,Combined!J521," ")</f>
        <v xml:space="preserve"> </v>
      </c>
      <c r="K430" t="str">
        <f>IF(Combined!K521&gt;0,Combined!K521," ")</f>
        <v xml:space="preserve"> </v>
      </c>
      <c r="L430" t="str">
        <f>IF(Combined!L521&gt;0,Combined!L521," ")</f>
        <v>2021 2nd round pick</v>
      </c>
      <c r="M430" s="2" t="str">
        <f>IF(Combined!M521&gt;0,Combined!M521," ")</f>
        <v xml:space="preserve"> </v>
      </c>
      <c r="N430" t="str">
        <f>IF(Combined!N521&gt;0,Combined!N521," ")</f>
        <v xml:space="preserve"> </v>
      </c>
      <c r="O430" t="str">
        <f>IF(Combined!O521&gt;0,Combined!O521," ")</f>
        <v xml:space="preserve"> </v>
      </c>
      <c r="P430" s="2" t="str">
        <f>IF(Combined!P521&gt;0,Combined!P521," ")</f>
        <v xml:space="preserve"> </v>
      </c>
      <c r="Q430" t="str">
        <f>IF(Combined!Q521&gt;0,Combined!Q521," ")</f>
        <v xml:space="preserve"> </v>
      </c>
      <c r="R430" t="str">
        <f>IF(Combined!R521&gt;0,Combined!R521," ")</f>
        <v xml:space="preserve"> </v>
      </c>
      <c r="S430" s="2" t="str">
        <f>IF(Combined!S521&gt;0,Combined!S521," ")</f>
        <v xml:space="preserve"> </v>
      </c>
      <c r="T430" t="str">
        <f>IF(Combined!T521&gt;0,Combined!T521," ")</f>
        <v xml:space="preserve"> </v>
      </c>
      <c r="U430" t="str">
        <f>IF(Combined!U521&gt;0,Combined!U521," ")</f>
        <v xml:space="preserve"> </v>
      </c>
      <c r="V430" s="2" t="str">
        <f>IF(Combined!V521&gt;0,Combined!V521," ")</f>
        <v xml:space="preserve"> </v>
      </c>
      <c r="W430" t="str">
        <f>IF(Combined!W521&gt;0,Combined!W521," ")</f>
        <v xml:space="preserve"> </v>
      </c>
      <c r="X430" s="2">
        <f t="shared" si="6"/>
        <v>0</v>
      </c>
    </row>
    <row r="431" spans="1:24" x14ac:dyDescent="0.2">
      <c r="A431">
        <f>Combined!A522</f>
        <v>2021</v>
      </c>
      <c r="B431">
        <f>Combined!B522</f>
        <v>2021022</v>
      </c>
      <c r="C431" s="1" t="str">
        <f>IF(Combined!C522&gt;0,Combined!C522," ")</f>
        <v xml:space="preserve"> </v>
      </c>
      <c r="D431" t="s">
        <v>91</v>
      </c>
      <c r="E431" t="s">
        <v>30</v>
      </c>
      <c r="F431" t="str">
        <f>IF(Combined!F522&gt;0,Combined!F522," ")</f>
        <v xml:space="preserve"> </v>
      </c>
      <c r="G431" t="str">
        <f>IF(Combined!G522&gt;0,Combined!G522," ")</f>
        <v xml:space="preserve"> </v>
      </c>
      <c r="H431" t="str">
        <f>IF(Combined!H522&gt;0,Combined!H522," ")</f>
        <v xml:space="preserve"> </v>
      </c>
      <c r="I431" t="str">
        <f>IF(Combined!I522&gt;0,Combined!I522," ")</f>
        <v xml:space="preserve"> </v>
      </c>
      <c r="J431" s="2" t="str">
        <f>IF(Combined!J522&gt;0,Combined!J522," ")</f>
        <v xml:space="preserve"> </v>
      </c>
      <c r="K431" t="str">
        <f>IF(Combined!K522&gt;0,Combined!K522," ")</f>
        <v xml:space="preserve"> </v>
      </c>
      <c r="L431" t="str">
        <f>IF(Combined!L522&gt;0,Combined!L522," ")</f>
        <v>Cash</v>
      </c>
      <c r="M431" s="2" t="str">
        <f>IF(Combined!M522&gt;0,Combined!M522," ")</f>
        <v xml:space="preserve"> </v>
      </c>
      <c r="N431" t="str">
        <f>IF(Combined!N522&gt;0,Combined!N522," ")</f>
        <v xml:space="preserve"> </v>
      </c>
      <c r="O431" t="str">
        <f>IF(Combined!O522&gt;0,Combined!O522," ")</f>
        <v xml:space="preserve"> </v>
      </c>
      <c r="P431" s="2" t="str">
        <f>IF(Combined!P522&gt;0,Combined!P522," ")</f>
        <v xml:space="preserve"> </v>
      </c>
      <c r="Q431" t="str">
        <f>IF(Combined!Q522&gt;0,Combined!Q522," ")</f>
        <v xml:space="preserve"> </v>
      </c>
      <c r="R431" t="str">
        <f>IF(Combined!R522&gt;0,Combined!R522," ")</f>
        <v xml:space="preserve"> </v>
      </c>
      <c r="S431" s="2" t="str">
        <f>IF(Combined!S522&gt;0,Combined!S522," ")</f>
        <v xml:space="preserve"> </v>
      </c>
      <c r="T431" t="str">
        <f>IF(Combined!T522&gt;0,Combined!T522," ")</f>
        <v xml:space="preserve"> </v>
      </c>
      <c r="U431" t="str">
        <f>IF(Combined!U522&gt;0,Combined!U522," ")</f>
        <v xml:space="preserve"> </v>
      </c>
      <c r="V431" s="2" t="str">
        <f>IF(Combined!V522&gt;0,Combined!V522," ")</f>
        <v xml:space="preserve"> </v>
      </c>
      <c r="W431" t="str">
        <f>IF(Combined!W522&gt;0,Combined!W522," ")</f>
        <v xml:space="preserve"> </v>
      </c>
      <c r="X431" s="2">
        <f t="shared" si="6"/>
        <v>0</v>
      </c>
    </row>
    <row r="432" spans="1:24" x14ac:dyDescent="0.2">
      <c r="A432">
        <f>Combined!A523</f>
        <v>2021</v>
      </c>
      <c r="B432">
        <f>Combined!B523</f>
        <v>2021023</v>
      </c>
      <c r="C432" s="1">
        <f>IF(Combined!C523&gt;0,Combined!C523," ")</f>
        <v>44280</v>
      </c>
      <c r="D432" t="str">
        <f>IF(Combined!D523&gt;0,Combined!D523," ")</f>
        <v>Celtics</v>
      </c>
      <c r="E432" t="str">
        <f>IF(Combined!E523&gt;0,Combined!E523," ")</f>
        <v>Magic</v>
      </c>
      <c r="F432" t="str">
        <f>IF(Combined!F523&gt;0,Combined!F523," ")</f>
        <v xml:space="preserve"> </v>
      </c>
      <c r="G432" t="str">
        <f>IF(Combined!G523&gt;0,Combined!G523," ")</f>
        <v xml:space="preserve"> </v>
      </c>
      <c r="H432" t="str">
        <f>IF(Combined!H523&gt;0,Combined!H523," ")</f>
        <v xml:space="preserve"> </v>
      </c>
      <c r="I432" t="str">
        <f>IF(Combined!I523&gt;0,Combined!I523," ")</f>
        <v>Evan Fournier</v>
      </c>
      <c r="J432" s="2">
        <f>IF(Combined!J523&gt;0,Combined!J523," ")</f>
        <v>17450000</v>
      </c>
      <c r="K432" t="str">
        <f>IF(Combined!K523&gt;0,Combined!K523," ")</f>
        <v>SG</v>
      </c>
      <c r="L432" t="str">
        <f>IF(Combined!L523&gt;0,Combined!L523," ")</f>
        <v>2025 2nd round pick</v>
      </c>
      <c r="M432" s="2" t="str">
        <f>IF(Combined!M523&gt;0,Combined!M523," ")</f>
        <v xml:space="preserve"> </v>
      </c>
      <c r="N432" t="str">
        <f>IF(Combined!N523&gt;0,Combined!N523," ")</f>
        <v xml:space="preserve"> </v>
      </c>
      <c r="O432" t="str">
        <f>IF(Combined!O523&gt;0,Combined!O523," ")</f>
        <v xml:space="preserve"> </v>
      </c>
      <c r="P432" s="2" t="str">
        <f>IF(Combined!P523&gt;0,Combined!P523," ")</f>
        <v xml:space="preserve"> </v>
      </c>
      <c r="Q432" t="str">
        <f>IF(Combined!Q523&gt;0,Combined!Q523," ")</f>
        <v xml:space="preserve"> </v>
      </c>
      <c r="R432" t="str">
        <f>IF(Combined!R523&gt;0,Combined!R523," ")</f>
        <v xml:space="preserve"> </v>
      </c>
      <c r="S432" s="2" t="str">
        <f>IF(Combined!S523&gt;0,Combined!S523," ")</f>
        <v xml:space="preserve"> </v>
      </c>
      <c r="T432" t="str">
        <f>IF(Combined!T523&gt;0,Combined!T523," ")</f>
        <v xml:space="preserve"> </v>
      </c>
      <c r="U432" t="str">
        <f>IF(Combined!U523&gt;0,Combined!U523," ")</f>
        <v xml:space="preserve"> </v>
      </c>
      <c r="V432" s="2" t="str">
        <f>IF(Combined!V523&gt;0,Combined!V523," ")</f>
        <v xml:space="preserve"> </v>
      </c>
      <c r="W432" t="str">
        <f>IF(Combined!W523&gt;0,Combined!W523," ")</f>
        <v xml:space="preserve"> </v>
      </c>
      <c r="X432" s="2">
        <f t="shared" si="6"/>
        <v>0</v>
      </c>
    </row>
    <row r="433" spans="1:24" x14ac:dyDescent="0.2">
      <c r="A433">
        <f>Combined!A524</f>
        <v>2021</v>
      </c>
      <c r="B433">
        <f>Combined!B524</f>
        <v>2021023</v>
      </c>
      <c r="C433" s="1" t="str">
        <f>IF(Combined!C524&gt;0,Combined!C524," ")</f>
        <v xml:space="preserve"> </v>
      </c>
      <c r="D433" t="s">
        <v>158</v>
      </c>
      <c r="E433" t="s">
        <v>87</v>
      </c>
      <c r="F433" t="str">
        <f>IF(Combined!F524&gt;0,Combined!F524," ")</f>
        <v xml:space="preserve"> </v>
      </c>
      <c r="G433" t="str">
        <f>IF(Combined!G524&gt;0,Combined!G524," ")</f>
        <v xml:space="preserve"> </v>
      </c>
      <c r="H433" t="str">
        <f>IF(Combined!H524&gt;0,Combined!H524," ")</f>
        <v xml:space="preserve"> </v>
      </c>
      <c r="I433" t="str">
        <f>IF(Combined!I524&gt;0,Combined!I524," ")</f>
        <v xml:space="preserve"> </v>
      </c>
      <c r="J433" s="2" t="str">
        <f>IF(Combined!J524&gt;0,Combined!J524," ")</f>
        <v xml:space="preserve"> </v>
      </c>
      <c r="K433" t="str">
        <f>IF(Combined!K524&gt;0,Combined!K524," ")</f>
        <v xml:space="preserve"> </v>
      </c>
      <c r="L433" t="str">
        <f>IF(Combined!L524&gt;0,Combined!L524," ")</f>
        <v>Jeff Teague</v>
      </c>
      <c r="M433" s="2">
        <f>IF(Combined!M524&gt;0,Combined!M524," ")</f>
        <v>1620564</v>
      </c>
      <c r="N433" t="str">
        <f>IF(Combined!N524&gt;0,Combined!N524," ")</f>
        <v>PG</v>
      </c>
      <c r="O433" t="str">
        <f>IF(Combined!O524&gt;0,Combined!O524," ")</f>
        <v xml:space="preserve"> </v>
      </c>
      <c r="P433" s="2" t="str">
        <f>IF(Combined!P524&gt;0,Combined!P524," ")</f>
        <v xml:space="preserve"> </v>
      </c>
      <c r="Q433" t="str">
        <f>IF(Combined!Q524&gt;0,Combined!Q524," ")</f>
        <v xml:space="preserve"> </v>
      </c>
      <c r="R433" t="str">
        <f>IF(Combined!R524&gt;0,Combined!R524," ")</f>
        <v xml:space="preserve"> </v>
      </c>
      <c r="S433" s="2" t="str">
        <f>IF(Combined!S524&gt;0,Combined!S524," ")</f>
        <v xml:space="preserve"> </v>
      </c>
      <c r="T433" t="str">
        <f>IF(Combined!T524&gt;0,Combined!T524," ")</f>
        <v xml:space="preserve"> </v>
      </c>
      <c r="U433" t="str">
        <f>IF(Combined!U524&gt;0,Combined!U524," ")</f>
        <v xml:space="preserve"> </v>
      </c>
      <c r="V433" s="2" t="str">
        <f>IF(Combined!V524&gt;0,Combined!V524," ")</f>
        <v xml:space="preserve"> </v>
      </c>
      <c r="W433" t="str">
        <f>IF(Combined!W524&gt;0,Combined!W524," ")</f>
        <v xml:space="preserve"> </v>
      </c>
      <c r="X433" s="2">
        <f t="shared" si="6"/>
        <v>0</v>
      </c>
    </row>
    <row r="434" spans="1:24" x14ac:dyDescent="0.2">
      <c r="A434">
        <f>Combined!A525</f>
        <v>2021</v>
      </c>
      <c r="B434">
        <f>Combined!B525</f>
        <v>2021023</v>
      </c>
      <c r="C434" s="1" t="str">
        <f>IF(Combined!C525&gt;0,Combined!C525," ")</f>
        <v xml:space="preserve"> </v>
      </c>
      <c r="D434" t="s">
        <v>158</v>
      </c>
      <c r="E434" t="s">
        <v>87</v>
      </c>
      <c r="F434" t="str">
        <f>IF(Combined!F525&gt;0,Combined!F525," ")</f>
        <v xml:space="preserve"> </v>
      </c>
      <c r="G434" t="str">
        <f>IF(Combined!G525&gt;0,Combined!G525," ")</f>
        <v xml:space="preserve"> </v>
      </c>
      <c r="H434" t="str">
        <f>IF(Combined!H525&gt;0,Combined!H525," ")</f>
        <v xml:space="preserve"> </v>
      </c>
      <c r="I434" t="str">
        <f>IF(Combined!I525&gt;0,Combined!I525," ")</f>
        <v xml:space="preserve"> </v>
      </c>
      <c r="J434" s="2" t="str">
        <f>IF(Combined!J525&gt;0,Combined!J525," ")</f>
        <v xml:space="preserve"> </v>
      </c>
      <c r="K434" t="str">
        <f>IF(Combined!K525&gt;0,Combined!K525," ")</f>
        <v xml:space="preserve"> </v>
      </c>
      <c r="L434" t="str">
        <f>IF(Combined!L525&gt;0,Combined!L525," ")</f>
        <v>2027 2nd round pick</v>
      </c>
      <c r="M434" s="2" t="str">
        <f>IF(Combined!M525&gt;0,Combined!M525," ")</f>
        <v xml:space="preserve"> </v>
      </c>
      <c r="N434" t="str">
        <f>IF(Combined!N525&gt;0,Combined!N525," ")</f>
        <v xml:space="preserve"> </v>
      </c>
      <c r="O434" t="str">
        <f>IF(Combined!O525&gt;0,Combined!O525," ")</f>
        <v xml:space="preserve"> </v>
      </c>
      <c r="P434" s="2" t="str">
        <f>IF(Combined!P525&gt;0,Combined!P525," ")</f>
        <v xml:space="preserve"> </v>
      </c>
      <c r="Q434" t="str">
        <f>IF(Combined!Q525&gt;0,Combined!Q525," ")</f>
        <v xml:space="preserve"> </v>
      </c>
      <c r="R434" t="str">
        <f>IF(Combined!R525&gt;0,Combined!R525," ")</f>
        <v xml:space="preserve"> </v>
      </c>
      <c r="S434" s="2" t="str">
        <f>IF(Combined!S525&gt;0,Combined!S525," ")</f>
        <v xml:space="preserve"> </v>
      </c>
      <c r="T434" t="str">
        <f>IF(Combined!T525&gt;0,Combined!T525," ")</f>
        <v xml:space="preserve"> </v>
      </c>
      <c r="U434" t="str">
        <f>IF(Combined!U525&gt;0,Combined!U525," ")</f>
        <v xml:space="preserve"> </v>
      </c>
      <c r="V434" s="2" t="str">
        <f>IF(Combined!V525&gt;0,Combined!V525," ")</f>
        <v xml:space="preserve"> </v>
      </c>
      <c r="W434" t="str">
        <f>IF(Combined!W525&gt;0,Combined!W525," ")</f>
        <v xml:space="preserve"> </v>
      </c>
      <c r="X434" s="2">
        <f t="shared" si="6"/>
        <v>0</v>
      </c>
    </row>
    <row r="435" spans="1:24" x14ac:dyDescent="0.2">
      <c r="A435">
        <f>Combined!A531</f>
        <v>2021</v>
      </c>
      <c r="B435">
        <f>Combined!B531</f>
        <v>2021025</v>
      </c>
      <c r="C435" s="1">
        <f>IF(Combined!C531&gt;0,Combined!C531," ")</f>
        <v>44365</v>
      </c>
      <c r="D435" t="str">
        <f>IF(Combined!D531&gt;0,Combined!D531," ")</f>
        <v>Celtics</v>
      </c>
      <c r="E435" t="str">
        <f>IF(Combined!E531&gt;0,Combined!E531," ")</f>
        <v>Thunder</v>
      </c>
      <c r="F435" t="str">
        <f>IF(Combined!F531&gt;0,Combined!F531," ")</f>
        <v xml:space="preserve"> </v>
      </c>
      <c r="G435" t="str">
        <f>IF(Combined!G531&gt;0,Combined!G531," ")</f>
        <v xml:space="preserve"> </v>
      </c>
      <c r="H435" t="str">
        <f>IF(Combined!H531&gt;0,Combined!H531," ")</f>
        <v xml:space="preserve"> </v>
      </c>
      <c r="I435" t="str">
        <f>IF(Combined!I531&gt;0,Combined!I531," ")</f>
        <v>Al Horford</v>
      </c>
      <c r="J435" s="2">
        <f>IF(Combined!J531&gt;0,Combined!J531," ")</f>
        <v>27500000</v>
      </c>
      <c r="K435" t="str">
        <f>IF(Combined!K531&gt;0,Combined!K531," ")</f>
        <v>C</v>
      </c>
      <c r="L435" t="str">
        <f>IF(Combined!L531&gt;0,Combined!L531," ")</f>
        <v>Kemba Walker</v>
      </c>
      <c r="M435" s="2">
        <f>IF(Combined!M531&gt;0,Combined!M531," ")</f>
        <v>34379100</v>
      </c>
      <c r="N435" t="str">
        <f>IF(Combined!N531&gt;0,Combined!N531," ")</f>
        <v>PG</v>
      </c>
      <c r="O435" t="str">
        <f>IF(Combined!O531&gt;0,Combined!O531," ")</f>
        <v xml:space="preserve"> </v>
      </c>
      <c r="P435" s="2" t="str">
        <f>IF(Combined!P531&gt;0,Combined!P531," ")</f>
        <v xml:space="preserve"> </v>
      </c>
      <c r="Q435" t="str">
        <f>IF(Combined!Q531&gt;0,Combined!Q531," ")</f>
        <v xml:space="preserve"> </v>
      </c>
      <c r="R435" t="str">
        <f>IF(Combined!R531&gt;0,Combined!R531," ")</f>
        <v xml:space="preserve"> </v>
      </c>
      <c r="S435" s="2" t="str">
        <f>IF(Combined!S531&gt;0,Combined!S531," ")</f>
        <v xml:space="preserve"> </v>
      </c>
      <c r="T435" t="str">
        <f>IF(Combined!T531&gt;0,Combined!T531," ")</f>
        <v xml:space="preserve"> </v>
      </c>
      <c r="U435" t="str">
        <f>IF(Combined!U531&gt;0,Combined!U531," ")</f>
        <v xml:space="preserve"> </v>
      </c>
      <c r="V435" s="2" t="str">
        <f>IF(Combined!V531&gt;0,Combined!V531," ")</f>
        <v xml:space="preserve"> </v>
      </c>
      <c r="W435" t="str">
        <f>IF(Combined!W531&gt;0,Combined!W531," ")</f>
        <v xml:space="preserve"> </v>
      </c>
      <c r="X435" s="2">
        <f t="shared" si="6"/>
        <v>-6879100</v>
      </c>
    </row>
    <row r="436" spans="1:24" x14ac:dyDescent="0.2">
      <c r="A436">
        <f>Combined!A532</f>
        <v>2021</v>
      </c>
      <c r="B436">
        <f>Combined!B532</f>
        <v>2021025</v>
      </c>
      <c r="C436" s="1" t="str">
        <f>IF(Combined!C532&gt;0,Combined!C532," ")</f>
        <v xml:space="preserve"> </v>
      </c>
      <c r="D436" t="s">
        <v>158</v>
      </c>
      <c r="E436" t="s">
        <v>126</v>
      </c>
      <c r="F436" t="str">
        <f>IF(Combined!F532&gt;0,Combined!F532," ")</f>
        <v xml:space="preserve"> </v>
      </c>
      <c r="G436" t="str">
        <f>IF(Combined!G532&gt;0,Combined!G532," ")</f>
        <v xml:space="preserve"> </v>
      </c>
      <c r="H436" t="str">
        <f>IF(Combined!H532&gt;0,Combined!H532," ")</f>
        <v xml:space="preserve"> </v>
      </c>
      <c r="I436" t="str">
        <f>IF(Combined!I532&gt;0,Combined!I532," ")</f>
        <v>Moses Brown</v>
      </c>
      <c r="J436" s="2">
        <f>IF(Combined!J532&gt;0,Combined!J532," ")</f>
        <v>1250000</v>
      </c>
      <c r="K436" t="str">
        <f>IF(Combined!K532&gt;0,Combined!K532," ")</f>
        <v>C</v>
      </c>
      <c r="L436" t="str">
        <f>IF(Combined!L532&gt;0,Combined!L532," ")</f>
        <v>2025 2nd round pick</v>
      </c>
      <c r="M436" s="2" t="str">
        <f>IF(Combined!M532&gt;0,Combined!M532," ")</f>
        <v xml:space="preserve"> </v>
      </c>
      <c r="N436" t="str">
        <f>IF(Combined!N532&gt;0,Combined!N532," ")</f>
        <v xml:space="preserve"> </v>
      </c>
      <c r="O436" t="str">
        <f>IF(Combined!O532&gt;0,Combined!O532," ")</f>
        <v xml:space="preserve"> </v>
      </c>
      <c r="P436" s="2" t="str">
        <f>IF(Combined!P532&gt;0,Combined!P532," ")</f>
        <v xml:space="preserve"> </v>
      </c>
      <c r="Q436" t="str">
        <f>IF(Combined!Q532&gt;0,Combined!Q532," ")</f>
        <v xml:space="preserve"> </v>
      </c>
      <c r="R436" t="str">
        <f>IF(Combined!R532&gt;0,Combined!R532," ")</f>
        <v xml:space="preserve"> </v>
      </c>
      <c r="S436" s="2" t="str">
        <f>IF(Combined!S532&gt;0,Combined!S532," ")</f>
        <v xml:space="preserve"> </v>
      </c>
      <c r="T436" t="str">
        <f>IF(Combined!T532&gt;0,Combined!T532," ")</f>
        <v xml:space="preserve"> </v>
      </c>
      <c r="U436" t="str">
        <f>IF(Combined!U532&gt;0,Combined!U532," ")</f>
        <v xml:space="preserve"> </v>
      </c>
      <c r="V436" s="2" t="str">
        <f>IF(Combined!V532&gt;0,Combined!V532," ")</f>
        <v xml:space="preserve"> </v>
      </c>
      <c r="W436" t="str">
        <f>IF(Combined!W532&gt;0,Combined!W532," ")</f>
        <v xml:space="preserve"> </v>
      </c>
      <c r="X436" s="2">
        <f t="shared" si="6"/>
        <v>0</v>
      </c>
    </row>
    <row r="437" spans="1:24" x14ac:dyDescent="0.2">
      <c r="A437">
        <f>Combined!A533</f>
        <v>2021</v>
      </c>
      <c r="B437">
        <f>Combined!B533</f>
        <v>2021025</v>
      </c>
      <c r="C437" s="1" t="str">
        <f>IF(Combined!C533&gt;0,Combined!C533," ")</f>
        <v xml:space="preserve"> </v>
      </c>
      <c r="D437" t="s">
        <v>158</v>
      </c>
      <c r="E437" t="s">
        <v>126</v>
      </c>
      <c r="F437" t="str">
        <f>IF(Combined!F533&gt;0,Combined!F533," ")</f>
        <v xml:space="preserve"> </v>
      </c>
      <c r="G437" t="str">
        <f>IF(Combined!G533&gt;0,Combined!G533," ")</f>
        <v xml:space="preserve"> </v>
      </c>
      <c r="H437" t="str">
        <f>IF(Combined!H533&gt;0,Combined!H533," ")</f>
        <v xml:space="preserve"> </v>
      </c>
      <c r="I437" t="str">
        <f>IF(Combined!I533&gt;0,Combined!I533," ")</f>
        <v>2023 2nd round pick</v>
      </c>
      <c r="J437" s="2" t="str">
        <f>IF(Combined!J533&gt;0,Combined!J533," ")</f>
        <v xml:space="preserve"> </v>
      </c>
      <c r="K437" t="str">
        <f>IF(Combined!K533&gt;0,Combined!K533," ")</f>
        <v xml:space="preserve"> </v>
      </c>
      <c r="L437" t="str">
        <f>IF(Combined!L533&gt;0,Combined!L533," ")</f>
        <v>2021 1st round pick</v>
      </c>
      <c r="M437" s="2" t="str">
        <f>IF(Combined!M533&gt;0,Combined!M533," ")</f>
        <v xml:space="preserve"> </v>
      </c>
      <c r="N437" t="str">
        <f>IF(Combined!N533&gt;0,Combined!N533," ")</f>
        <v xml:space="preserve"> </v>
      </c>
      <c r="O437" t="str">
        <f>IF(Combined!O533&gt;0,Combined!O533," ")</f>
        <v xml:space="preserve"> </v>
      </c>
      <c r="P437" s="2" t="str">
        <f>IF(Combined!P533&gt;0,Combined!P533," ")</f>
        <v xml:space="preserve"> </v>
      </c>
      <c r="Q437" t="str">
        <f>IF(Combined!Q533&gt;0,Combined!Q533," ")</f>
        <v xml:space="preserve"> </v>
      </c>
      <c r="R437" t="str">
        <f>IF(Combined!R533&gt;0,Combined!R533," ")</f>
        <v xml:space="preserve"> </v>
      </c>
      <c r="S437" s="2" t="str">
        <f>IF(Combined!S533&gt;0,Combined!S533," ")</f>
        <v xml:space="preserve"> </v>
      </c>
      <c r="T437" t="str">
        <f>IF(Combined!T533&gt;0,Combined!T533," ")</f>
        <v xml:space="preserve"> </v>
      </c>
      <c r="U437" t="str">
        <f>IF(Combined!U533&gt;0,Combined!U533," ")</f>
        <v xml:space="preserve"> </v>
      </c>
      <c r="V437" s="2" t="str">
        <f>IF(Combined!V533&gt;0,Combined!V533," ")</f>
        <v xml:space="preserve"> </v>
      </c>
      <c r="W437" t="str">
        <f>IF(Combined!W533&gt;0,Combined!W533," ")</f>
        <v xml:space="preserve"> </v>
      </c>
      <c r="X437" s="2">
        <f t="shared" si="6"/>
        <v>0</v>
      </c>
    </row>
    <row r="438" spans="1:24" x14ac:dyDescent="0.2">
      <c r="A438">
        <f>Combined!A534</f>
        <v>2021</v>
      </c>
      <c r="B438">
        <f>Combined!B534</f>
        <v>2021026</v>
      </c>
      <c r="C438" s="1">
        <f>IF(Combined!C534&gt;0,Combined!C534," ")</f>
        <v>44406</v>
      </c>
      <c r="D438" t="str">
        <f>IF(Combined!D534&gt;0,Combined!D534," ")</f>
        <v>Clippers</v>
      </c>
      <c r="E438" t="str">
        <f>IF(Combined!E534&gt;0,Combined!E534," ")</f>
        <v>Magic</v>
      </c>
      <c r="F438" t="str">
        <f>IF(Combined!F534&gt;0,Combined!F534," ")</f>
        <v xml:space="preserve"> </v>
      </c>
      <c r="G438" t="str">
        <f>IF(Combined!G534&gt;0,Combined!G534," ")</f>
        <v xml:space="preserve"> </v>
      </c>
      <c r="H438" t="str">
        <f>IF(Combined!H534&gt;0,Combined!H534," ")</f>
        <v xml:space="preserve"> </v>
      </c>
      <c r="I438" t="str">
        <f>IF(Combined!I534&gt;0,Combined!I534," ")</f>
        <v>Jason Preston</v>
      </c>
      <c r="J438" s="2" t="str">
        <f>IF(Combined!J534&gt;0,Combined!J534," ")</f>
        <v xml:space="preserve"> </v>
      </c>
      <c r="K438" t="str">
        <f>IF(Combined!K534&gt;0,Combined!K534," ")</f>
        <v>PG</v>
      </c>
      <c r="L438" t="str">
        <f>IF(Combined!L534&gt;0,Combined!L534," ")</f>
        <v>2026 2nd round pick</v>
      </c>
      <c r="M438" s="2" t="str">
        <f>IF(Combined!M534&gt;0,Combined!M534," ")</f>
        <v xml:space="preserve"> </v>
      </c>
      <c r="N438" t="str">
        <f>IF(Combined!N534&gt;0,Combined!N534," ")</f>
        <v xml:space="preserve"> </v>
      </c>
      <c r="O438" t="str">
        <f>IF(Combined!O534&gt;0,Combined!O534," ")</f>
        <v xml:space="preserve"> </v>
      </c>
      <c r="P438" s="2" t="str">
        <f>IF(Combined!P534&gt;0,Combined!P534," ")</f>
        <v xml:space="preserve"> </v>
      </c>
      <c r="Q438" t="str">
        <f>IF(Combined!Q534&gt;0,Combined!Q534," ")</f>
        <v xml:space="preserve"> </v>
      </c>
      <c r="R438" t="str">
        <f>IF(Combined!R534&gt;0,Combined!R534," ")</f>
        <v xml:space="preserve"> </v>
      </c>
      <c r="S438" s="2" t="str">
        <f>IF(Combined!S534&gt;0,Combined!S534," ")</f>
        <v xml:space="preserve"> </v>
      </c>
      <c r="T438" t="str">
        <f>IF(Combined!T534&gt;0,Combined!T534," ")</f>
        <v xml:space="preserve"> </v>
      </c>
      <c r="U438" t="str">
        <f>IF(Combined!U534&gt;0,Combined!U534," ")</f>
        <v xml:space="preserve"> </v>
      </c>
      <c r="V438" s="2" t="str">
        <f>IF(Combined!V534&gt;0,Combined!V534," ")</f>
        <v xml:space="preserve"> </v>
      </c>
      <c r="W438" t="str">
        <f>IF(Combined!W534&gt;0,Combined!W534," ")</f>
        <v xml:space="preserve"> </v>
      </c>
      <c r="X438" s="2">
        <f t="shared" si="6"/>
        <v>0</v>
      </c>
    </row>
    <row r="439" spans="1:24" x14ac:dyDescent="0.2">
      <c r="A439">
        <f>Combined!A535</f>
        <v>2021</v>
      </c>
      <c r="B439">
        <f>Combined!B535</f>
        <v>2021026</v>
      </c>
      <c r="C439" s="1" t="str">
        <f>IF(Combined!C535&gt;0,Combined!C535," ")</f>
        <v xml:space="preserve"> </v>
      </c>
      <c r="D439" t="s">
        <v>17</v>
      </c>
      <c r="E439" t="s">
        <v>87</v>
      </c>
      <c r="F439" t="str">
        <f>IF(Combined!F535&gt;0,Combined!F535," ")</f>
        <v xml:space="preserve"> </v>
      </c>
      <c r="G439" t="str">
        <f>IF(Combined!G535&gt;0,Combined!G535," ")</f>
        <v xml:space="preserve"> </v>
      </c>
      <c r="H439" t="str">
        <f>IF(Combined!H535&gt;0,Combined!H535," ")</f>
        <v xml:space="preserve"> </v>
      </c>
      <c r="I439" t="str">
        <f>IF(Combined!I535&gt;0,Combined!I535," ")</f>
        <v xml:space="preserve"> </v>
      </c>
      <c r="J439" s="2" t="str">
        <f>IF(Combined!J535&gt;0,Combined!J535," ")</f>
        <v xml:space="preserve"> </v>
      </c>
      <c r="K439" t="str">
        <f>IF(Combined!K535&gt;0,Combined!K535," ")</f>
        <v xml:space="preserve"> </v>
      </c>
      <c r="L439" t="str">
        <f>IF(Combined!L535&gt;0,Combined!L535," ")</f>
        <v>Cash</v>
      </c>
      <c r="M439" s="2" t="str">
        <f>IF(Combined!M535&gt;0,Combined!M535," ")</f>
        <v xml:space="preserve"> </v>
      </c>
      <c r="N439" t="str">
        <f>IF(Combined!N535&gt;0,Combined!N535," ")</f>
        <v xml:space="preserve"> </v>
      </c>
      <c r="O439" t="str">
        <f>IF(Combined!O535&gt;0,Combined!O535," ")</f>
        <v xml:space="preserve"> </v>
      </c>
      <c r="P439" s="2" t="str">
        <f>IF(Combined!P535&gt;0,Combined!P535," ")</f>
        <v xml:space="preserve"> </v>
      </c>
      <c r="Q439" t="str">
        <f>IF(Combined!Q535&gt;0,Combined!Q535," ")</f>
        <v xml:space="preserve"> </v>
      </c>
      <c r="R439" t="str">
        <f>IF(Combined!R535&gt;0,Combined!R535," ")</f>
        <v xml:space="preserve"> </v>
      </c>
      <c r="S439" s="2" t="str">
        <f>IF(Combined!S535&gt;0,Combined!S535," ")</f>
        <v xml:space="preserve"> </v>
      </c>
      <c r="T439" t="str">
        <f>IF(Combined!T535&gt;0,Combined!T535," ")</f>
        <v xml:space="preserve"> </v>
      </c>
      <c r="U439" t="str">
        <f>IF(Combined!U535&gt;0,Combined!U535," ")</f>
        <v xml:space="preserve"> </v>
      </c>
      <c r="V439" s="2" t="str">
        <f>IF(Combined!V535&gt;0,Combined!V535," ")</f>
        <v xml:space="preserve"> </v>
      </c>
      <c r="W439" t="str">
        <f>IF(Combined!W535&gt;0,Combined!W535," ")</f>
        <v xml:space="preserve"> </v>
      </c>
      <c r="X439" s="2">
        <f t="shared" si="6"/>
        <v>0</v>
      </c>
    </row>
    <row r="440" spans="1:24" x14ac:dyDescent="0.2">
      <c r="A440">
        <f>Combined!A536</f>
        <v>2021</v>
      </c>
      <c r="B440">
        <f>Combined!B536</f>
        <v>2021027</v>
      </c>
      <c r="C440" s="1">
        <f>IF(Combined!C536&gt;0,Combined!C536," ")</f>
        <v>44406</v>
      </c>
      <c r="D440" t="s">
        <v>62</v>
      </c>
      <c r="E440" t="str">
        <f>IF(Combined!E536&gt;0,Combined!E536," ")</f>
        <v>Thunder</v>
      </c>
      <c r="F440" t="str">
        <f>IF(Combined!F536&gt;0,Combined!F536," ")</f>
        <v xml:space="preserve"> </v>
      </c>
      <c r="G440" t="str">
        <f>IF(Combined!G536&gt;0,Combined!G536," ")</f>
        <v xml:space="preserve"> </v>
      </c>
      <c r="H440" t="str">
        <f>IF(Combined!H536&gt;0,Combined!H536," ")</f>
        <v xml:space="preserve"> </v>
      </c>
      <c r="I440" t="str">
        <f>IF(Combined!I536&gt;0,Combined!I536," ")</f>
        <v>2021 2nd round pick</v>
      </c>
      <c r="J440" s="2" t="str">
        <f>IF(Combined!J536&gt;0,Combined!J536," ")</f>
        <v xml:space="preserve"> </v>
      </c>
      <c r="K440" t="str">
        <f>IF(Combined!K536&gt;0,Combined!K536," ")</f>
        <v xml:space="preserve"> </v>
      </c>
      <c r="L440" t="str">
        <f>IF(Combined!L536&gt;0,Combined!L536," ")</f>
        <v>2021 2nd round pick</v>
      </c>
      <c r="M440" s="2" t="str">
        <f>IF(Combined!M536&gt;0,Combined!M536," ")</f>
        <v xml:space="preserve"> </v>
      </c>
      <c r="N440" t="str">
        <f>IF(Combined!N536&gt;0,Combined!N536," ")</f>
        <v xml:space="preserve"> </v>
      </c>
      <c r="O440" t="str">
        <f>IF(Combined!O536&gt;0,Combined!O536," ")</f>
        <v xml:space="preserve"> </v>
      </c>
      <c r="P440" s="2" t="str">
        <f>IF(Combined!P536&gt;0,Combined!P536," ")</f>
        <v xml:space="preserve"> </v>
      </c>
      <c r="Q440" t="str">
        <f>IF(Combined!Q536&gt;0,Combined!Q536," ")</f>
        <v xml:space="preserve"> </v>
      </c>
      <c r="R440" t="str">
        <f>IF(Combined!R536&gt;0,Combined!R536," ")</f>
        <v xml:space="preserve"> </v>
      </c>
      <c r="S440" s="2" t="str">
        <f>IF(Combined!S536&gt;0,Combined!S536," ")</f>
        <v xml:space="preserve"> </v>
      </c>
      <c r="T440" t="str">
        <f>IF(Combined!T536&gt;0,Combined!T536," ")</f>
        <v xml:space="preserve"> </v>
      </c>
      <c r="U440" t="str">
        <f>IF(Combined!U536&gt;0,Combined!U536," ")</f>
        <v xml:space="preserve"> </v>
      </c>
      <c r="V440" s="2" t="str">
        <f>IF(Combined!V536&gt;0,Combined!V536," ")</f>
        <v xml:space="preserve"> </v>
      </c>
      <c r="W440" t="str">
        <f>IF(Combined!W536&gt;0,Combined!W536," ")</f>
        <v xml:space="preserve"> </v>
      </c>
      <c r="X440" s="2">
        <f t="shared" si="6"/>
        <v>0</v>
      </c>
    </row>
    <row r="441" spans="1:24" x14ac:dyDescent="0.2">
      <c r="A441">
        <f>Combined!A537</f>
        <v>2021</v>
      </c>
      <c r="B441">
        <f>Combined!B537</f>
        <v>2021027</v>
      </c>
      <c r="C441" s="1" t="str">
        <f>IF(Combined!C537&gt;0,Combined!C537," ")</f>
        <v xml:space="preserve"> </v>
      </c>
      <c r="D441" t="str">
        <f>D440</f>
        <v>Kings</v>
      </c>
      <c r="E441" t="str">
        <f>E440</f>
        <v>Thunder</v>
      </c>
      <c r="F441" t="str">
        <f>IF(Combined!F537&gt;0,Combined!F537," ")</f>
        <v xml:space="preserve"> </v>
      </c>
      <c r="G441" t="str">
        <f>IF(Combined!G537&gt;0,Combined!G537," ")</f>
        <v xml:space="preserve"> </v>
      </c>
      <c r="H441" t="str">
        <f>IF(Combined!H537&gt;0,Combined!H537," ")</f>
        <v xml:space="preserve"> </v>
      </c>
      <c r="I441" t="str">
        <f>IF(Combined!I537&gt;0,Combined!I537," ")</f>
        <v>2021 2nd round pick</v>
      </c>
      <c r="J441" s="2" t="str">
        <f>IF(Combined!J537&gt;0,Combined!J537," ")</f>
        <v xml:space="preserve"> </v>
      </c>
      <c r="K441" t="str">
        <f>IF(Combined!K537&gt;0,Combined!K537," ")</f>
        <v xml:space="preserve"> </v>
      </c>
      <c r="L441" t="str">
        <f>IF(Combined!L537&gt;0,Combined!L537," ")</f>
        <v xml:space="preserve"> </v>
      </c>
      <c r="M441" s="2" t="str">
        <f>IF(Combined!M537&gt;0,Combined!M537," ")</f>
        <v xml:space="preserve"> </v>
      </c>
      <c r="N441" t="str">
        <f>IF(Combined!N537&gt;0,Combined!N537," ")</f>
        <v xml:space="preserve"> </v>
      </c>
      <c r="O441" t="str">
        <f>IF(Combined!O537&gt;0,Combined!O537," ")</f>
        <v xml:space="preserve"> </v>
      </c>
      <c r="P441" s="2" t="str">
        <f>IF(Combined!P537&gt;0,Combined!P537," ")</f>
        <v xml:space="preserve"> </v>
      </c>
      <c r="Q441" t="str">
        <f>IF(Combined!Q537&gt;0,Combined!Q537," ")</f>
        <v xml:space="preserve"> </v>
      </c>
      <c r="R441" t="str">
        <f>IF(Combined!R537&gt;0,Combined!R537," ")</f>
        <v xml:space="preserve"> </v>
      </c>
      <c r="S441" s="2" t="str">
        <f>IF(Combined!S537&gt;0,Combined!S537," ")</f>
        <v xml:space="preserve"> </v>
      </c>
      <c r="T441" t="str">
        <f>IF(Combined!T537&gt;0,Combined!T537," ")</f>
        <v xml:space="preserve"> </v>
      </c>
      <c r="U441" t="str">
        <f>IF(Combined!U537&gt;0,Combined!U537," ")</f>
        <v xml:space="preserve"> </v>
      </c>
      <c r="V441" s="2" t="str">
        <f>IF(Combined!V537&gt;0,Combined!V537," ")</f>
        <v xml:space="preserve"> </v>
      </c>
      <c r="W441" t="str">
        <f>IF(Combined!W537&gt;0,Combined!W537," ")</f>
        <v xml:space="preserve"> </v>
      </c>
      <c r="X441" s="2">
        <f t="shared" si="6"/>
        <v>0</v>
      </c>
    </row>
    <row r="442" spans="1:24" x14ac:dyDescent="0.2">
      <c r="A442">
        <f>Combined!A538</f>
        <v>2021</v>
      </c>
      <c r="B442">
        <f>Combined!B538</f>
        <v>2021028</v>
      </c>
      <c r="C442" s="1">
        <f>IF(Combined!C538&gt;0,Combined!C538," ")</f>
        <v>44407</v>
      </c>
      <c r="D442" t="str">
        <f>IF(Combined!D538&gt;0,Combined!D538," ")</f>
        <v>Thunder</v>
      </c>
      <c r="E442" t="str">
        <f>IF(Combined!E538&gt;0,Combined!E538," ")</f>
        <v>Jazz</v>
      </c>
      <c r="F442" t="str">
        <f>IF(Combined!F538&gt;0,Combined!F538," ")</f>
        <v xml:space="preserve"> </v>
      </c>
      <c r="G442" t="str">
        <f>IF(Combined!G538&gt;0,Combined!G538," ")</f>
        <v xml:space="preserve"> </v>
      </c>
      <c r="H442" t="str">
        <f>IF(Combined!H538&gt;0,Combined!H538," ")</f>
        <v xml:space="preserve"> </v>
      </c>
      <c r="I442" t="str">
        <f>IF(Combined!I538&gt;0,Combined!I538," ")</f>
        <v>Derrick Favors</v>
      </c>
      <c r="J442" s="2">
        <f>IF(Combined!J538&gt;0,Combined!J538," ")</f>
        <v>9258000</v>
      </c>
      <c r="K442" t="str">
        <f>IF(Combined!K538&gt;0,Combined!K538," ")</f>
        <v>C</v>
      </c>
      <c r="L442" t="str">
        <f>IF(Combined!L538&gt;0,Combined!L538," ")</f>
        <v>Future 2nd round picks</v>
      </c>
      <c r="M442" s="2" t="str">
        <f>IF(Combined!M538&gt;0,Combined!M538," ")</f>
        <v xml:space="preserve"> </v>
      </c>
      <c r="N442" t="str">
        <f>IF(Combined!N538&gt;0,Combined!N538," ")</f>
        <v xml:space="preserve"> </v>
      </c>
      <c r="O442" t="str">
        <f>IF(Combined!O538&gt;0,Combined!O538," ")</f>
        <v xml:space="preserve"> </v>
      </c>
      <c r="P442" s="2" t="str">
        <f>IF(Combined!P538&gt;0,Combined!P538," ")</f>
        <v xml:space="preserve"> </v>
      </c>
      <c r="Q442" t="str">
        <f>IF(Combined!Q538&gt;0,Combined!Q538," ")</f>
        <v xml:space="preserve"> </v>
      </c>
      <c r="R442" t="str">
        <f>IF(Combined!R538&gt;0,Combined!R538," ")</f>
        <v xml:space="preserve"> </v>
      </c>
      <c r="S442" s="2" t="str">
        <f>IF(Combined!S538&gt;0,Combined!S538," ")</f>
        <v xml:space="preserve"> </v>
      </c>
      <c r="T442" t="str">
        <f>IF(Combined!T538&gt;0,Combined!T538," ")</f>
        <v xml:space="preserve"> </v>
      </c>
      <c r="U442" t="str">
        <f>IF(Combined!U538&gt;0,Combined!U538," ")</f>
        <v xml:space="preserve"> </v>
      </c>
      <c r="V442" s="2" t="str">
        <f>IF(Combined!V538&gt;0,Combined!V538," ")</f>
        <v xml:space="preserve"> </v>
      </c>
      <c r="W442" t="str">
        <f>IF(Combined!W538&gt;0,Combined!W538," ")</f>
        <v xml:space="preserve"> </v>
      </c>
      <c r="X442" s="2">
        <f t="shared" si="6"/>
        <v>0</v>
      </c>
    </row>
    <row r="443" spans="1:24" x14ac:dyDescent="0.2">
      <c r="A443">
        <f>Combined!A539</f>
        <v>2021</v>
      </c>
      <c r="B443">
        <f>Combined!B539</f>
        <v>2021028</v>
      </c>
      <c r="C443" s="1" t="str">
        <f>IF(Combined!C539&gt;0,Combined!C539," ")</f>
        <v xml:space="preserve"> </v>
      </c>
      <c r="D443" t="str">
        <f>D442</f>
        <v>Thunder</v>
      </c>
      <c r="E443" t="str">
        <f>E442</f>
        <v>Jazz</v>
      </c>
      <c r="F443" t="str">
        <f>IF(Combined!F539&gt;0,Combined!F539," ")</f>
        <v xml:space="preserve"> </v>
      </c>
      <c r="G443" t="str">
        <f>IF(Combined!G539&gt;0,Combined!G539," ")</f>
        <v xml:space="preserve"> </v>
      </c>
      <c r="H443" t="str">
        <f>IF(Combined!H539&gt;0,Combined!H539," ")</f>
        <v xml:space="preserve"> </v>
      </c>
      <c r="I443" t="str">
        <f>IF(Combined!I539&gt;0,Combined!I539," ")</f>
        <v>Future 1st round pick</v>
      </c>
      <c r="J443" s="2" t="str">
        <f>IF(Combined!J539&gt;0,Combined!J539," ")</f>
        <v xml:space="preserve"> </v>
      </c>
      <c r="K443" t="str">
        <f>IF(Combined!K539&gt;0,Combined!K539," ")</f>
        <v xml:space="preserve"> </v>
      </c>
      <c r="L443" t="str">
        <f>IF(Combined!L539&gt;0,Combined!L539," ")</f>
        <v xml:space="preserve"> </v>
      </c>
      <c r="M443" s="2" t="str">
        <f>IF(Combined!M539&gt;0,Combined!M539," ")</f>
        <v xml:space="preserve"> </v>
      </c>
      <c r="N443" t="str">
        <f>IF(Combined!N539&gt;0,Combined!N539," ")</f>
        <v xml:space="preserve"> </v>
      </c>
      <c r="O443" t="str">
        <f>IF(Combined!O539&gt;0,Combined!O539," ")</f>
        <v xml:space="preserve"> </v>
      </c>
      <c r="P443" s="2" t="str">
        <f>IF(Combined!P539&gt;0,Combined!P539," ")</f>
        <v xml:space="preserve"> </v>
      </c>
      <c r="Q443" t="str">
        <f>IF(Combined!Q539&gt;0,Combined!Q539," ")</f>
        <v xml:space="preserve"> </v>
      </c>
      <c r="R443" t="str">
        <f>IF(Combined!R539&gt;0,Combined!R539," ")</f>
        <v xml:space="preserve"> </v>
      </c>
      <c r="S443" s="2" t="str">
        <f>IF(Combined!S539&gt;0,Combined!S539," ")</f>
        <v xml:space="preserve"> </v>
      </c>
      <c r="T443" t="str">
        <f>IF(Combined!T539&gt;0,Combined!T539," ")</f>
        <v xml:space="preserve"> </v>
      </c>
      <c r="U443" t="str">
        <f>IF(Combined!U539&gt;0,Combined!U539," ")</f>
        <v xml:space="preserve"> </v>
      </c>
      <c r="V443" s="2" t="str">
        <f>IF(Combined!V539&gt;0,Combined!V539," ")</f>
        <v xml:space="preserve"> </v>
      </c>
      <c r="W443" t="str">
        <f>IF(Combined!W539&gt;0,Combined!W539," ")</f>
        <v xml:space="preserve"> </v>
      </c>
      <c r="X443" s="2">
        <f t="shared" si="6"/>
        <v>0</v>
      </c>
    </row>
    <row r="444" spans="1:24" x14ac:dyDescent="0.2">
      <c r="A444">
        <f>Combined!A540</f>
        <v>2021</v>
      </c>
      <c r="B444">
        <f>Combined!B540</f>
        <v>2021029</v>
      </c>
      <c r="C444" s="1">
        <f>IF(Combined!C540&gt;0,Combined!C540," ")</f>
        <v>44407</v>
      </c>
      <c r="D444" t="str">
        <f>IF(Combined!D540&gt;0,Combined!D540," ")</f>
        <v>Trailblazers</v>
      </c>
      <c r="E444" t="str">
        <f>IF(Combined!E540&gt;0,Combined!E540," ")</f>
        <v>Pelicans</v>
      </c>
      <c r="F444" t="str">
        <f>IF(Combined!F540&gt;0,Combined!F540," ")</f>
        <v xml:space="preserve"> </v>
      </c>
      <c r="G444" t="str">
        <f>IF(Combined!G540&gt;0,Combined!G540," ")</f>
        <v xml:space="preserve"> </v>
      </c>
      <c r="H444" t="str">
        <f>IF(Combined!H540&gt;0,Combined!H540," ")</f>
        <v xml:space="preserve"> </v>
      </c>
      <c r="I444" t="str">
        <f>IF(Combined!I540&gt;0,Combined!I540," ")</f>
        <v>Greg Brown</v>
      </c>
      <c r="J444" s="2" t="str">
        <f>IF(Combined!J540&gt;0,Combined!J540," ")</f>
        <v xml:space="preserve"> </v>
      </c>
      <c r="K444" t="str">
        <f>IF(Combined!K540&gt;0,Combined!K540," ")</f>
        <v>PF</v>
      </c>
      <c r="L444" t="str">
        <f>IF(Combined!L540&gt;0,Combined!L540," ")</f>
        <v>2026 2nd round pick</v>
      </c>
      <c r="M444" s="2" t="str">
        <f>IF(Combined!M540&gt;0,Combined!M540," ")</f>
        <v xml:space="preserve"> </v>
      </c>
      <c r="N444" t="str">
        <f>IF(Combined!N540&gt;0,Combined!N540," ")</f>
        <v xml:space="preserve"> </v>
      </c>
      <c r="O444" t="str">
        <f>IF(Combined!O540&gt;0,Combined!O540," ")</f>
        <v xml:space="preserve"> </v>
      </c>
      <c r="P444" s="2" t="str">
        <f>IF(Combined!P540&gt;0,Combined!P540," ")</f>
        <v xml:space="preserve"> </v>
      </c>
      <c r="Q444" t="str">
        <f>IF(Combined!Q540&gt;0,Combined!Q540," ")</f>
        <v xml:space="preserve"> </v>
      </c>
      <c r="R444" t="str">
        <f>IF(Combined!R540&gt;0,Combined!R540," ")</f>
        <v xml:space="preserve"> </v>
      </c>
      <c r="S444" s="2" t="str">
        <f>IF(Combined!S540&gt;0,Combined!S540," ")</f>
        <v xml:space="preserve"> </v>
      </c>
      <c r="T444" t="str">
        <f>IF(Combined!T540&gt;0,Combined!T540," ")</f>
        <v xml:space="preserve"> </v>
      </c>
      <c r="U444" t="str">
        <f>IF(Combined!U540&gt;0,Combined!U540," ")</f>
        <v xml:space="preserve"> </v>
      </c>
      <c r="V444" s="2" t="str">
        <f>IF(Combined!V540&gt;0,Combined!V540," ")</f>
        <v xml:space="preserve"> </v>
      </c>
      <c r="W444" t="str">
        <f>IF(Combined!W540&gt;0,Combined!W540," ")</f>
        <v xml:space="preserve"> </v>
      </c>
      <c r="X444" s="2">
        <f t="shared" si="6"/>
        <v>0</v>
      </c>
    </row>
    <row r="445" spans="1:24" x14ac:dyDescent="0.2">
      <c r="A445">
        <f>Combined!A541</f>
        <v>2021</v>
      </c>
      <c r="B445">
        <f>Combined!B541</f>
        <v>2021029</v>
      </c>
      <c r="C445" s="1" t="str">
        <f>IF(Combined!C541&gt;0,Combined!C541," ")</f>
        <v xml:space="preserve"> </v>
      </c>
      <c r="D445" t="str">
        <f>D444</f>
        <v>Trailblazers</v>
      </c>
      <c r="E445" t="str">
        <f>E444</f>
        <v>Pelicans</v>
      </c>
      <c r="F445" t="str">
        <f>IF(Combined!F541&gt;0,Combined!F541," ")</f>
        <v xml:space="preserve"> </v>
      </c>
      <c r="G445" t="str">
        <f>IF(Combined!G541&gt;0,Combined!G541," ")</f>
        <v xml:space="preserve"> </v>
      </c>
      <c r="H445" t="str">
        <f>IF(Combined!H541&gt;0,Combined!H541," ")</f>
        <v xml:space="preserve"> </v>
      </c>
      <c r="I445" t="str">
        <f>IF(Combined!I541&gt;0,Combined!I541," ")</f>
        <v xml:space="preserve"> </v>
      </c>
      <c r="J445" s="2" t="str">
        <f>IF(Combined!J541&gt;0,Combined!J541," ")</f>
        <v xml:space="preserve"> </v>
      </c>
      <c r="K445" t="str">
        <f>IF(Combined!K541&gt;0,Combined!K541," ")</f>
        <v xml:space="preserve"> </v>
      </c>
      <c r="L445" t="str">
        <f>IF(Combined!L541&gt;0,Combined!L541," ")</f>
        <v>Cash</v>
      </c>
      <c r="M445" s="2" t="str">
        <f>IF(Combined!M541&gt;0,Combined!M541," ")</f>
        <v xml:space="preserve"> </v>
      </c>
      <c r="N445" t="str">
        <f>IF(Combined!N541&gt;0,Combined!N541," ")</f>
        <v xml:space="preserve"> </v>
      </c>
      <c r="O445" t="str">
        <f>IF(Combined!O541&gt;0,Combined!O541," ")</f>
        <v xml:space="preserve"> </v>
      </c>
      <c r="P445" s="2" t="str">
        <f>IF(Combined!P541&gt;0,Combined!P541," ")</f>
        <v xml:space="preserve"> </v>
      </c>
      <c r="Q445" t="str">
        <f>IF(Combined!Q541&gt;0,Combined!Q541," ")</f>
        <v xml:space="preserve"> </v>
      </c>
      <c r="R445" t="str">
        <f>IF(Combined!R541&gt;0,Combined!R541," ")</f>
        <v xml:space="preserve"> </v>
      </c>
      <c r="S445" s="2" t="str">
        <f>IF(Combined!S541&gt;0,Combined!S541," ")</f>
        <v xml:space="preserve"> </v>
      </c>
      <c r="T445" t="str">
        <f>IF(Combined!T541&gt;0,Combined!T541," ")</f>
        <v xml:space="preserve"> </v>
      </c>
      <c r="U445" t="str">
        <f>IF(Combined!U541&gt;0,Combined!U541," ")</f>
        <v xml:space="preserve"> </v>
      </c>
      <c r="V445" s="2" t="str">
        <f>IF(Combined!V541&gt;0,Combined!V541," ")</f>
        <v xml:space="preserve"> </v>
      </c>
      <c r="W445" t="str">
        <f>IF(Combined!W541&gt;0,Combined!W541," ")</f>
        <v xml:space="preserve"> </v>
      </c>
      <c r="X445" s="2">
        <f t="shared" si="6"/>
        <v>0</v>
      </c>
    </row>
    <row r="446" spans="1:24" x14ac:dyDescent="0.2">
      <c r="A446">
        <f>Combined!A542</f>
        <v>2021</v>
      </c>
      <c r="B446">
        <f>Combined!B542</f>
        <v>2021030</v>
      </c>
      <c r="C446" s="1">
        <f>IF(Combined!C542&gt;0,Combined!C542," ")</f>
        <v>44407</v>
      </c>
      <c r="D446" t="str">
        <f>IF(Combined!D542&gt;0,Combined!D542," ")</f>
        <v>Rockets</v>
      </c>
      <c r="E446" t="str">
        <f>IF(Combined!E542&gt;0,Combined!E542," ")</f>
        <v>Thunder</v>
      </c>
      <c r="F446" t="str">
        <f>IF(Combined!F542&gt;0,Combined!F542," ")</f>
        <v xml:space="preserve"> </v>
      </c>
      <c r="G446" t="str">
        <f>IF(Combined!G542&gt;0,Combined!G542," ")</f>
        <v xml:space="preserve"> </v>
      </c>
      <c r="H446" t="str">
        <f>IF(Combined!H542&gt;0,Combined!H542," ")</f>
        <v xml:space="preserve"> </v>
      </c>
      <c r="I446" t="str">
        <f>IF(Combined!I542&gt;0,Combined!I542," ")</f>
        <v>Alperen</v>
      </c>
      <c r="J446" s="2" t="str">
        <f>IF(Combined!J542&gt;0,Combined!J542," ")</f>
        <v xml:space="preserve"> </v>
      </c>
      <c r="K446" t="str">
        <f>IF(Combined!K542&gt;0,Combined!K542," ")</f>
        <v>C</v>
      </c>
      <c r="L446" t="str">
        <f>IF(Combined!L542&gt;0,Combined!L542," ")</f>
        <v>2023 1st round pick</v>
      </c>
      <c r="M446" s="2" t="str">
        <f>IF(Combined!M542&gt;0,Combined!M542," ")</f>
        <v xml:space="preserve"> </v>
      </c>
      <c r="N446" t="str">
        <f>IF(Combined!N542&gt;0,Combined!N542," ")</f>
        <v xml:space="preserve"> </v>
      </c>
      <c r="O446" t="str">
        <f>IF(Combined!O542&gt;0,Combined!O542," ")</f>
        <v xml:space="preserve"> </v>
      </c>
      <c r="P446" s="2" t="str">
        <f>IF(Combined!P542&gt;0,Combined!P542," ")</f>
        <v xml:space="preserve"> </v>
      </c>
      <c r="Q446" t="str">
        <f>IF(Combined!Q542&gt;0,Combined!Q542," ")</f>
        <v xml:space="preserve"> </v>
      </c>
      <c r="R446" t="str">
        <f>IF(Combined!R542&gt;0,Combined!R542," ")</f>
        <v xml:space="preserve"> </v>
      </c>
      <c r="S446" s="2" t="str">
        <f>IF(Combined!S542&gt;0,Combined!S542," ")</f>
        <v xml:space="preserve"> </v>
      </c>
      <c r="T446" t="str">
        <f>IF(Combined!T542&gt;0,Combined!T542," ")</f>
        <v xml:space="preserve"> </v>
      </c>
      <c r="U446" t="str">
        <f>IF(Combined!U542&gt;0,Combined!U542," ")</f>
        <v xml:space="preserve"> </v>
      </c>
      <c r="V446" s="2" t="str">
        <f>IF(Combined!V542&gt;0,Combined!V542," ")</f>
        <v xml:space="preserve"> </v>
      </c>
      <c r="W446" t="str">
        <f>IF(Combined!W542&gt;0,Combined!W542," ")</f>
        <v xml:space="preserve"> </v>
      </c>
      <c r="X446" s="2">
        <f t="shared" si="6"/>
        <v>0</v>
      </c>
    </row>
    <row r="447" spans="1:24" x14ac:dyDescent="0.2">
      <c r="A447">
        <f>Combined!A543</f>
        <v>2021</v>
      </c>
      <c r="B447">
        <f>Combined!B543</f>
        <v>2021030</v>
      </c>
      <c r="C447" s="1" t="str">
        <f>IF(Combined!C543&gt;0,Combined!C543," ")</f>
        <v xml:space="preserve"> </v>
      </c>
      <c r="D447" t="str">
        <f>D446</f>
        <v>Rockets</v>
      </c>
      <c r="E447" t="str">
        <f>E446</f>
        <v>Thunder</v>
      </c>
      <c r="F447" t="str">
        <f>IF(Combined!F543&gt;0,Combined!F543," ")</f>
        <v xml:space="preserve"> </v>
      </c>
      <c r="G447" t="str">
        <f>IF(Combined!G543&gt;0,Combined!G543," ")</f>
        <v xml:space="preserve"> </v>
      </c>
      <c r="H447" t="str">
        <f>IF(Combined!H543&gt;0,Combined!H543," ")</f>
        <v xml:space="preserve"> </v>
      </c>
      <c r="I447" t="str">
        <f>IF(Combined!I543&gt;0,Combined!I543," ")</f>
        <v xml:space="preserve"> </v>
      </c>
      <c r="J447" s="2" t="str">
        <f>IF(Combined!J543&gt;0,Combined!J543," ")</f>
        <v xml:space="preserve"> </v>
      </c>
      <c r="K447" t="str">
        <f>IF(Combined!K543&gt;0,Combined!K543," ")</f>
        <v xml:space="preserve"> </v>
      </c>
      <c r="L447" t="str">
        <f>IF(Combined!L543&gt;0,Combined!L543," ")</f>
        <v>2022 1st round pick</v>
      </c>
      <c r="M447" s="2" t="str">
        <f>IF(Combined!M543&gt;0,Combined!M543," ")</f>
        <v xml:space="preserve"> </v>
      </c>
      <c r="N447" t="str">
        <f>IF(Combined!N543&gt;0,Combined!N543," ")</f>
        <v xml:space="preserve"> </v>
      </c>
      <c r="O447" t="str">
        <f>IF(Combined!O543&gt;0,Combined!O543," ")</f>
        <v xml:space="preserve"> </v>
      </c>
      <c r="P447" s="2" t="str">
        <f>IF(Combined!P543&gt;0,Combined!P543," ")</f>
        <v xml:space="preserve"> </v>
      </c>
      <c r="Q447" t="str">
        <f>IF(Combined!Q543&gt;0,Combined!Q543," ")</f>
        <v xml:space="preserve"> </v>
      </c>
      <c r="R447" t="str">
        <f>IF(Combined!R543&gt;0,Combined!R543," ")</f>
        <v xml:space="preserve"> </v>
      </c>
      <c r="S447" s="2" t="str">
        <f>IF(Combined!S543&gt;0,Combined!S543," ")</f>
        <v xml:space="preserve"> </v>
      </c>
      <c r="T447" t="str">
        <f>IF(Combined!T543&gt;0,Combined!T543," ")</f>
        <v xml:space="preserve"> </v>
      </c>
      <c r="U447" t="str">
        <f>IF(Combined!U543&gt;0,Combined!U543," ")</f>
        <v xml:space="preserve"> </v>
      </c>
      <c r="V447" s="2" t="str">
        <f>IF(Combined!V543&gt;0,Combined!V543," ")</f>
        <v xml:space="preserve"> </v>
      </c>
      <c r="W447" t="str">
        <f>IF(Combined!W543&gt;0,Combined!W543," ")</f>
        <v xml:space="preserve"> </v>
      </c>
      <c r="X447" s="2">
        <f t="shared" si="6"/>
        <v>0</v>
      </c>
    </row>
    <row r="448" spans="1:24" x14ac:dyDescent="0.2">
      <c r="A448">
        <f>Combined!A544</f>
        <v>2021</v>
      </c>
      <c r="B448">
        <f>Combined!B544</f>
        <v>2021031</v>
      </c>
      <c r="C448" s="1">
        <f>IF(Combined!C544&gt;0,Combined!C544," ")</f>
        <v>44407</v>
      </c>
      <c r="D448" t="str">
        <f>IF(Combined!D544&gt;0,Combined!D544," ")</f>
        <v>Clippers</v>
      </c>
      <c r="E448" t="str">
        <f>IF(Combined!E544&gt;0,Combined!E544," ")</f>
        <v>Knicks</v>
      </c>
      <c r="F448" t="str">
        <f>IF(Combined!F544&gt;0,Combined!F544," ")</f>
        <v xml:space="preserve"> </v>
      </c>
      <c r="G448" t="str">
        <f>IF(Combined!G544&gt;0,Combined!G544," ")</f>
        <v xml:space="preserve"> </v>
      </c>
      <c r="H448" t="str">
        <f>IF(Combined!H544&gt;0,Combined!H544," ")</f>
        <v xml:space="preserve"> </v>
      </c>
      <c r="I448" t="str">
        <f>IF(Combined!I544&gt;0,Combined!I544," ")</f>
        <v>Keon Johnson</v>
      </c>
      <c r="J448" s="2" t="str">
        <f>IF(Combined!J544&gt;0,Combined!J544," ")</f>
        <v xml:space="preserve"> </v>
      </c>
      <c r="K448" t="str">
        <f>IF(Combined!K544&gt;0,Combined!K544," ")</f>
        <v>SG</v>
      </c>
      <c r="L448" t="str">
        <f>IF(Combined!L544&gt;0,Combined!L544," ")</f>
        <v>2024 2nd round pick</v>
      </c>
      <c r="M448" s="2" t="str">
        <f>IF(Combined!M544&gt;0,Combined!M544," ")</f>
        <v xml:space="preserve"> </v>
      </c>
      <c r="N448" t="str">
        <f>IF(Combined!N544&gt;0,Combined!N544," ")</f>
        <v xml:space="preserve"> </v>
      </c>
      <c r="O448" t="str">
        <f>IF(Combined!O544&gt;0,Combined!O544," ")</f>
        <v xml:space="preserve"> </v>
      </c>
      <c r="P448" s="2" t="str">
        <f>IF(Combined!P544&gt;0,Combined!P544," ")</f>
        <v xml:space="preserve"> </v>
      </c>
      <c r="Q448" t="str">
        <f>IF(Combined!Q544&gt;0,Combined!Q544," ")</f>
        <v xml:space="preserve"> </v>
      </c>
      <c r="R448" t="str">
        <f>IF(Combined!R544&gt;0,Combined!R544," ")</f>
        <v xml:space="preserve"> </v>
      </c>
      <c r="S448" s="2" t="str">
        <f>IF(Combined!S544&gt;0,Combined!S544," ")</f>
        <v xml:space="preserve"> </v>
      </c>
      <c r="T448" t="str">
        <f>IF(Combined!T544&gt;0,Combined!T544," ")</f>
        <v xml:space="preserve"> </v>
      </c>
      <c r="U448" t="str">
        <f>IF(Combined!U544&gt;0,Combined!U544," ")</f>
        <v xml:space="preserve"> </v>
      </c>
      <c r="V448" s="2" t="str">
        <f>IF(Combined!V544&gt;0,Combined!V544," ")</f>
        <v xml:space="preserve"> </v>
      </c>
      <c r="W448" t="str">
        <f>IF(Combined!W544&gt;0,Combined!W544," ")</f>
        <v xml:space="preserve"> </v>
      </c>
      <c r="X448" s="2">
        <f t="shared" si="6"/>
        <v>0</v>
      </c>
    </row>
    <row r="449" spans="1:24" x14ac:dyDescent="0.2">
      <c r="A449">
        <f>Combined!A545</f>
        <v>2021</v>
      </c>
      <c r="B449">
        <f>Combined!B545</f>
        <v>2021031</v>
      </c>
      <c r="C449" s="1" t="str">
        <f>IF(Combined!C545&gt;0,Combined!C545," ")</f>
        <v xml:space="preserve"> </v>
      </c>
      <c r="D449" t="str">
        <f>D448</f>
        <v>Clippers</v>
      </c>
      <c r="E449" t="str">
        <f>E448</f>
        <v>Knicks</v>
      </c>
      <c r="F449" t="str">
        <f>IF(Combined!F545&gt;0,Combined!F545," ")</f>
        <v xml:space="preserve"> </v>
      </c>
      <c r="G449" t="str">
        <f>IF(Combined!G545&gt;0,Combined!G545," ")</f>
        <v xml:space="preserve"> </v>
      </c>
      <c r="H449" t="str">
        <f>IF(Combined!H545&gt;0,Combined!H545," ")</f>
        <v xml:space="preserve"> </v>
      </c>
      <c r="I449" t="str">
        <f>IF(Combined!I545&gt;0,Combined!I545," ")</f>
        <v xml:space="preserve"> </v>
      </c>
      <c r="J449" s="2" t="str">
        <f>IF(Combined!J545&gt;0,Combined!J545," ")</f>
        <v xml:space="preserve"> </v>
      </c>
      <c r="K449" t="str">
        <f>IF(Combined!K545&gt;0,Combined!K545," ")</f>
        <v xml:space="preserve"> </v>
      </c>
      <c r="L449" t="str">
        <f>IF(Combined!L545&gt;0,Combined!L545," ")</f>
        <v>Quentin Grimes</v>
      </c>
      <c r="M449" s="2" t="str">
        <f>IF(Combined!M545&gt;0,Combined!M545," ")</f>
        <v xml:space="preserve"> </v>
      </c>
      <c r="N449" t="str">
        <f>IF(Combined!N545&gt;0,Combined!N545," ")</f>
        <v>SG</v>
      </c>
      <c r="O449" t="str">
        <f>IF(Combined!O545&gt;0,Combined!O545," ")</f>
        <v xml:space="preserve"> </v>
      </c>
      <c r="P449" s="2" t="str">
        <f>IF(Combined!P545&gt;0,Combined!P545," ")</f>
        <v xml:space="preserve"> </v>
      </c>
      <c r="Q449" t="str">
        <f>IF(Combined!Q545&gt;0,Combined!Q545," ")</f>
        <v xml:space="preserve"> </v>
      </c>
      <c r="R449" t="str">
        <f>IF(Combined!R545&gt;0,Combined!R545," ")</f>
        <v xml:space="preserve"> </v>
      </c>
      <c r="S449" s="2" t="str">
        <f>IF(Combined!S545&gt;0,Combined!S545," ")</f>
        <v xml:space="preserve"> </v>
      </c>
      <c r="T449" t="str">
        <f>IF(Combined!T545&gt;0,Combined!T545," ")</f>
        <v xml:space="preserve"> </v>
      </c>
      <c r="U449" t="str">
        <f>IF(Combined!U545&gt;0,Combined!U545," ")</f>
        <v xml:space="preserve"> </v>
      </c>
      <c r="V449" s="2" t="str">
        <f>IF(Combined!V545&gt;0,Combined!V545," ")</f>
        <v xml:space="preserve"> </v>
      </c>
      <c r="W449" t="str">
        <f>IF(Combined!W545&gt;0,Combined!W545," ")</f>
        <v xml:space="preserve"> </v>
      </c>
      <c r="X449" s="2">
        <f t="shared" si="6"/>
        <v>0</v>
      </c>
    </row>
    <row r="450" spans="1:24" x14ac:dyDescent="0.2">
      <c r="A450">
        <f>Combined!A546</f>
        <v>2021</v>
      </c>
      <c r="B450">
        <f>Combined!B546</f>
        <v>2021032</v>
      </c>
      <c r="C450" s="1">
        <f>IF(Combined!C546&gt;0,Combined!C546," ")</f>
        <v>44407</v>
      </c>
      <c r="D450" t="str">
        <f>IF(Combined!D546&gt;0,Combined!D546," ")</f>
        <v>Knicks</v>
      </c>
      <c r="E450" t="str">
        <f>IF(Combined!E546&gt;0,Combined!E546," ")</f>
        <v>Thunder</v>
      </c>
      <c r="F450" t="str">
        <f>IF(Combined!F546&gt;0,Combined!F546," ")</f>
        <v xml:space="preserve"> </v>
      </c>
      <c r="G450" t="str">
        <f>IF(Combined!G546&gt;0,Combined!G546," ")</f>
        <v xml:space="preserve"> </v>
      </c>
      <c r="H450" t="str">
        <f>IF(Combined!H546&gt;0,Combined!H546," ")</f>
        <v xml:space="preserve"> </v>
      </c>
      <c r="I450" t="str">
        <f>IF(Combined!I546&gt;0,Combined!I546," ")</f>
        <v>Rokas Jokubaitis</v>
      </c>
      <c r="J450" s="2" t="str">
        <f>IF(Combined!J546&gt;0,Combined!J546," ")</f>
        <v xml:space="preserve"> </v>
      </c>
      <c r="K450" t="str">
        <f>IF(Combined!K546&gt;0,Combined!K546," ")</f>
        <v>PG</v>
      </c>
      <c r="L450" t="str">
        <f>IF(Combined!L546&gt;0,Combined!L546," ")</f>
        <v>Jeremiah Robinson-Earl</v>
      </c>
      <c r="M450" s="2" t="str">
        <f>IF(Combined!M546&gt;0,Combined!M546," ")</f>
        <v xml:space="preserve"> </v>
      </c>
      <c r="N450" t="str">
        <f>IF(Combined!N546&gt;0,Combined!N546," ")</f>
        <v>PF</v>
      </c>
      <c r="O450" t="str">
        <f>IF(Combined!O546&gt;0,Combined!O546," ")</f>
        <v xml:space="preserve"> </v>
      </c>
      <c r="P450" s="2" t="str">
        <f>IF(Combined!P546&gt;0,Combined!P546," ")</f>
        <v xml:space="preserve"> </v>
      </c>
      <c r="Q450" t="str">
        <f>IF(Combined!Q546&gt;0,Combined!Q546," ")</f>
        <v xml:space="preserve"> </v>
      </c>
      <c r="R450" t="str">
        <f>IF(Combined!R546&gt;0,Combined!R546," ")</f>
        <v xml:space="preserve"> </v>
      </c>
      <c r="S450" s="2" t="str">
        <f>IF(Combined!S546&gt;0,Combined!S546," ")</f>
        <v xml:space="preserve"> </v>
      </c>
      <c r="T450" t="str">
        <f>IF(Combined!T546&gt;0,Combined!T546," ")</f>
        <v xml:space="preserve"> </v>
      </c>
      <c r="U450" t="str">
        <f>IF(Combined!U546&gt;0,Combined!U546," ")</f>
        <v xml:space="preserve"> </v>
      </c>
      <c r="V450" s="2" t="str">
        <f>IF(Combined!V546&gt;0,Combined!V546," ")</f>
        <v xml:space="preserve"> </v>
      </c>
      <c r="W450" t="str">
        <f>IF(Combined!W546&gt;0,Combined!W546," ")</f>
        <v xml:space="preserve"> </v>
      </c>
      <c r="X450" s="2">
        <f t="shared" si="6"/>
        <v>0</v>
      </c>
    </row>
    <row r="451" spans="1:24" x14ac:dyDescent="0.2">
      <c r="A451">
        <f>Combined!A547</f>
        <v>2021</v>
      </c>
      <c r="B451">
        <f>Combined!B547</f>
        <v>2021032</v>
      </c>
      <c r="C451" s="1" t="str">
        <f>IF(Combined!C547&gt;0,Combined!C547," ")</f>
        <v xml:space="preserve"> </v>
      </c>
      <c r="D451" t="str">
        <f>D450</f>
        <v>Knicks</v>
      </c>
      <c r="E451" t="str">
        <f>E450</f>
        <v>Thunder</v>
      </c>
      <c r="F451" t="str">
        <f>IF(Combined!F547&gt;0,Combined!F547," ")</f>
        <v xml:space="preserve"> </v>
      </c>
      <c r="G451" t="str">
        <f>IF(Combined!G547&gt;0,Combined!G547," ")</f>
        <v xml:space="preserve"> </v>
      </c>
      <c r="H451" t="str">
        <f>IF(Combined!H547&gt;0,Combined!H547," ")</f>
        <v xml:space="preserve"> </v>
      </c>
      <c r="I451" t="str">
        <f>IF(Combined!I547&gt;0,Combined!I547," ")</f>
        <v>Miles McBride</v>
      </c>
      <c r="J451" s="2" t="str">
        <f>IF(Combined!J547&gt;0,Combined!J547," ")</f>
        <v xml:space="preserve"> </v>
      </c>
      <c r="K451" t="str">
        <f>IF(Combined!K547&gt;0,Combined!K547," ")</f>
        <v>PG</v>
      </c>
      <c r="L451" t="str">
        <f>IF(Combined!L547&gt;0,Combined!L547," ")</f>
        <v xml:space="preserve"> </v>
      </c>
      <c r="M451" s="2" t="str">
        <f>IF(Combined!M547&gt;0,Combined!M547," ")</f>
        <v xml:space="preserve"> </v>
      </c>
      <c r="N451" t="str">
        <f>IF(Combined!N547&gt;0,Combined!N547," ")</f>
        <v xml:space="preserve"> </v>
      </c>
      <c r="O451" t="str">
        <f>IF(Combined!O547&gt;0,Combined!O547," ")</f>
        <v xml:space="preserve"> </v>
      </c>
      <c r="P451" s="2" t="str">
        <f>IF(Combined!P547&gt;0,Combined!P547," ")</f>
        <v xml:space="preserve"> </v>
      </c>
      <c r="Q451" t="str">
        <f>IF(Combined!Q547&gt;0,Combined!Q547," ")</f>
        <v xml:space="preserve"> </v>
      </c>
      <c r="R451" t="str">
        <f>IF(Combined!R547&gt;0,Combined!R547," ")</f>
        <v xml:space="preserve"> </v>
      </c>
      <c r="S451" s="2" t="str">
        <f>IF(Combined!S547&gt;0,Combined!S547," ")</f>
        <v xml:space="preserve"> </v>
      </c>
      <c r="T451" t="str">
        <f>IF(Combined!T547&gt;0,Combined!T547," ")</f>
        <v xml:space="preserve"> </v>
      </c>
      <c r="U451" t="str">
        <f>IF(Combined!U547&gt;0,Combined!U547," ")</f>
        <v xml:space="preserve"> </v>
      </c>
      <c r="V451" s="2" t="str">
        <f>IF(Combined!V547&gt;0,Combined!V547," ")</f>
        <v xml:space="preserve"> </v>
      </c>
      <c r="W451" t="str">
        <f>IF(Combined!W547&gt;0,Combined!W547," ")</f>
        <v xml:space="preserve"> </v>
      </c>
      <c r="X451" s="2">
        <f t="shared" si="6"/>
        <v>0</v>
      </c>
    </row>
    <row r="452" spans="1:24" x14ac:dyDescent="0.2">
      <c r="A452">
        <f>Combined!A548</f>
        <v>2021</v>
      </c>
      <c r="B452">
        <f>Combined!B548</f>
        <v>2021033</v>
      </c>
      <c r="C452" s="1">
        <f>IF(Combined!C548&gt;0,Combined!C548," ")</f>
        <v>44407</v>
      </c>
      <c r="D452" t="str">
        <f>IF(Combined!D548&gt;0,Combined!D548," ")</f>
        <v>Pacers</v>
      </c>
      <c r="E452" t="str">
        <f>IF(Combined!E548&gt;0,Combined!E548," ")</f>
        <v>Bucks</v>
      </c>
      <c r="F452" t="str">
        <f>IF(Combined!F548&gt;0,Combined!F548," ")</f>
        <v xml:space="preserve"> </v>
      </c>
      <c r="G452" t="str">
        <f>IF(Combined!G548&gt;0,Combined!G548," ")</f>
        <v xml:space="preserve"> </v>
      </c>
      <c r="H452" t="str">
        <f>IF(Combined!H548&gt;0,Combined!H548," ")</f>
        <v xml:space="preserve"> </v>
      </c>
      <c r="I452" t="str">
        <f>IF(Combined!I548&gt;0,Combined!I548," ")</f>
        <v>Isaiah Todd</v>
      </c>
      <c r="J452" s="2" t="str">
        <f>IF(Combined!J548&gt;0,Combined!J548," ")</f>
        <v xml:space="preserve"> </v>
      </c>
      <c r="K452" t="str">
        <f>IF(Combined!K548&gt;0,Combined!K548," ")</f>
        <v>PF</v>
      </c>
      <c r="L452" t="str">
        <f>IF(Combined!L548&gt;0,Combined!L548," ")</f>
        <v>2024 2nd round pick</v>
      </c>
      <c r="M452" s="2" t="str">
        <f>IF(Combined!M548&gt;0,Combined!M548," ")</f>
        <v xml:space="preserve"> </v>
      </c>
      <c r="N452" t="str">
        <f>IF(Combined!N548&gt;0,Combined!N548," ")</f>
        <v xml:space="preserve"> </v>
      </c>
      <c r="O452" t="str">
        <f>IF(Combined!O548&gt;0,Combined!O548," ")</f>
        <v xml:space="preserve"> </v>
      </c>
      <c r="P452" s="2" t="str">
        <f>IF(Combined!P548&gt;0,Combined!P548," ")</f>
        <v xml:space="preserve"> </v>
      </c>
      <c r="Q452" t="str">
        <f>IF(Combined!Q548&gt;0,Combined!Q548," ")</f>
        <v xml:space="preserve"> </v>
      </c>
      <c r="R452" t="str">
        <f>IF(Combined!R548&gt;0,Combined!R548," ")</f>
        <v xml:space="preserve"> </v>
      </c>
      <c r="S452" s="2" t="str">
        <f>IF(Combined!S548&gt;0,Combined!S548," ")</f>
        <v xml:space="preserve"> </v>
      </c>
      <c r="T452" t="str">
        <f>IF(Combined!T548&gt;0,Combined!T548," ")</f>
        <v xml:space="preserve"> </v>
      </c>
      <c r="U452" t="str">
        <f>IF(Combined!U548&gt;0,Combined!U548," ")</f>
        <v xml:space="preserve"> </v>
      </c>
      <c r="V452" s="2" t="str">
        <f>IF(Combined!V548&gt;0,Combined!V548," ")</f>
        <v xml:space="preserve"> </v>
      </c>
      <c r="W452" t="str">
        <f>IF(Combined!W548&gt;0,Combined!W548," ")</f>
        <v xml:space="preserve"> </v>
      </c>
      <c r="X452" s="2">
        <f t="shared" ref="X452:X515" si="7">IFERROR(J452-M452,0)</f>
        <v>0</v>
      </c>
    </row>
    <row r="453" spans="1:24" x14ac:dyDescent="0.2">
      <c r="A453">
        <f>Combined!A549</f>
        <v>2021</v>
      </c>
      <c r="B453">
        <f>Combined!B549</f>
        <v>2021033</v>
      </c>
      <c r="C453" s="1" t="str">
        <f>IF(Combined!C549&gt;0,Combined!C549," ")</f>
        <v xml:space="preserve"> </v>
      </c>
      <c r="D453" t="s">
        <v>255</v>
      </c>
      <c r="E453" t="s">
        <v>37</v>
      </c>
      <c r="F453" t="str">
        <f>IF(Combined!F549&gt;0,Combined!F549," ")</f>
        <v xml:space="preserve"> </v>
      </c>
      <c r="G453" t="str">
        <f>IF(Combined!G549&gt;0,Combined!G549," ")</f>
        <v xml:space="preserve"> </v>
      </c>
      <c r="H453" t="str">
        <f>IF(Combined!H549&gt;0,Combined!H549," ")</f>
        <v xml:space="preserve"> </v>
      </c>
      <c r="I453" t="str">
        <f>IF(Combined!I549&gt;0,Combined!I549," ")</f>
        <v xml:space="preserve"> </v>
      </c>
      <c r="J453" s="2" t="str">
        <f>IF(Combined!J549&gt;0,Combined!J549," ")</f>
        <v xml:space="preserve"> </v>
      </c>
      <c r="K453" t="str">
        <f>IF(Combined!K549&gt;0,Combined!K549," ")</f>
        <v xml:space="preserve"> </v>
      </c>
      <c r="L453" t="str">
        <f>IF(Combined!L549&gt;0,Combined!L549," ")</f>
        <v>2026 2nd round pick</v>
      </c>
      <c r="M453" s="2" t="str">
        <f>IF(Combined!M549&gt;0,Combined!M549," ")</f>
        <v xml:space="preserve"> </v>
      </c>
      <c r="N453" t="str">
        <f>IF(Combined!N549&gt;0,Combined!N549," ")</f>
        <v xml:space="preserve"> </v>
      </c>
      <c r="O453" t="str">
        <f>IF(Combined!O549&gt;0,Combined!O549," ")</f>
        <v xml:space="preserve"> </v>
      </c>
      <c r="P453" s="2" t="str">
        <f>IF(Combined!P549&gt;0,Combined!P549," ")</f>
        <v xml:space="preserve"> </v>
      </c>
      <c r="Q453" t="str">
        <f>IF(Combined!Q549&gt;0,Combined!Q549," ")</f>
        <v xml:space="preserve"> </v>
      </c>
      <c r="R453" t="str">
        <f>IF(Combined!R549&gt;0,Combined!R549," ")</f>
        <v xml:space="preserve"> </v>
      </c>
      <c r="S453" s="2" t="str">
        <f>IF(Combined!S549&gt;0,Combined!S549," ")</f>
        <v xml:space="preserve"> </v>
      </c>
      <c r="T453" t="str">
        <f>IF(Combined!T549&gt;0,Combined!T549," ")</f>
        <v xml:space="preserve"> </v>
      </c>
      <c r="U453" t="str">
        <f>IF(Combined!U549&gt;0,Combined!U549," ")</f>
        <v xml:space="preserve"> </v>
      </c>
      <c r="V453" s="2" t="str">
        <f>IF(Combined!V549&gt;0,Combined!V549," ")</f>
        <v xml:space="preserve"> </v>
      </c>
      <c r="W453" t="str">
        <f>IF(Combined!W549&gt;0,Combined!W549," ")</f>
        <v xml:space="preserve"> </v>
      </c>
      <c r="X453" s="2">
        <f t="shared" si="7"/>
        <v>0</v>
      </c>
    </row>
    <row r="454" spans="1:24" x14ac:dyDescent="0.2">
      <c r="A454">
        <f>Combined!A550</f>
        <v>2021</v>
      </c>
      <c r="B454">
        <f>Combined!B550</f>
        <v>2021033</v>
      </c>
      <c r="C454" s="1" t="str">
        <f>IF(Combined!C550&gt;0,Combined!C550," ")</f>
        <v xml:space="preserve"> </v>
      </c>
      <c r="D454" t="s">
        <v>255</v>
      </c>
      <c r="E454" t="s">
        <v>37</v>
      </c>
      <c r="F454" t="str">
        <f>IF(Combined!F550&gt;0,Combined!F550," ")</f>
        <v xml:space="preserve"> </v>
      </c>
      <c r="G454" t="str">
        <f>IF(Combined!G550&gt;0,Combined!G550," ")</f>
        <v xml:space="preserve"> </v>
      </c>
      <c r="H454" t="str">
        <f>IF(Combined!H550&gt;0,Combined!H550," ")</f>
        <v xml:space="preserve"> </v>
      </c>
      <c r="I454" t="str">
        <f>IF(Combined!I550&gt;0,Combined!I550," ")</f>
        <v xml:space="preserve"> </v>
      </c>
      <c r="J454" s="2" t="str">
        <f>IF(Combined!J550&gt;0,Combined!J550," ")</f>
        <v xml:space="preserve"> </v>
      </c>
      <c r="K454" t="str">
        <f>IF(Combined!K550&gt;0,Combined!K550," ")</f>
        <v xml:space="preserve"> </v>
      </c>
      <c r="L454" t="str">
        <f>IF(Combined!L550&gt;0,Combined!L550," ")</f>
        <v>Sandro Mamukelashvili</v>
      </c>
      <c r="M454" s="2" t="str">
        <f>IF(Combined!M550&gt;0,Combined!M550," ")</f>
        <v xml:space="preserve"> </v>
      </c>
      <c r="N454" t="str">
        <f>IF(Combined!N550&gt;0,Combined!N550," ")</f>
        <v>C</v>
      </c>
      <c r="O454" t="str">
        <f>IF(Combined!O550&gt;0,Combined!O550," ")</f>
        <v xml:space="preserve"> </v>
      </c>
      <c r="P454" s="2" t="str">
        <f>IF(Combined!P550&gt;0,Combined!P550," ")</f>
        <v xml:space="preserve"> </v>
      </c>
      <c r="Q454" t="str">
        <f>IF(Combined!Q550&gt;0,Combined!Q550," ")</f>
        <v xml:space="preserve"> </v>
      </c>
      <c r="R454" t="str">
        <f>IF(Combined!R550&gt;0,Combined!R550," ")</f>
        <v xml:space="preserve"> </v>
      </c>
      <c r="S454" s="2" t="str">
        <f>IF(Combined!S550&gt;0,Combined!S550," ")</f>
        <v xml:space="preserve"> </v>
      </c>
      <c r="T454" t="str">
        <f>IF(Combined!T550&gt;0,Combined!T550," ")</f>
        <v xml:space="preserve"> </v>
      </c>
      <c r="U454" t="str">
        <f>IF(Combined!U550&gt;0,Combined!U550," ")</f>
        <v xml:space="preserve"> </v>
      </c>
      <c r="V454" s="2" t="str">
        <f>IF(Combined!V550&gt;0,Combined!V550," ")</f>
        <v xml:space="preserve"> </v>
      </c>
      <c r="W454" t="str">
        <f>IF(Combined!W550&gt;0,Combined!W550," ")</f>
        <v xml:space="preserve"> </v>
      </c>
      <c r="X454" s="2">
        <f t="shared" si="7"/>
        <v>0</v>
      </c>
    </row>
    <row r="455" spans="1:24" x14ac:dyDescent="0.2">
      <c r="A455">
        <f>Combined!A551</f>
        <v>2021</v>
      </c>
      <c r="B455">
        <f>Combined!B551</f>
        <v>2021033</v>
      </c>
      <c r="C455" s="1" t="str">
        <f>IF(Combined!C551&gt;0,Combined!C551," ")</f>
        <v xml:space="preserve"> </v>
      </c>
      <c r="D455" t="s">
        <v>255</v>
      </c>
      <c r="E455" t="s">
        <v>37</v>
      </c>
      <c r="F455" t="str">
        <f>IF(Combined!F551&gt;0,Combined!F551," ")</f>
        <v xml:space="preserve"> </v>
      </c>
      <c r="G455" t="str">
        <f>IF(Combined!G551&gt;0,Combined!G551," ")</f>
        <v xml:space="preserve"> </v>
      </c>
      <c r="H455" t="str">
        <f>IF(Combined!H551&gt;0,Combined!H551," ")</f>
        <v xml:space="preserve"> </v>
      </c>
      <c r="I455" t="str">
        <f>IF(Combined!I551&gt;0,Combined!I551," ")</f>
        <v xml:space="preserve"> </v>
      </c>
      <c r="J455" s="2" t="str">
        <f>IF(Combined!J551&gt;0,Combined!J551," ")</f>
        <v xml:space="preserve"> </v>
      </c>
      <c r="K455" t="str">
        <f>IF(Combined!K551&gt;0,Combined!K551," ")</f>
        <v xml:space="preserve"> </v>
      </c>
      <c r="L455" t="str">
        <f>IF(Combined!L551&gt;0,Combined!L551," ")</f>
        <v>Georgios Kalaitzakis</v>
      </c>
      <c r="M455" s="2" t="str">
        <f>IF(Combined!M551&gt;0,Combined!M551," ")</f>
        <v xml:space="preserve"> </v>
      </c>
      <c r="N455" t="str">
        <f>IF(Combined!N551&gt;0,Combined!N551," ")</f>
        <v>SF</v>
      </c>
      <c r="O455" t="str">
        <f>IF(Combined!O551&gt;0,Combined!O551," ")</f>
        <v xml:space="preserve"> </v>
      </c>
      <c r="P455" s="2" t="str">
        <f>IF(Combined!P551&gt;0,Combined!P551," ")</f>
        <v xml:space="preserve"> </v>
      </c>
      <c r="Q455" t="str">
        <f>IF(Combined!Q551&gt;0,Combined!Q551," ")</f>
        <v xml:space="preserve"> </v>
      </c>
      <c r="R455" t="str">
        <f>IF(Combined!R551&gt;0,Combined!R551," ")</f>
        <v xml:space="preserve"> </v>
      </c>
      <c r="S455" s="2" t="str">
        <f>IF(Combined!S551&gt;0,Combined!S551," ")</f>
        <v xml:space="preserve"> </v>
      </c>
      <c r="T455" t="str">
        <f>IF(Combined!T551&gt;0,Combined!T551," ")</f>
        <v xml:space="preserve"> </v>
      </c>
      <c r="U455" t="str">
        <f>IF(Combined!U551&gt;0,Combined!U551," ")</f>
        <v xml:space="preserve"> </v>
      </c>
      <c r="V455" s="2" t="str">
        <f>IF(Combined!V551&gt;0,Combined!V551," ")</f>
        <v xml:space="preserve"> </v>
      </c>
      <c r="W455" t="str">
        <f>IF(Combined!W551&gt;0,Combined!W551," ")</f>
        <v xml:space="preserve"> </v>
      </c>
      <c r="X455" s="2">
        <f t="shared" si="7"/>
        <v>0</v>
      </c>
    </row>
    <row r="456" spans="1:24" x14ac:dyDescent="0.2">
      <c r="A456">
        <f>Combined!A552</f>
        <v>2021</v>
      </c>
      <c r="B456">
        <f>Combined!B552</f>
        <v>2021034</v>
      </c>
      <c r="C456" s="1">
        <f>IF(Combined!C552&gt;0,Combined!C552," ")</f>
        <v>44407</v>
      </c>
      <c r="D456" t="str">
        <f>IF(Combined!D552&gt;0,Combined!D552," ")</f>
        <v>Knicks</v>
      </c>
      <c r="E456" t="str">
        <f>IF(Combined!E552&gt;0,Combined!E552," ")</f>
        <v>Hornets</v>
      </c>
      <c r="F456" t="str">
        <f>IF(Combined!F552&gt;0,Combined!F552," ")</f>
        <v xml:space="preserve"> </v>
      </c>
      <c r="G456" t="str">
        <f>IF(Combined!G552&gt;0,Combined!G552," ")</f>
        <v xml:space="preserve"> </v>
      </c>
      <c r="H456" t="str">
        <f>IF(Combined!H552&gt;0,Combined!H552," ")</f>
        <v xml:space="preserve"> </v>
      </c>
      <c r="I456" t="str">
        <f>IF(Combined!I552&gt;0,Combined!I552," ")</f>
        <v>2022 1st round pick</v>
      </c>
      <c r="J456" s="2" t="str">
        <f>IF(Combined!J552&gt;0,Combined!J552," ")</f>
        <v xml:space="preserve"> </v>
      </c>
      <c r="K456" t="str">
        <f>IF(Combined!K552&gt;0,Combined!K552," ")</f>
        <v xml:space="preserve"> </v>
      </c>
      <c r="L456" t="str">
        <f>IF(Combined!L552&gt;0,Combined!L552," ")</f>
        <v>Kai Jones</v>
      </c>
      <c r="M456" s="2" t="str">
        <f>IF(Combined!M552&gt;0,Combined!M552," ")</f>
        <v xml:space="preserve"> </v>
      </c>
      <c r="N456" t="str">
        <f>IF(Combined!N552&gt;0,Combined!N552," ")</f>
        <v>PF</v>
      </c>
      <c r="O456" t="str">
        <f>IF(Combined!O552&gt;0,Combined!O552," ")</f>
        <v xml:space="preserve"> </v>
      </c>
      <c r="P456" s="2" t="str">
        <f>IF(Combined!P552&gt;0,Combined!P552," ")</f>
        <v xml:space="preserve"> </v>
      </c>
      <c r="Q456" t="str">
        <f>IF(Combined!Q552&gt;0,Combined!Q552," ")</f>
        <v xml:space="preserve"> </v>
      </c>
      <c r="R456" t="str">
        <f>IF(Combined!R552&gt;0,Combined!R552," ")</f>
        <v xml:space="preserve"> </v>
      </c>
      <c r="S456" s="2" t="str">
        <f>IF(Combined!S552&gt;0,Combined!S552," ")</f>
        <v xml:space="preserve"> </v>
      </c>
      <c r="T456" t="str">
        <f>IF(Combined!T552&gt;0,Combined!T552," ")</f>
        <v xml:space="preserve"> </v>
      </c>
      <c r="U456" t="str">
        <f>IF(Combined!U552&gt;0,Combined!U552," ")</f>
        <v xml:space="preserve"> </v>
      </c>
      <c r="V456" s="2" t="str">
        <f>IF(Combined!V552&gt;0,Combined!V552," ")</f>
        <v xml:space="preserve"> </v>
      </c>
      <c r="W456" t="str">
        <f>IF(Combined!W552&gt;0,Combined!W552," ")</f>
        <v xml:space="preserve"> </v>
      </c>
      <c r="X456" s="2">
        <f t="shared" si="7"/>
        <v>0</v>
      </c>
    </row>
    <row r="457" spans="1:24" x14ac:dyDescent="0.2">
      <c r="A457">
        <f>Combined!A553</f>
        <v>2021</v>
      </c>
      <c r="B457">
        <f>Combined!B553</f>
        <v>2021035</v>
      </c>
      <c r="C457" s="1">
        <f>IF(Combined!C553&gt;0,Combined!C553," ")</f>
        <v>44408</v>
      </c>
      <c r="D457" t="str">
        <f>IF(Combined!D553&gt;0,Combined!D553," ")</f>
        <v>Celtics</v>
      </c>
      <c r="E457" t="str">
        <f>IF(Combined!E553&gt;0,Combined!E553," ")</f>
        <v>Mavericks</v>
      </c>
      <c r="F457" t="str">
        <f>IF(Combined!F553&gt;0,Combined!F553," ")</f>
        <v xml:space="preserve"> </v>
      </c>
      <c r="G457" t="str">
        <f>IF(Combined!G553&gt;0,Combined!G553," ")</f>
        <v xml:space="preserve"> </v>
      </c>
      <c r="H457" t="str">
        <f>IF(Combined!H553&gt;0,Combined!H553," ")</f>
        <v xml:space="preserve"> </v>
      </c>
      <c r="I457" t="str">
        <f>IF(Combined!I553&gt;0,Combined!I553," ")</f>
        <v>Josh Richardson</v>
      </c>
      <c r="J457" s="2">
        <f>IF(Combined!J553&gt;0,Combined!J553," ")</f>
        <v>10865952</v>
      </c>
      <c r="K457" t="str">
        <f>IF(Combined!K553&gt;0,Combined!K553," ")</f>
        <v>SG</v>
      </c>
      <c r="L457" t="str">
        <f>IF(Combined!L553&gt;0,Combined!L553," ")</f>
        <v>Moses Brown</v>
      </c>
      <c r="M457" s="2">
        <f>IF(Combined!M553&gt;0,Combined!M553," ")</f>
        <v>1701593</v>
      </c>
      <c r="N457" t="str">
        <f>IF(Combined!N553&gt;0,Combined!N553," ")</f>
        <v>C</v>
      </c>
      <c r="O457" t="str">
        <f>IF(Combined!O553&gt;0,Combined!O553," ")</f>
        <v xml:space="preserve"> </v>
      </c>
      <c r="P457" s="2" t="str">
        <f>IF(Combined!P553&gt;0,Combined!P553," ")</f>
        <v xml:space="preserve"> </v>
      </c>
      <c r="Q457" t="str">
        <f>IF(Combined!Q553&gt;0,Combined!Q553," ")</f>
        <v xml:space="preserve"> </v>
      </c>
      <c r="R457" t="str">
        <f>IF(Combined!R553&gt;0,Combined!R553," ")</f>
        <v xml:space="preserve"> </v>
      </c>
      <c r="S457" s="2" t="str">
        <f>IF(Combined!S553&gt;0,Combined!S553," ")</f>
        <v xml:space="preserve"> </v>
      </c>
      <c r="T457" t="str">
        <f>IF(Combined!T553&gt;0,Combined!T553," ")</f>
        <v xml:space="preserve"> </v>
      </c>
      <c r="U457" t="str">
        <f>IF(Combined!U553&gt;0,Combined!U553," ")</f>
        <v xml:space="preserve"> </v>
      </c>
      <c r="V457" s="2" t="str">
        <f>IF(Combined!V553&gt;0,Combined!V553," ")</f>
        <v xml:space="preserve"> </v>
      </c>
      <c r="W457" t="str">
        <f>IF(Combined!W553&gt;0,Combined!W553," ")</f>
        <v xml:space="preserve"> </v>
      </c>
      <c r="X457" s="2">
        <f t="shared" si="7"/>
        <v>9164359</v>
      </c>
    </row>
    <row r="458" spans="1:24" x14ac:dyDescent="0.2">
      <c r="A458">
        <f>Combined!A554</f>
        <v>2021</v>
      </c>
      <c r="B458">
        <f>Combined!B554</f>
        <v>2021036</v>
      </c>
      <c r="C458" s="1">
        <f>IF(Combined!C554&gt;0,Combined!C554," ")</f>
        <v>44410</v>
      </c>
      <c r="D458" t="str">
        <f>IF(Combined!D554&gt;0,Combined!D554," ")</f>
        <v>Cavaliers</v>
      </c>
      <c r="E458" t="str">
        <f>IF(Combined!E554&gt;0,Combined!E554," ")</f>
        <v>Timberwolves</v>
      </c>
      <c r="F458" t="str">
        <f>IF(Combined!F554&gt;0,Combined!F554," ")</f>
        <v xml:space="preserve"> </v>
      </c>
      <c r="G458" t="str">
        <f>IF(Combined!G554&gt;0,Combined!G554," ")</f>
        <v xml:space="preserve"> </v>
      </c>
      <c r="H458" t="str">
        <f>IF(Combined!H554&gt;0,Combined!H554," ")</f>
        <v xml:space="preserve"> </v>
      </c>
      <c r="I458" t="str">
        <f>IF(Combined!I554&gt;0,Combined!I554," ")</f>
        <v>Ricky Rubio</v>
      </c>
      <c r="J458" s="2">
        <f>IF(Combined!J554&gt;0,Combined!J554," ")</f>
        <v>17000000</v>
      </c>
      <c r="K458" t="str">
        <f>IF(Combined!K554&gt;0,Combined!K554," ")</f>
        <v>PG</v>
      </c>
      <c r="L458" t="str">
        <f>IF(Combined!L554&gt;0,Combined!L554," ")</f>
        <v>2022 2nd round pick</v>
      </c>
      <c r="M458" s="2" t="str">
        <f>IF(Combined!M554&gt;0,Combined!M554," ")</f>
        <v xml:space="preserve"> </v>
      </c>
      <c r="N458" t="str">
        <f>IF(Combined!N554&gt;0,Combined!N554," ")</f>
        <v xml:space="preserve"> </v>
      </c>
      <c r="O458" t="str">
        <f>IF(Combined!O554&gt;0,Combined!O554," ")</f>
        <v xml:space="preserve"> </v>
      </c>
      <c r="P458" s="2" t="str">
        <f>IF(Combined!P554&gt;0,Combined!P554," ")</f>
        <v xml:space="preserve"> </v>
      </c>
      <c r="Q458" t="str">
        <f>IF(Combined!Q554&gt;0,Combined!Q554," ")</f>
        <v xml:space="preserve"> </v>
      </c>
      <c r="R458" t="str">
        <f>IF(Combined!R554&gt;0,Combined!R554," ")</f>
        <v xml:space="preserve"> </v>
      </c>
      <c r="S458" s="2" t="str">
        <f>IF(Combined!S554&gt;0,Combined!S554," ")</f>
        <v xml:space="preserve"> </v>
      </c>
      <c r="T458" t="str">
        <f>IF(Combined!T554&gt;0,Combined!T554," ")</f>
        <v xml:space="preserve"> </v>
      </c>
      <c r="U458" t="str">
        <f>IF(Combined!U554&gt;0,Combined!U554," ")</f>
        <v xml:space="preserve"> </v>
      </c>
      <c r="V458" s="2" t="str">
        <f>IF(Combined!V554&gt;0,Combined!V554," ")</f>
        <v xml:space="preserve"> </v>
      </c>
      <c r="W458" t="str">
        <f>IF(Combined!W554&gt;0,Combined!W554," ")</f>
        <v xml:space="preserve"> </v>
      </c>
      <c r="X458" s="2">
        <f t="shared" si="7"/>
        <v>0</v>
      </c>
    </row>
    <row r="459" spans="1:24" x14ac:dyDescent="0.2">
      <c r="A459">
        <f>Combined!A555</f>
        <v>2021</v>
      </c>
      <c r="B459">
        <f>Combined!B555</f>
        <v>2021036</v>
      </c>
      <c r="C459" s="1" t="str">
        <f>IF(Combined!C555&gt;0,Combined!C555," ")</f>
        <v xml:space="preserve"> </v>
      </c>
      <c r="D459" t="s">
        <v>68</v>
      </c>
      <c r="E459" t="s">
        <v>189</v>
      </c>
      <c r="F459" t="str">
        <f>IF(Combined!F555&gt;0,Combined!F555," ")</f>
        <v xml:space="preserve"> </v>
      </c>
      <c r="G459" t="str">
        <f>IF(Combined!G555&gt;0,Combined!G555," ")</f>
        <v xml:space="preserve"> </v>
      </c>
      <c r="H459" t="str">
        <f>IF(Combined!H555&gt;0,Combined!H555," ")</f>
        <v xml:space="preserve"> </v>
      </c>
      <c r="I459" t="str">
        <f>IF(Combined!I555&gt;0,Combined!I555," ")</f>
        <v xml:space="preserve"> </v>
      </c>
      <c r="J459" s="2" t="str">
        <f>IF(Combined!J555&gt;0,Combined!J555," ")</f>
        <v xml:space="preserve"> </v>
      </c>
      <c r="K459" t="str">
        <f>IF(Combined!K555&gt;0,Combined!K555," ")</f>
        <v xml:space="preserve"> </v>
      </c>
      <c r="L459" t="str">
        <f>IF(Combined!L555&gt;0,Combined!L555," ")</f>
        <v>Taurean Prince</v>
      </c>
      <c r="M459" s="2">
        <f>IF(Combined!M555&gt;0,Combined!M555," ")</f>
        <v>12250000</v>
      </c>
      <c r="N459" t="str">
        <f>IF(Combined!N555&gt;0,Combined!N555," ")</f>
        <v>PF</v>
      </c>
      <c r="O459" t="str">
        <f>IF(Combined!O555&gt;0,Combined!O555," ")</f>
        <v xml:space="preserve"> </v>
      </c>
      <c r="P459" s="2" t="str">
        <f>IF(Combined!P555&gt;0,Combined!P555," ")</f>
        <v xml:space="preserve"> </v>
      </c>
      <c r="Q459" t="str">
        <f>IF(Combined!Q555&gt;0,Combined!Q555," ")</f>
        <v xml:space="preserve"> </v>
      </c>
      <c r="R459" t="str">
        <f>IF(Combined!R555&gt;0,Combined!R555," ")</f>
        <v xml:space="preserve"> </v>
      </c>
      <c r="S459" s="2" t="str">
        <f>IF(Combined!S555&gt;0,Combined!S555," ")</f>
        <v xml:space="preserve"> </v>
      </c>
      <c r="T459" t="str">
        <f>IF(Combined!T555&gt;0,Combined!T555," ")</f>
        <v xml:space="preserve"> </v>
      </c>
      <c r="U459" t="str">
        <f>IF(Combined!U555&gt;0,Combined!U555," ")</f>
        <v xml:space="preserve"> </v>
      </c>
      <c r="V459" s="2" t="str">
        <f>IF(Combined!V555&gt;0,Combined!V555," ")</f>
        <v xml:space="preserve"> </v>
      </c>
      <c r="W459" t="str">
        <f>IF(Combined!W555&gt;0,Combined!W555," ")</f>
        <v xml:space="preserve"> </v>
      </c>
      <c r="X459" s="2">
        <f t="shared" si="7"/>
        <v>0</v>
      </c>
    </row>
    <row r="460" spans="1:24" x14ac:dyDescent="0.2">
      <c r="A460">
        <f>Combined!A556</f>
        <v>2021</v>
      </c>
      <c r="B460">
        <f>Combined!B556</f>
        <v>2021036</v>
      </c>
      <c r="C460" s="1" t="str">
        <f>IF(Combined!C556&gt;0,Combined!C556," ")</f>
        <v xml:space="preserve"> </v>
      </c>
      <c r="D460" t="s">
        <v>68</v>
      </c>
      <c r="E460" t="s">
        <v>189</v>
      </c>
      <c r="F460" t="str">
        <f>IF(Combined!F556&gt;0,Combined!F556," ")</f>
        <v xml:space="preserve"> </v>
      </c>
      <c r="G460" t="str">
        <f>IF(Combined!G556&gt;0,Combined!G556," ")</f>
        <v xml:space="preserve"> </v>
      </c>
      <c r="H460" t="str">
        <f>IF(Combined!H556&gt;0,Combined!H556," ")</f>
        <v xml:space="preserve"> </v>
      </c>
      <c r="I460" t="str">
        <f>IF(Combined!I556&gt;0,Combined!I556," ")</f>
        <v xml:space="preserve"> </v>
      </c>
      <c r="J460" s="2" t="str">
        <f>IF(Combined!J556&gt;0,Combined!J556," ")</f>
        <v xml:space="preserve"> </v>
      </c>
      <c r="K460" t="str">
        <f>IF(Combined!K556&gt;0,Combined!K556," ")</f>
        <v xml:space="preserve"> </v>
      </c>
      <c r="L460" t="str">
        <f>IF(Combined!L556&gt;0,Combined!L556," ")</f>
        <v>Cash considerations</v>
      </c>
      <c r="M460" s="2" t="str">
        <f>IF(Combined!M556&gt;0,Combined!M556," ")</f>
        <v xml:space="preserve"> </v>
      </c>
      <c r="N460" t="str">
        <f>IF(Combined!N556&gt;0,Combined!N556," ")</f>
        <v xml:space="preserve"> </v>
      </c>
      <c r="O460" t="str">
        <f>IF(Combined!O556&gt;0,Combined!O556," ")</f>
        <v xml:space="preserve"> </v>
      </c>
      <c r="P460" s="2" t="str">
        <f>IF(Combined!P556&gt;0,Combined!P556," ")</f>
        <v xml:space="preserve"> </v>
      </c>
      <c r="Q460" t="str">
        <f>IF(Combined!Q556&gt;0,Combined!Q556," ")</f>
        <v xml:space="preserve"> </v>
      </c>
      <c r="R460" t="str">
        <f>IF(Combined!R556&gt;0,Combined!R556," ")</f>
        <v xml:space="preserve"> </v>
      </c>
      <c r="S460" s="2" t="str">
        <f>IF(Combined!S556&gt;0,Combined!S556," ")</f>
        <v xml:space="preserve"> </v>
      </c>
      <c r="T460" t="str">
        <f>IF(Combined!T556&gt;0,Combined!T556," ")</f>
        <v xml:space="preserve"> </v>
      </c>
      <c r="U460" t="str">
        <f>IF(Combined!U556&gt;0,Combined!U556," ")</f>
        <v xml:space="preserve"> </v>
      </c>
      <c r="V460" s="2" t="str">
        <f>IF(Combined!V556&gt;0,Combined!V556," ")</f>
        <v xml:space="preserve"> </v>
      </c>
      <c r="W460" t="str">
        <f>IF(Combined!W556&gt;0,Combined!W556," ")</f>
        <v xml:space="preserve"> </v>
      </c>
      <c r="X460" s="2">
        <f t="shared" si="7"/>
        <v>0</v>
      </c>
    </row>
    <row r="461" spans="1:24" x14ac:dyDescent="0.2">
      <c r="A461">
        <f>Combined!A557</f>
        <v>2021</v>
      </c>
      <c r="B461">
        <f>Combined!B557</f>
        <v>2021037</v>
      </c>
      <c r="C461" s="1">
        <f>IF(Combined!C557&gt;0,Combined!C557," ")</f>
        <v>44414</v>
      </c>
      <c r="D461" t="str">
        <f>IF(Combined!D557&gt;0,Combined!D557," ")</f>
        <v>Heat</v>
      </c>
      <c r="E461" t="str">
        <f>IF(Combined!E557&gt;0,Combined!E557," ")</f>
        <v>Raptors</v>
      </c>
      <c r="F461" t="str">
        <f>IF(Combined!F557&gt;0,Combined!F557," ")</f>
        <v xml:space="preserve"> </v>
      </c>
      <c r="G461" t="str">
        <f>IF(Combined!G557&gt;0,Combined!G557," ")</f>
        <v xml:space="preserve"> </v>
      </c>
      <c r="H461" t="str">
        <f>IF(Combined!H557&gt;0,Combined!H557," ")</f>
        <v xml:space="preserve"> </v>
      </c>
      <c r="I461" t="str">
        <f>IF(Combined!I557&gt;0,Combined!I557," ")</f>
        <v>Kyle Lowry</v>
      </c>
      <c r="J461" s="2">
        <f>IF(Combined!J557&gt;0,Combined!J557," ")</f>
        <v>26984128</v>
      </c>
      <c r="K461" t="str">
        <f>IF(Combined!K557&gt;0,Combined!K557," ")</f>
        <v>PG</v>
      </c>
      <c r="L461" t="str">
        <f>IF(Combined!L557&gt;0,Combined!L557," ")</f>
        <v>Goran Dragic</v>
      </c>
      <c r="M461" s="2">
        <f>IF(Combined!M557&gt;0,Combined!M557," ")</f>
        <v>19440000</v>
      </c>
      <c r="N461" t="str">
        <f>IF(Combined!N557&gt;0,Combined!N557," ")</f>
        <v>PG</v>
      </c>
      <c r="O461" t="str">
        <f>IF(Combined!O557&gt;0,Combined!O557," ")</f>
        <v xml:space="preserve"> </v>
      </c>
      <c r="P461" s="2" t="str">
        <f>IF(Combined!P557&gt;0,Combined!P557," ")</f>
        <v xml:space="preserve"> </v>
      </c>
      <c r="Q461" t="str">
        <f>IF(Combined!Q557&gt;0,Combined!Q557," ")</f>
        <v xml:space="preserve"> </v>
      </c>
      <c r="R461" t="str">
        <f>IF(Combined!R557&gt;0,Combined!R557," ")</f>
        <v xml:space="preserve"> </v>
      </c>
      <c r="S461" s="2" t="str">
        <f>IF(Combined!S557&gt;0,Combined!S557," ")</f>
        <v xml:space="preserve"> </v>
      </c>
      <c r="T461" t="str">
        <f>IF(Combined!T557&gt;0,Combined!T557," ")</f>
        <v xml:space="preserve"> </v>
      </c>
      <c r="U461" t="str">
        <f>IF(Combined!U557&gt;0,Combined!U557," ")</f>
        <v xml:space="preserve"> </v>
      </c>
      <c r="V461" s="2" t="str">
        <f>IF(Combined!V557&gt;0,Combined!V557," ")</f>
        <v xml:space="preserve"> </v>
      </c>
      <c r="W461" t="str">
        <f>IF(Combined!W557&gt;0,Combined!W557," ")</f>
        <v xml:space="preserve"> </v>
      </c>
      <c r="X461" s="2">
        <f t="shared" si="7"/>
        <v>7544128</v>
      </c>
    </row>
    <row r="462" spans="1:24" x14ac:dyDescent="0.2">
      <c r="A462">
        <f>Combined!A558</f>
        <v>2021</v>
      </c>
      <c r="B462">
        <f>Combined!B558</f>
        <v>2021037</v>
      </c>
      <c r="C462" s="1" t="str">
        <f>IF(Combined!C558&gt;0,Combined!C558," ")</f>
        <v xml:space="preserve"> </v>
      </c>
      <c r="D462" t="str">
        <f>D461</f>
        <v>Heat</v>
      </c>
      <c r="E462" t="str">
        <f>E461</f>
        <v>Raptors</v>
      </c>
      <c r="F462" t="str">
        <f>IF(Combined!F558&gt;0,Combined!F558," ")</f>
        <v xml:space="preserve"> </v>
      </c>
      <c r="G462" t="str">
        <f>IF(Combined!G558&gt;0,Combined!G558," ")</f>
        <v xml:space="preserve"> </v>
      </c>
      <c r="H462" t="str">
        <f>IF(Combined!H558&gt;0,Combined!H558," ")</f>
        <v xml:space="preserve"> </v>
      </c>
      <c r="I462" t="str">
        <f>IF(Combined!I558&gt;0,Combined!I558," ")</f>
        <v xml:space="preserve"> </v>
      </c>
      <c r="J462" s="2" t="str">
        <f>IF(Combined!J558&gt;0,Combined!J558," ")</f>
        <v xml:space="preserve"> </v>
      </c>
      <c r="K462" t="str">
        <f>IF(Combined!K558&gt;0,Combined!K558," ")</f>
        <v xml:space="preserve"> </v>
      </c>
      <c r="L462" t="str">
        <f>IF(Combined!L558&gt;0,Combined!L558," ")</f>
        <v>Precious Achiuwa</v>
      </c>
      <c r="M462" s="2">
        <f>IF(Combined!M558&gt;0,Combined!M558," ")</f>
        <v>2711280</v>
      </c>
      <c r="N462" t="str">
        <f>IF(Combined!N558&gt;0,Combined!N558," ")</f>
        <v>PF</v>
      </c>
      <c r="O462" t="str">
        <f>IF(Combined!O558&gt;0,Combined!O558," ")</f>
        <v xml:space="preserve"> </v>
      </c>
      <c r="P462" s="2" t="str">
        <f>IF(Combined!P558&gt;0,Combined!P558," ")</f>
        <v xml:space="preserve"> </v>
      </c>
      <c r="Q462" t="str">
        <f>IF(Combined!Q558&gt;0,Combined!Q558," ")</f>
        <v xml:space="preserve"> </v>
      </c>
      <c r="R462" t="str">
        <f>IF(Combined!R558&gt;0,Combined!R558," ")</f>
        <v xml:space="preserve"> </v>
      </c>
      <c r="S462" s="2" t="str">
        <f>IF(Combined!S558&gt;0,Combined!S558," ")</f>
        <v xml:space="preserve"> </v>
      </c>
      <c r="T462" t="str">
        <f>IF(Combined!T558&gt;0,Combined!T558," ")</f>
        <v xml:space="preserve"> </v>
      </c>
      <c r="U462" t="str">
        <f>IF(Combined!U558&gt;0,Combined!U558," ")</f>
        <v xml:space="preserve"> </v>
      </c>
      <c r="V462" s="2" t="str">
        <f>IF(Combined!V558&gt;0,Combined!V558," ")</f>
        <v xml:space="preserve"> </v>
      </c>
      <c r="W462" t="str">
        <f>IF(Combined!W558&gt;0,Combined!W558," ")</f>
        <v xml:space="preserve"> </v>
      </c>
      <c r="X462" s="2">
        <f t="shared" si="7"/>
        <v>0</v>
      </c>
    </row>
    <row r="463" spans="1:24" x14ac:dyDescent="0.2">
      <c r="A463">
        <f>Combined!A559</f>
        <v>2021</v>
      </c>
      <c r="B463">
        <f>Combined!B559</f>
        <v>2021038</v>
      </c>
      <c r="C463" s="1">
        <f>IF(Combined!C559&gt;0,Combined!C559," ")</f>
        <v>44414</v>
      </c>
      <c r="D463" t="str">
        <f>IF(Combined!D559&gt;0,Combined!D559," ")</f>
        <v>Suns</v>
      </c>
      <c r="E463" t="str">
        <f>IF(Combined!E559&gt;0,Combined!E559," ")</f>
        <v>Nets</v>
      </c>
      <c r="F463" t="str">
        <f>IF(Combined!F559&gt;0,Combined!F559," ")</f>
        <v xml:space="preserve"> </v>
      </c>
      <c r="G463" t="str">
        <f>IF(Combined!G559&gt;0,Combined!G559," ")</f>
        <v xml:space="preserve"> </v>
      </c>
      <c r="H463" t="str">
        <f>IF(Combined!H559&gt;0,Combined!H559," ")</f>
        <v xml:space="preserve"> </v>
      </c>
      <c r="I463" t="str">
        <f>IF(Combined!I559&gt;0,Combined!I559," ")</f>
        <v>Landry Shamet</v>
      </c>
      <c r="J463" s="2">
        <f>IF(Combined!J559&gt;0,Combined!J559," ")</f>
        <v>3768342</v>
      </c>
      <c r="K463" t="str">
        <f>IF(Combined!K559&gt;0,Combined!K559," ")</f>
        <v>SG</v>
      </c>
      <c r="L463" t="str">
        <f>IF(Combined!L559&gt;0,Combined!L559," ")</f>
        <v>Jevon Carter</v>
      </c>
      <c r="M463" s="2">
        <f>IF(Combined!M559&gt;0,Combined!M559," ")</f>
        <v>3650000</v>
      </c>
      <c r="N463" t="str">
        <f>IF(Combined!N559&gt;0,Combined!N559," ")</f>
        <v>PG</v>
      </c>
      <c r="O463" t="str">
        <f>IF(Combined!O559&gt;0,Combined!O559," ")</f>
        <v xml:space="preserve"> </v>
      </c>
      <c r="P463" s="2" t="str">
        <f>IF(Combined!P559&gt;0,Combined!P559," ")</f>
        <v xml:space="preserve"> </v>
      </c>
      <c r="Q463" t="str">
        <f>IF(Combined!Q559&gt;0,Combined!Q559," ")</f>
        <v xml:space="preserve"> </v>
      </c>
      <c r="R463" t="str">
        <f>IF(Combined!R559&gt;0,Combined!R559," ")</f>
        <v xml:space="preserve"> </v>
      </c>
      <c r="S463" s="2" t="str">
        <f>IF(Combined!S559&gt;0,Combined!S559," ")</f>
        <v xml:space="preserve"> </v>
      </c>
      <c r="T463" t="str">
        <f>IF(Combined!T559&gt;0,Combined!T559," ")</f>
        <v xml:space="preserve"> </v>
      </c>
      <c r="U463" t="str">
        <f>IF(Combined!U559&gt;0,Combined!U559," ")</f>
        <v xml:space="preserve"> </v>
      </c>
      <c r="V463" s="2" t="str">
        <f>IF(Combined!V559&gt;0,Combined!V559," ")</f>
        <v xml:space="preserve"> </v>
      </c>
      <c r="W463" t="str">
        <f>IF(Combined!W559&gt;0,Combined!W559," ")</f>
        <v xml:space="preserve"> </v>
      </c>
      <c r="X463" s="2">
        <f t="shared" si="7"/>
        <v>118342</v>
      </c>
    </row>
    <row r="464" spans="1:24" x14ac:dyDescent="0.2">
      <c r="A464">
        <f>Combined!A560</f>
        <v>2021</v>
      </c>
      <c r="B464">
        <f>Combined!B560</f>
        <v>2021038</v>
      </c>
      <c r="C464" s="1" t="str">
        <f>IF(Combined!C560&gt;0,Combined!C560," ")</f>
        <v xml:space="preserve"> </v>
      </c>
      <c r="D464" t="str">
        <f>D463</f>
        <v>Suns</v>
      </c>
      <c r="E464" t="str">
        <f>E463</f>
        <v>Nets</v>
      </c>
      <c r="F464" t="str">
        <f>IF(Combined!F560&gt;0,Combined!F560," ")</f>
        <v xml:space="preserve"> </v>
      </c>
      <c r="G464" t="str">
        <f>IF(Combined!G560&gt;0,Combined!G560," ")</f>
        <v xml:space="preserve"> </v>
      </c>
      <c r="H464" t="str">
        <f>IF(Combined!H560&gt;0,Combined!H560," ")</f>
        <v xml:space="preserve"> </v>
      </c>
      <c r="I464" t="str">
        <f>IF(Combined!I560&gt;0,Combined!I560," ")</f>
        <v xml:space="preserve"> </v>
      </c>
      <c r="J464" s="2" t="str">
        <f>IF(Combined!J560&gt;0,Combined!J560," ")</f>
        <v xml:space="preserve"> </v>
      </c>
      <c r="K464" t="str">
        <f>IF(Combined!K560&gt;0,Combined!K560," ")</f>
        <v xml:space="preserve"> </v>
      </c>
      <c r="L464" t="str">
        <f>IF(Combined!L560&gt;0,Combined!L560," ")</f>
        <v>Day'Ron Sharpe</v>
      </c>
      <c r="M464" s="2" t="str">
        <f>IF(Combined!M560&gt;0,Combined!M560," ")</f>
        <v xml:space="preserve"> </v>
      </c>
      <c r="N464" t="str">
        <f>IF(Combined!N560&gt;0,Combined!N560," ")</f>
        <v>C</v>
      </c>
      <c r="O464" t="str">
        <f>IF(Combined!O560&gt;0,Combined!O560," ")</f>
        <v xml:space="preserve"> </v>
      </c>
      <c r="P464" s="2" t="str">
        <f>IF(Combined!P560&gt;0,Combined!P560," ")</f>
        <v xml:space="preserve"> </v>
      </c>
      <c r="Q464" t="str">
        <f>IF(Combined!Q560&gt;0,Combined!Q560," ")</f>
        <v xml:space="preserve"> </v>
      </c>
      <c r="R464" t="str">
        <f>IF(Combined!R560&gt;0,Combined!R560," ")</f>
        <v xml:space="preserve"> </v>
      </c>
      <c r="S464" s="2" t="str">
        <f>IF(Combined!S560&gt;0,Combined!S560," ")</f>
        <v xml:space="preserve"> </v>
      </c>
      <c r="T464" t="str">
        <f>IF(Combined!T560&gt;0,Combined!T560," ")</f>
        <v xml:space="preserve"> </v>
      </c>
      <c r="U464" t="str">
        <f>IF(Combined!U560&gt;0,Combined!U560," ")</f>
        <v xml:space="preserve"> </v>
      </c>
      <c r="V464" s="2" t="str">
        <f>IF(Combined!V560&gt;0,Combined!V560," ")</f>
        <v xml:space="preserve"> </v>
      </c>
      <c r="W464" t="str">
        <f>IF(Combined!W560&gt;0,Combined!W560," ")</f>
        <v xml:space="preserve"> </v>
      </c>
      <c r="X464" s="2">
        <f t="shared" si="7"/>
        <v>0</v>
      </c>
    </row>
    <row r="465" spans="1:24" x14ac:dyDescent="0.2">
      <c r="A465">
        <f>Combined!A561</f>
        <v>2021</v>
      </c>
      <c r="B465">
        <f>Combined!B561</f>
        <v>2021039</v>
      </c>
      <c r="C465" s="1">
        <f>IF(Combined!C561&gt;0,Combined!C561," ")</f>
        <v>44414</v>
      </c>
      <c r="D465" t="str">
        <f>IF(Combined!D561&gt;0,Combined!D561," ")</f>
        <v>Pistons</v>
      </c>
      <c r="E465" t="str">
        <f>IF(Combined!E561&gt;0,Combined!E561," ")</f>
        <v>Hornets</v>
      </c>
      <c r="F465" t="str">
        <f>IF(Combined!F561&gt;0,Combined!F561," ")</f>
        <v xml:space="preserve"> </v>
      </c>
      <c r="G465" t="str">
        <f>IF(Combined!G561&gt;0,Combined!G561," ")</f>
        <v xml:space="preserve"> </v>
      </c>
      <c r="H465" t="str">
        <f>IF(Combined!H561&gt;0,Combined!H561," ")</f>
        <v xml:space="preserve"> </v>
      </c>
      <c r="I465" t="str">
        <f>IF(Combined!I561&gt;0,Combined!I561," ")</f>
        <v>Balsa Koprivica</v>
      </c>
      <c r="J465" s="2" t="str">
        <f>IF(Combined!J561&gt;0,Combined!J561," ")</f>
        <v xml:space="preserve"> </v>
      </c>
      <c r="K465" t="str">
        <f>IF(Combined!K561&gt;0,Combined!K561," ")</f>
        <v>C</v>
      </c>
      <c r="L465" t="str">
        <f>IF(Combined!L561&gt;0,Combined!L561," ")</f>
        <v>Mason Plumlee</v>
      </c>
      <c r="M465" s="2">
        <f>IF(Combined!M561&gt;0,Combined!M561," ")</f>
        <v>8970625</v>
      </c>
      <c r="N465" t="str">
        <f>IF(Combined!N561&gt;0,Combined!N561," ")</f>
        <v>C</v>
      </c>
      <c r="O465" t="str">
        <f>IF(Combined!O561&gt;0,Combined!O561," ")</f>
        <v xml:space="preserve"> </v>
      </c>
      <c r="P465" s="2" t="str">
        <f>IF(Combined!P561&gt;0,Combined!P561," ")</f>
        <v xml:space="preserve"> </v>
      </c>
      <c r="Q465" t="str">
        <f>IF(Combined!Q561&gt;0,Combined!Q561," ")</f>
        <v xml:space="preserve"> </v>
      </c>
      <c r="R465" t="str">
        <f>IF(Combined!R561&gt;0,Combined!R561," ")</f>
        <v xml:space="preserve"> </v>
      </c>
      <c r="S465" s="2" t="str">
        <f>IF(Combined!S561&gt;0,Combined!S561," ")</f>
        <v xml:space="preserve"> </v>
      </c>
      <c r="T465" t="str">
        <f>IF(Combined!T561&gt;0,Combined!T561," ")</f>
        <v xml:space="preserve"> </v>
      </c>
      <c r="U465" t="str">
        <f>IF(Combined!U561&gt;0,Combined!U561," ")</f>
        <v xml:space="preserve"> </v>
      </c>
      <c r="V465" s="2" t="str">
        <f>IF(Combined!V561&gt;0,Combined!V561," ")</f>
        <v xml:space="preserve"> </v>
      </c>
      <c r="W465" t="str">
        <f>IF(Combined!W561&gt;0,Combined!W561," ")</f>
        <v xml:space="preserve"> </v>
      </c>
      <c r="X465" s="2">
        <f t="shared" si="7"/>
        <v>0</v>
      </c>
    </row>
    <row r="466" spans="1:24" x14ac:dyDescent="0.2">
      <c r="A466">
        <f>Combined!A562</f>
        <v>2021</v>
      </c>
      <c r="B466">
        <f>Combined!B562</f>
        <v>2021039</v>
      </c>
      <c r="C466" s="1" t="str">
        <f>IF(Combined!C562&gt;0,Combined!C562," ")</f>
        <v xml:space="preserve"> </v>
      </c>
      <c r="D466" t="str">
        <f>D465</f>
        <v>Pistons</v>
      </c>
      <c r="E466" t="str">
        <f>E465</f>
        <v>Hornets</v>
      </c>
      <c r="F466" t="str">
        <f>IF(Combined!F562&gt;0,Combined!F562," ")</f>
        <v xml:space="preserve"> </v>
      </c>
      <c r="G466" t="str">
        <f>IF(Combined!G562&gt;0,Combined!G562," ")</f>
        <v xml:space="preserve"> </v>
      </c>
      <c r="H466" t="str">
        <f>IF(Combined!H562&gt;0,Combined!H562," ")</f>
        <v xml:space="preserve"> </v>
      </c>
      <c r="I466" t="str">
        <f>IF(Combined!I562&gt;0,Combined!I562," ")</f>
        <v xml:space="preserve"> </v>
      </c>
      <c r="J466" s="2" t="str">
        <f>IF(Combined!J562&gt;0,Combined!J562," ")</f>
        <v xml:space="preserve"> </v>
      </c>
      <c r="K466" t="str">
        <f>IF(Combined!K562&gt;0,Combined!K562," ")</f>
        <v xml:space="preserve"> </v>
      </c>
      <c r="L466" t="str">
        <f>IF(Combined!L562&gt;0,Combined!L562," ")</f>
        <v>JT Thor</v>
      </c>
      <c r="M466" s="2" t="str">
        <f>IF(Combined!M562&gt;0,Combined!M562," ")</f>
        <v xml:space="preserve"> </v>
      </c>
      <c r="N466" t="str">
        <f>IF(Combined!N562&gt;0,Combined!N562," ")</f>
        <v>PF</v>
      </c>
      <c r="O466" t="str">
        <f>IF(Combined!O562&gt;0,Combined!O562," ")</f>
        <v xml:space="preserve"> </v>
      </c>
      <c r="P466" s="2" t="str">
        <f>IF(Combined!P562&gt;0,Combined!P562," ")</f>
        <v xml:space="preserve"> </v>
      </c>
      <c r="Q466" t="str">
        <f>IF(Combined!Q562&gt;0,Combined!Q562," ")</f>
        <v xml:space="preserve"> </v>
      </c>
      <c r="R466" t="str">
        <f>IF(Combined!R562&gt;0,Combined!R562," ")</f>
        <v xml:space="preserve"> </v>
      </c>
      <c r="S466" s="2" t="str">
        <f>IF(Combined!S562&gt;0,Combined!S562," ")</f>
        <v xml:space="preserve"> </v>
      </c>
      <c r="T466" t="str">
        <f>IF(Combined!T562&gt;0,Combined!T562," ")</f>
        <v xml:space="preserve"> </v>
      </c>
      <c r="U466" t="str">
        <f>IF(Combined!U562&gt;0,Combined!U562," ")</f>
        <v xml:space="preserve"> </v>
      </c>
      <c r="V466" s="2" t="str">
        <f>IF(Combined!V562&gt;0,Combined!V562," ")</f>
        <v xml:space="preserve"> </v>
      </c>
      <c r="W466" t="str">
        <f>IF(Combined!W562&gt;0,Combined!W562," ")</f>
        <v xml:space="preserve"> </v>
      </c>
      <c r="X466" s="2">
        <f t="shared" si="7"/>
        <v>0</v>
      </c>
    </row>
    <row r="467" spans="1:24" x14ac:dyDescent="0.2">
      <c r="A467">
        <f>Combined!A570</f>
        <v>2021</v>
      </c>
      <c r="B467">
        <f>Combined!B570</f>
        <v>2021041</v>
      </c>
      <c r="C467" s="1">
        <f>IF(Combined!C570&gt;0,Combined!C570," ")</f>
        <v>44415</v>
      </c>
      <c r="D467" t="str">
        <f>IF(Combined!D570&gt;0,Combined!D570," ")</f>
        <v>Clippers</v>
      </c>
      <c r="E467" t="str">
        <f>IF(Combined!E570&gt;0,Combined!E570," ")</f>
        <v>Pelicans</v>
      </c>
      <c r="F467" t="str">
        <f>IF(Combined!F570&gt;0,Combined!F570," ")</f>
        <v xml:space="preserve"> </v>
      </c>
      <c r="G467" t="str">
        <f>IF(Combined!G570&gt;0,Combined!G570," ")</f>
        <v xml:space="preserve"> </v>
      </c>
      <c r="H467" t="str">
        <f>IF(Combined!H570&gt;0,Combined!H570," ")</f>
        <v xml:space="preserve"> </v>
      </c>
      <c r="I467" t="str">
        <f>IF(Combined!I570&gt;0,Combined!I570," ")</f>
        <v>Brandon Boston Jr</v>
      </c>
      <c r="J467" s="2" t="str">
        <f>IF(Combined!J570&gt;0,Combined!J570," ")</f>
        <v xml:space="preserve"> </v>
      </c>
      <c r="K467" t="str">
        <f>IF(Combined!K570&gt;0,Combined!K570," ")</f>
        <v>SG</v>
      </c>
      <c r="L467" t="str">
        <f>IF(Combined!L570&gt;0,Combined!L570," ")</f>
        <v>2026 2nd round pick</v>
      </c>
      <c r="M467" s="2" t="str">
        <f>IF(Combined!M570&gt;0,Combined!M570," ")</f>
        <v xml:space="preserve"> </v>
      </c>
      <c r="N467" t="str">
        <f>IF(Combined!N570&gt;0,Combined!N570," ")</f>
        <v xml:space="preserve"> </v>
      </c>
      <c r="O467" t="str">
        <f>IF(Combined!O570&gt;0,Combined!O570," ")</f>
        <v xml:space="preserve"> </v>
      </c>
      <c r="P467" s="2" t="str">
        <f>IF(Combined!P570&gt;0,Combined!P570," ")</f>
        <v xml:space="preserve"> </v>
      </c>
      <c r="Q467" t="str">
        <f>IF(Combined!Q570&gt;0,Combined!Q570," ")</f>
        <v xml:space="preserve"> </v>
      </c>
      <c r="R467" t="str">
        <f>IF(Combined!R570&gt;0,Combined!R570," ")</f>
        <v xml:space="preserve"> </v>
      </c>
      <c r="S467" s="2" t="str">
        <f>IF(Combined!S570&gt;0,Combined!S570," ")</f>
        <v xml:space="preserve"> </v>
      </c>
      <c r="T467" t="str">
        <f>IF(Combined!T570&gt;0,Combined!T570," ")</f>
        <v xml:space="preserve"> </v>
      </c>
      <c r="U467" t="str">
        <f>IF(Combined!U570&gt;0,Combined!U570," ")</f>
        <v xml:space="preserve"> </v>
      </c>
      <c r="V467" s="2" t="str">
        <f>IF(Combined!V570&gt;0,Combined!V570," ")</f>
        <v xml:space="preserve"> </v>
      </c>
      <c r="W467" t="str">
        <f>IF(Combined!W570&gt;0,Combined!W570," ")</f>
        <v xml:space="preserve"> </v>
      </c>
      <c r="X467" s="2">
        <f t="shared" si="7"/>
        <v>0</v>
      </c>
    </row>
    <row r="468" spans="1:24" x14ac:dyDescent="0.2">
      <c r="A468">
        <f>Combined!A571</f>
        <v>2021</v>
      </c>
      <c r="B468">
        <f>Combined!B571</f>
        <v>2021041</v>
      </c>
      <c r="C468" s="1" t="str">
        <f>IF(Combined!C571&gt;0,Combined!C571," ")</f>
        <v xml:space="preserve"> </v>
      </c>
      <c r="D468" t="str">
        <f>D467</f>
        <v>Clippers</v>
      </c>
      <c r="E468" t="str">
        <f>E467</f>
        <v>Pelicans</v>
      </c>
      <c r="F468" t="str">
        <f>IF(Combined!F571&gt;0,Combined!F571," ")</f>
        <v xml:space="preserve"> </v>
      </c>
      <c r="G468" t="str">
        <f>IF(Combined!G571&gt;0,Combined!G571," ")</f>
        <v xml:space="preserve"> </v>
      </c>
      <c r="H468" t="str">
        <f>IF(Combined!H571&gt;0,Combined!H571," ")</f>
        <v xml:space="preserve"> </v>
      </c>
      <c r="I468" t="str">
        <f>IF(Combined!I571&gt;0,Combined!I571," ")</f>
        <v xml:space="preserve"> </v>
      </c>
      <c r="J468" s="2" t="str">
        <f>IF(Combined!J571&gt;0,Combined!J571," ")</f>
        <v xml:space="preserve"> </v>
      </c>
      <c r="K468" t="str">
        <f>IF(Combined!K571&gt;0,Combined!K571," ")</f>
        <v xml:space="preserve"> </v>
      </c>
      <c r="L468" t="str">
        <f>IF(Combined!L571&gt;0,Combined!L571," ")</f>
        <v>Cash</v>
      </c>
      <c r="M468" s="2" t="str">
        <f>IF(Combined!M571&gt;0,Combined!M571," ")</f>
        <v xml:space="preserve"> </v>
      </c>
      <c r="N468" t="str">
        <f>IF(Combined!N571&gt;0,Combined!N571," ")</f>
        <v xml:space="preserve"> </v>
      </c>
      <c r="O468" t="str">
        <f>IF(Combined!O571&gt;0,Combined!O571," ")</f>
        <v xml:space="preserve"> </v>
      </c>
      <c r="P468" s="2" t="str">
        <f>IF(Combined!P571&gt;0,Combined!P571," ")</f>
        <v xml:space="preserve"> </v>
      </c>
      <c r="Q468" t="str">
        <f>IF(Combined!Q571&gt;0,Combined!Q571," ")</f>
        <v xml:space="preserve"> </v>
      </c>
      <c r="R468" t="str">
        <f>IF(Combined!R571&gt;0,Combined!R571," ")</f>
        <v xml:space="preserve"> </v>
      </c>
      <c r="S468" s="2" t="str">
        <f>IF(Combined!S571&gt;0,Combined!S571," ")</f>
        <v xml:space="preserve"> </v>
      </c>
      <c r="T468" t="str">
        <f>IF(Combined!T571&gt;0,Combined!T571," ")</f>
        <v xml:space="preserve"> </v>
      </c>
      <c r="U468" t="str">
        <f>IF(Combined!U571&gt;0,Combined!U571," ")</f>
        <v xml:space="preserve"> </v>
      </c>
      <c r="V468" s="2" t="str">
        <f>IF(Combined!V571&gt;0,Combined!V571," ")</f>
        <v xml:space="preserve"> </v>
      </c>
      <c r="W468" t="str">
        <f>IF(Combined!W571&gt;0,Combined!W571," ")</f>
        <v xml:space="preserve"> </v>
      </c>
      <c r="X468" s="2">
        <f t="shared" si="7"/>
        <v>0</v>
      </c>
    </row>
    <row r="469" spans="1:24" x14ac:dyDescent="0.2">
      <c r="A469">
        <f>Combined!A575</f>
        <v>2021</v>
      </c>
      <c r="B469">
        <f>Combined!B575</f>
        <v>2021043</v>
      </c>
      <c r="C469" s="1">
        <f>IF(Combined!C575&gt;0,Combined!C575," ")</f>
        <v>44415</v>
      </c>
      <c r="D469" t="str">
        <f>IF(Combined!D575&gt;0,Combined!D575," ")</f>
        <v>Bulls</v>
      </c>
      <c r="E469" t="str">
        <f>IF(Combined!E575&gt;0,Combined!E575," ")</f>
        <v>Rockets</v>
      </c>
      <c r="F469" t="str">
        <f>IF(Combined!F575&gt;0,Combined!F575," ")</f>
        <v xml:space="preserve"> </v>
      </c>
      <c r="G469" t="str">
        <f>IF(Combined!G575&gt;0,Combined!G575," ")</f>
        <v xml:space="preserve"> </v>
      </c>
      <c r="H469" t="str">
        <f>IF(Combined!H575&gt;0,Combined!H575," ")</f>
        <v xml:space="preserve"> </v>
      </c>
      <c r="I469" t="str">
        <f>IF(Combined!I575&gt;0,Combined!I575," ")</f>
        <v>Cash</v>
      </c>
      <c r="J469" s="2" t="str">
        <f>IF(Combined!J575&gt;0,Combined!J575," ")</f>
        <v xml:space="preserve"> </v>
      </c>
      <c r="K469" t="str">
        <f>IF(Combined!K575&gt;0,Combined!K575," ")</f>
        <v xml:space="preserve"> </v>
      </c>
      <c r="L469" t="str">
        <f>IF(Combined!L575&gt;0,Combined!L575," ")</f>
        <v>Daniel Theis</v>
      </c>
      <c r="M469" s="2">
        <f>IF(Combined!M575&gt;0,Combined!M575," ")</f>
        <v>8280351</v>
      </c>
      <c r="N469" t="str">
        <f>IF(Combined!N575&gt;0,Combined!N575," ")</f>
        <v>C</v>
      </c>
      <c r="O469" t="str">
        <f>IF(Combined!O575&gt;0,Combined!O575," ")</f>
        <v xml:space="preserve"> </v>
      </c>
      <c r="P469" s="2" t="str">
        <f>IF(Combined!P575&gt;0,Combined!P575," ")</f>
        <v xml:space="preserve"> </v>
      </c>
      <c r="Q469" t="str">
        <f>IF(Combined!Q575&gt;0,Combined!Q575," ")</f>
        <v xml:space="preserve"> </v>
      </c>
      <c r="R469" t="str">
        <f>IF(Combined!R575&gt;0,Combined!R575," ")</f>
        <v xml:space="preserve"> </v>
      </c>
      <c r="S469" s="2" t="str">
        <f>IF(Combined!S575&gt;0,Combined!S575," ")</f>
        <v xml:space="preserve"> </v>
      </c>
      <c r="T469" t="str">
        <f>IF(Combined!T575&gt;0,Combined!T575," ")</f>
        <v xml:space="preserve"> </v>
      </c>
      <c r="U469" t="str">
        <f>IF(Combined!U575&gt;0,Combined!U575," ")</f>
        <v xml:space="preserve"> </v>
      </c>
      <c r="V469" s="2" t="str">
        <f>IF(Combined!V575&gt;0,Combined!V575," ")</f>
        <v xml:space="preserve"> </v>
      </c>
      <c r="W469" t="str">
        <f>IF(Combined!W575&gt;0,Combined!W575," ")</f>
        <v xml:space="preserve"> </v>
      </c>
      <c r="X469" s="2">
        <f t="shared" si="7"/>
        <v>0</v>
      </c>
    </row>
    <row r="470" spans="1:24" x14ac:dyDescent="0.2">
      <c r="A470">
        <f>Combined!A576</f>
        <v>2021</v>
      </c>
      <c r="B470">
        <f>Combined!B576</f>
        <v>2021044</v>
      </c>
      <c r="C470" s="1">
        <f>IF(Combined!C576&gt;0,Combined!C576," ")</f>
        <v>44415</v>
      </c>
      <c r="D470" t="str">
        <f>IF(Combined!D576&gt;0,Combined!D576," ")</f>
        <v>Warriors</v>
      </c>
      <c r="E470" t="str">
        <f>IF(Combined!E576&gt;0,Combined!E576," ")</f>
        <v>Jazz</v>
      </c>
      <c r="F470" t="str">
        <f>IF(Combined!F576&gt;0,Combined!F576," ")</f>
        <v xml:space="preserve"> </v>
      </c>
      <c r="G470" t="str">
        <f>IF(Combined!G576&gt;0,Combined!G576," ")</f>
        <v xml:space="preserve"> </v>
      </c>
      <c r="H470" t="str">
        <f>IF(Combined!H576&gt;0,Combined!H576," ")</f>
        <v xml:space="preserve"> </v>
      </c>
      <c r="I470" t="str">
        <f>IF(Combined!I576&gt;0,Combined!I576," ")</f>
        <v>2026 2nd round pick</v>
      </c>
      <c r="J470" s="2" t="str">
        <f>IF(Combined!J576&gt;0,Combined!J576," ")</f>
        <v xml:space="preserve"> </v>
      </c>
      <c r="K470" t="str">
        <f>IF(Combined!K576&gt;0,Combined!K576," ")</f>
        <v xml:space="preserve"> </v>
      </c>
      <c r="L470" t="str">
        <f>IF(Combined!L576&gt;0,Combined!L576," ")</f>
        <v>Eric Paschall</v>
      </c>
      <c r="M470" s="2">
        <f>IF(Combined!M576&gt;0,Combined!M576," ")</f>
        <v>1782621</v>
      </c>
      <c r="N470" t="str">
        <f>IF(Combined!N576&gt;0,Combined!N576," ")</f>
        <v>C</v>
      </c>
      <c r="O470" t="str">
        <f>IF(Combined!O576&gt;0,Combined!O576," ")</f>
        <v xml:space="preserve"> </v>
      </c>
      <c r="P470" s="2" t="str">
        <f>IF(Combined!P576&gt;0,Combined!P576," ")</f>
        <v xml:space="preserve"> </v>
      </c>
      <c r="Q470" t="str">
        <f>IF(Combined!Q576&gt;0,Combined!Q576," ")</f>
        <v xml:space="preserve"> </v>
      </c>
      <c r="R470" t="str">
        <f>IF(Combined!R576&gt;0,Combined!R576," ")</f>
        <v xml:space="preserve"> </v>
      </c>
      <c r="S470" s="2" t="str">
        <f>IF(Combined!S576&gt;0,Combined!S576," ")</f>
        <v xml:space="preserve"> </v>
      </c>
      <c r="T470" t="str">
        <f>IF(Combined!T576&gt;0,Combined!T576," ")</f>
        <v xml:space="preserve"> </v>
      </c>
      <c r="U470" t="str">
        <f>IF(Combined!U576&gt;0,Combined!U576," ")</f>
        <v xml:space="preserve"> </v>
      </c>
      <c r="V470" s="2" t="str">
        <f>IF(Combined!V576&gt;0,Combined!V576," ")</f>
        <v xml:space="preserve"> </v>
      </c>
      <c r="W470" t="str">
        <f>IF(Combined!W576&gt;0,Combined!W576," ")</f>
        <v xml:space="preserve"> </v>
      </c>
      <c r="X470" s="2">
        <f t="shared" si="7"/>
        <v>0</v>
      </c>
    </row>
    <row r="471" spans="1:24" x14ac:dyDescent="0.2">
      <c r="A471">
        <f>Combined!A577</f>
        <v>2021</v>
      </c>
      <c r="B471">
        <f>Combined!B577</f>
        <v>2021045</v>
      </c>
      <c r="C471" s="1">
        <f>IF(Combined!C577&gt;0,Combined!C577," ")</f>
        <v>44415</v>
      </c>
      <c r="D471" t="str">
        <f>IF(Combined!D577&gt;0,Combined!D577," ")</f>
        <v>Grizzlies</v>
      </c>
      <c r="E471" t="str">
        <f>IF(Combined!E577&gt;0,Combined!E577," ")</f>
        <v>Bucks</v>
      </c>
      <c r="F471" t="str">
        <f>IF(Combined!F577&gt;0,Combined!F577," ")</f>
        <v xml:space="preserve"> </v>
      </c>
      <c r="G471" t="str">
        <f>IF(Combined!G577&gt;0,Combined!G577," ")</f>
        <v xml:space="preserve"> </v>
      </c>
      <c r="H471" t="str">
        <f>IF(Combined!H577&gt;0,Combined!H577," ")</f>
        <v xml:space="preserve"> </v>
      </c>
      <c r="I471" t="str">
        <f>IF(Combined!I577&gt;0,Combined!I577," ")</f>
        <v>Sam Merrill</v>
      </c>
      <c r="J471" s="2">
        <f>IF(Combined!J577&gt;0,Combined!J577," ")</f>
        <v>1517981</v>
      </c>
      <c r="K471" t="str">
        <f>IF(Combined!K577&gt;0,Combined!K577," ")</f>
        <v>SG</v>
      </c>
      <c r="L471" t="str">
        <f>IF(Combined!L577&gt;0,Combined!L577," ")</f>
        <v>Grayson Allen</v>
      </c>
      <c r="M471" s="2">
        <f>IF(Combined!M577&gt;0,Combined!M577," ")</f>
        <v>2545320</v>
      </c>
      <c r="N471" t="str">
        <f>IF(Combined!N577&gt;0,Combined!N577," ")</f>
        <v>SG</v>
      </c>
      <c r="O471" t="str">
        <f>IF(Combined!O577&gt;0,Combined!O577," ")</f>
        <v xml:space="preserve"> </v>
      </c>
      <c r="P471" s="2" t="str">
        <f>IF(Combined!P577&gt;0,Combined!P577," ")</f>
        <v xml:space="preserve"> </v>
      </c>
      <c r="Q471" t="str">
        <f>IF(Combined!Q577&gt;0,Combined!Q577," ")</f>
        <v xml:space="preserve"> </v>
      </c>
      <c r="R471" t="str">
        <f>IF(Combined!R577&gt;0,Combined!R577," ")</f>
        <v xml:space="preserve"> </v>
      </c>
      <c r="S471" s="2" t="str">
        <f>IF(Combined!S577&gt;0,Combined!S577," ")</f>
        <v xml:space="preserve"> </v>
      </c>
      <c r="T471" t="str">
        <f>IF(Combined!T577&gt;0,Combined!T577," ")</f>
        <v xml:space="preserve"> </v>
      </c>
      <c r="U471" t="str">
        <f>IF(Combined!U577&gt;0,Combined!U577," ")</f>
        <v xml:space="preserve"> </v>
      </c>
      <c r="V471" s="2" t="str">
        <f>IF(Combined!V577&gt;0,Combined!V577," ")</f>
        <v xml:space="preserve"> </v>
      </c>
      <c r="W471" t="str">
        <f>IF(Combined!W577&gt;0,Combined!W577," ")</f>
        <v xml:space="preserve"> </v>
      </c>
      <c r="X471" s="2">
        <f t="shared" si="7"/>
        <v>-1027339</v>
      </c>
    </row>
    <row r="472" spans="1:24" x14ac:dyDescent="0.2">
      <c r="A472">
        <f>Combined!A578</f>
        <v>2021</v>
      </c>
      <c r="B472">
        <f>Combined!B578</f>
        <v>2021045</v>
      </c>
      <c r="C472" s="1" t="str">
        <f>IF(Combined!C578&gt;0,Combined!C578," ")</f>
        <v xml:space="preserve"> </v>
      </c>
      <c r="D472" t="str">
        <f>D471</f>
        <v>Grizzlies</v>
      </c>
      <c r="E472" t="str">
        <f>E471</f>
        <v>Bucks</v>
      </c>
      <c r="F472" t="str">
        <f>IF(Combined!F578&gt;0,Combined!F578," ")</f>
        <v xml:space="preserve"> </v>
      </c>
      <c r="G472" t="str">
        <f>IF(Combined!G578&gt;0,Combined!G578," ")</f>
        <v xml:space="preserve"> </v>
      </c>
      <c r="H472" t="str">
        <f>IF(Combined!H578&gt;0,Combined!H578," ")</f>
        <v xml:space="preserve"> </v>
      </c>
      <c r="I472" t="str">
        <f>IF(Combined!I578&gt;0,Combined!I578," ")</f>
        <v>Two future 2nd round picks</v>
      </c>
      <c r="J472" s="2" t="str">
        <f>IF(Combined!J578&gt;0,Combined!J578," ")</f>
        <v xml:space="preserve"> </v>
      </c>
      <c r="K472" t="str">
        <f>IF(Combined!K578&gt;0,Combined!K578," ")</f>
        <v xml:space="preserve"> </v>
      </c>
      <c r="L472" t="str">
        <f>IF(Combined!L578&gt;0,Combined!L578," ")</f>
        <v xml:space="preserve"> </v>
      </c>
      <c r="M472" s="2" t="str">
        <f>IF(Combined!M578&gt;0,Combined!M578," ")</f>
        <v xml:space="preserve"> </v>
      </c>
      <c r="N472" t="str">
        <f>IF(Combined!N578&gt;0,Combined!N578," ")</f>
        <v xml:space="preserve"> </v>
      </c>
      <c r="O472" t="str">
        <f>IF(Combined!O578&gt;0,Combined!O578," ")</f>
        <v xml:space="preserve"> </v>
      </c>
      <c r="P472" s="2" t="str">
        <f>IF(Combined!P578&gt;0,Combined!P578," ")</f>
        <v xml:space="preserve"> </v>
      </c>
      <c r="Q472" t="str">
        <f>IF(Combined!Q578&gt;0,Combined!Q578," ")</f>
        <v xml:space="preserve"> </v>
      </c>
      <c r="R472" t="str">
        <f>IF(Combined!R578&gt;0,Combined!R578," ")</f>
        <v xml:space="preserve"> </v>
      </c>
      <c r="S472" s="2" t="str">
        <f>IF(Combined!S578&gt;0,Combined!S578," ")</f>
        <v xml:space="preserve"> </v>
      </c>
      <c r="T472" t="str">
        <f>IF(Combined!T578&gt;0,Combined!T578," ")</f>
        <v xml:space="preserve"> </v>
      </c>
      <c r="U472" t="str">
        <f>IF(Combined!U578&gt;0,Combined!U578," ")</f>
        <v xml:space="preserve"> </v>
      </c>
      <c r="V472" s="2" t="str">
        <f>IF(Combined!V578&gt;0,Combined!V578," ")</f>
        <v xml:space="preserve"> </v>
      </c>
      <c r="W472" t="str">
        <f>IF(Combined!W578&gt;0,Combined!W578," ")</f>
        <v xml:space="preserve"> </v>
      </c>
      <c r="X472" s="2">
        <f t="shared" si="7"/>
        <v>0</v>
      </c>
    </row>
    <row r="473" spans="1:24" x14ac:dyDescent="0.2">
      <c r="A473">
        <f>Combined!A584</f>
        <v>2021</v>
      </c>
      <c r="B473">
        <f>Combined!B584</f>
        <v>2021047</v>
      </c>
      <c r="C473" s="1">
        <f>IF(Combined!C584&gt;0,Combined!C584," ")</f>
        <v>44415</v>
      </c>
      <c r="D473" t="str">
        <f>IF(Combined!D584&gt;0,Combined!D584," ")</f>
        <v>Grizzlies</v>
      </c>
      <c r="E473" t="str">
        <f>IF(Combined!E584&gt;0,Combined!E584," ")</f>
        <v>Jazz</v>
      </c>
      <c r="F473" t="str">
        <f>IF(Combined!F584&gt;0,Combined!F584," ")</f>
        <v xml:space="preserve"> </v>
      </c>
      <c r="G473" t="str">
        <f>IF(Combined!G584&gt;0,Combined!G584," ")</f>
        <v xml:space="preserve"> </v>
      </c>
      <c r="H473" t="str">
        <f>IF(Combined!H584&gt;0,Combined!H584," ")</f>
        <v xml:space="preserve"> </v>
      </c>
      <c r="I473" t="str">
        <f>IF(Combined!I584&gt;0,Combined!I584," ")</f>
        <v>Santi Aldama</v>
      </c>
      <c r="J473" s="2" t="str">
        <f>IF(Combined!J584&gt;0,Combined!J584," ")</f>
        <v xml:space="preserve"> </v>
      </c>
      <c r="K473" t="str">
        <f>IF(Combined!K584&gt;0,Combined!K584," ")</f>
        <v>C</v>
      </c>
      <c r="L473" t="str">
        <f>IF(Combined!L584&gt;0,Combined!L584," ")</f>
        <v>2022 2nd round pick</v>
      </c>
      <c r="M473" s="2" t="str">
        <f>IF(Combined!M584&gt;0,Combined!M584," ")</f>
        <v xml:space="preserve"> </v>
      </c>
      <c r="N473" t="str">
        <f>IF(Combined!N584&gt;0,Combined!N584," ")</f>
        <v xml:space="preserve"> </v>
      </c>
      <c r="O473" t="str">
        <f>IF(Combined!O584&gt;0,Combined!O584," ")</f>
        <v xml:space="preserve"> </v>
      </c>
      <c r="P473" s="2" t="str">
        <f>IF(Combined!P584&gt;0,Combined!P584," ")</f>
        <v xml:space="preserve"> </v>
      </c>
      <c r="Q473" t="str">
        <f>IF(Combined!Q584&gt;0,Combined!Q584," ")</f>
        <v xml:space="preserve"> </v>
      </c>
      <c r="R473" t="str">
        <f>IF(Combined!R584&gt;0,Combined!R584," ")</f>
        <v xml:space="preserve"> </v>
      </c>
      <c r="S473" s="2" t="str">
        <f>IF(Combined!S584&gt;0,Combined!S584," ")</f>
        <v xml:space="preserve"> </v>
      </c>
      <c r="T473" t="str">
        <f>IF(Combined!T584&gt;0,Combined!T584," ")</f>
        <v xml:space="preserve"> </v>
      </c>
      <c r="U473" t="str">
        <f>IF(Combined!U584&gt;0,Combined!U584," ")</f>
        <v xml:space="preserve"> </v>
      </c>
      <c r="V473" s="2" t="str">
        <f>IF(Combined!V584&gt;0,Combined!V584," ")</f>
        <v xml:space="preserve"> </v>
      </c>
      <c r="W473" t="str">
        <f>IF(Combined!W584&gt;0,Combined!W584," ")</f>
        <v xml:space="preserve"> </v>
      </c>
      <c r="X473" s="2">
        <f t="shared" si="7"/>
        <v>0</v>
      </c>
    </row>
    <row r="474" spans="1:24" x14ac:dyDescent="0.2">
      <c r="A474">
        <f>Combined!A585</f>
        <v>2021</v>
      </c>
      <c r="B474">
        <f>Combined!B585</f>
        <v>2021047</v>
      </c>
      <c r="C474" s="1" t="str">
        <f>IF(Combined!C585&gt;0,Combined!C585," ")</f>
        <v xml:space="preserve"> </v>
      </c>
      <c r="D474" t="s">
        <v>66</v>
      </c>
      <c r="E474" t="s">
        <v>74</v>
      </c>
      <c r="F474" t="str">
        <f>IF(Combined!F585&gt;0,Combined!F585," ")</f>
        <v xml:space="preserve"> </v>
      </c>
      <c r="G474" t="str">
        <f>IF(Combined!G585&gt;0,Combined!G585," ")</f>
        <v xml:space="preserve"> </v>
      </c>
      <c r="H474" t="str">
        <f>IF(Combined!H585&gt;0,Combined!H585," ")</f>
        <v xml:space="preserve"> </v>
      </c>
      <c r="I474" t="str">
        <f>IF(Combined!I585&gt;0,Combined!I585," ")</f>
        <v xml:space="preserve"> </v>
      </c>
      <c r="J474" s="2" t="str">
        <f>IF(Combined!J585&gt;0,Combined!J585," ")</f>
        <v xml:space="preserve"> </v>
      </c>
      <c r="K474" t="str">
        <f>IF(Combined!K585&gt;0,Combined!K585," ")</f>
        <v xml:space="preserve"> </v>
      </c>
      <c r="L474" t="str">
        <f>IF(Combined!L585&gt;0,Combined!L585," ")</f>
        <v>2026 2nd round pick</v>
      </c>
      <c r="M474" s="2" t="str">
        <f>IF(Combined!M585&gt;0,Combined!M585," ")</f>
        <v xml:space="preserve"> </v>
      </c>
      <c r="N474" t="str">
        <f>IF(Combined!N585&gt;0,Combined!N585," ")</f>
        <v xml:space="preserve"> </v>
      </c>
      <c r="O474" t="str">
        <f>IF(Combined!O585&gt;0,Combined!O585," ")</f>
        <v xml:space="preserve"> </v>
      </c>
      <c r="P474" s="2" t="str">
        <f>IF(Combined!P585&gt;0,Combined!P585," ")</f>
        <v xml:space="preserve"> </v>
      </c>
      <c r="Q474" t="str">
        <f>IF(Combined!Q585&gt;0,Combined!Q585," ")</f>
        <v xml:space="preserve"> </v>
      </c>
      <c r="R474" t="str">
        <f>IF(Combined!R585&gt;0,Combined!R585," ")</f>
        <v xml:space="preserve"> </v>
      </c>
      <c r="S474" s="2" t="str">
        <f>IF(Combined!S585&gt;0,Combined!S585," ")</f>
        <v xml:space="preserve"> </v>
      </c>
      <c r="T474" t="str">
        <f>IF(Combined!T585&gt;0,Combined!T585," ")</f>
        <v xml:space="preserve"> </v>
      </c>
      <c r="U474" t="str">
        <f>IF(Combined!U585&gt;0,Combined!U585," ")</f>
        <v xml:space="preserve"> </v>
      </c>
      <c r="V474" s="2" t="str">
        <f>IF(Combined!V585&gt;0,Combined!V585," ")</f>
        <v xml:space="preserve"> </v>
      </c>
      <c r="W474" t="str">
        <f>IF(Combined!W585&gt;0,Combined!W585," ")</f>
        <v xml:space="preserve"> </v>
      </c>
      <c r="X474" s="2">
        <f t="shared" si="7"/>
        <v>0</v>
      </c>
    </row>
    <row r="475" spans="1:24" x14ac:dyDescent="0.2">
      <c r="A475">
        <f>Combined!A586</f>
        <v>2021</v>
      </c>
      <c r="B475">
        <f>Combined!B586</f>
        <v>2021047</v>
      </c>
      <c r="C475" s="1" t="str">
        <f>IF(Combined!C586&gt;0,Combined!C586," ")</f>
        <v xml:space="preserve"> </v>
      </c>
      <c r="D475" t="s">
        <v>66</v>
      </c>
      <c r="E475" t="s">
        <v>74</v>
      </c>
      <c r="F475" t="str">
        <f>IF(Combined!F586&gt;0,Combined!F586," ")</f>
        <v xml:space="preserve"> </v>
      </c>
      <c r="G475" t="str">
        <f>IF(Combined!G586&gt;0,Combined!G586," ")</f>
        <v xml:space="preserve"> </v>
      </c>
      <c r="H475" t="str">
        <f>IF(Combined!H586&gt;0,Combined!H586," ")</f>
        <v xml:space="preserve"> </v>
      </c>
      <c r="I475" t="str">
        <f>IF(Combined!I586&gt;0,Combined!I586," ")</f>
        <v xml:space="preserve"> </v>
      </c>
      <c r="J475" s="2" t="str">
        <f>IF(Combined!J586&gt;0,Combined!J586," ")</f>
        <v xml:space="preserve"> </v>
      </c>
      <c r="K475" t="str">
        <f>IF(Combined!K586&gt;0,Combined!K586," ")</f>
        <v xml:space="preserve"> </v>
      </c>
      <c r="L475" t="str">
        <f>IF(Combined!L586&gt;0,Combined!L586," ")</f>
        <v>Jared Butler</v>
      </c>
      <c r="M475" s="2" t="str">
        <f>IF(Combined!M586&gt;0,Combined!M586," ")</f>
        <v xml:space="preserve"> </v>
      </c>
      <c r="N475" t="str">
        <f>IF(Combined!N586&gt;0,Combined!N586," ")</f>
        <v>PG</v>
      </c>
      <c r="O475" t="str">
        <f>IF(Combined!O586&gt;0,Combined!O586," ")</f>
        <v xml:space="preserve"> </v>
      </c>
      <c r="P475" s="2" t="str">
        <f>IF(Combined!P586&gt;0,Combined!P586," ")</f>
        <v xml:space="preserve"> </v>
      </c>
      <c r="Q475" t="str">
        <f>IF(Combined!Q586&gt;0,Combined!Q586," ")</f>
        <v xml:space="preserve"> </v>
      </c>
      <c r="R475" t="str">
        <f>IF(Combined!R586&gt;0,Combined!R586," ")</f>
        <v xml:space="preserve"> </v>
      </c>
      <c r="S475" s="2" t="str">
        <f>IF(Combined!S586&gt;0,Combined!S586," ")</f>
        <v xml:space="preserve"> </v>
      </c>
      <c r="T475" t="str">
        <f>IF(Combined!T586&gt;0,Combined!T586," ")</f>
        <v xml:space="preserve"> </v>
      </c>
      <c r="U475" t="str">
        <f>IF(Combined!U586&gt;0,Combined!U586," ")</f>
        <v xml:space="preserve"> </v>
      </c>
      <c r="V475" s="2" t="str">
        <f>IF(Combined!V586&gt;0,Combined!V586," ")</f>
        <v xml:space="preserve"> </v>
      </c>
      <c r="W475" t="str">
        <f>IF(Combined!W586&gt;0,Combined!W586," ")</f>
        <v xml:space="preserve"> </v>
      </c>
      <c r="X475" s="2">
        <f t="shared" si="7"/>
        <v>0</v>
      </c>
    </row>
    <row r="476" spans="1:24" x14ac:dyDescent="0.2">
      <c r="A476">
        <f>Combined!A587</f>
        <v>2021</v>
      </c>
      <c r="B476">
        <f>Combined!B587</f>
        <v>2021048</v>
      </c>
      <c r="C476" s="1">
        <f>IF(Combined!C587&gt;0,Combined!C587," ")</f>
        <v>44416</v>
      </c>
      <c r="D476" t="str">
        <f>IF(Combined!D587&gt;0,Combined!D587," ")</f>
        <v>Pacers</v>
      </c>
      <c r="E476" t="str">
        <f>IF(Combined!E587&gt;0,Combined!E587," ")</f>
        <v>Spurs</v>
      </c>
      <c r="F476" t="str">
        <f>IF(Combined!F587&gt;0,Combined!F587," ")</f>
        <v xml:space="preserve"> </v>
      </c>
      <c r="G476" t="str">
        <f>IF(Combined!G587&gt;0,Combined!G587," ")</f>
        <v xml:space="preserve"> </v>
      </c>
      <c r="H476" t="str">
        <f>IF(Combined!H587&gt;0,Combined!H587," ")</f>
        <v xml:space="preserve"> </v>
      </c>
      <c r="I476" t="str">
        <f>IF(Combined!I587&gt;0,Combined!I587," ")</f>
        <v>Future 2nd round pick</v>
      </c>
      <c r="J476" s="2" t="str">
        <f>IF(Combined!J587&gt;0,Combined!J587," ")</f>
        <v xml:space="preserve"> </v>
      </c>
      <c r="K476" t="str">
        <f>IF(Combined!K587&gt;0,Combined!K587," ")</f>
        <v xml:space="preserve"> </v>
      </c>
      <c r="L476" t="str">
        <f>IF(Combined!L587&gt;0,Combined!L587," ")</f>
        <v>Doug McDermott</v>
      </c>
      <c r="M476" s="2">
        <f>IF(Combined!M587&gt;0,Combined!M587," ")</f>
        <v>13750000</v>
      </c>
      <c r="N476" t="str">
        <f>IF(Combined!N587&gt;0,Combined!N587," ")</f>
        <v>SF</v>
      </c>
      <c r="O476" t="str">
        <f>IF(Combined!O587&gt;0,Combined!O587," ")</f>
        <v xml:space="preserve"> </v>
      </c>
      <c r="P476" s="2" t="str">
        <f>IF(Combined!P587&gt;0,Combined!P587," ")</f>
        <v xml:space="preserve"> </v>
      </c>
      <c r="Q476" t="str">
        <f>IF(Combined!Q587&gt;0,Combined!Q587," ")</f>
        <v xml:space="preserve"> </v>
      </c>
      <c r="R476" t="str">
        <f>IF(Combined!R587&gt;0,Combined!R587," ")</f>
        <v xml:space="preserve"> </v>
      </c>
      <c r="S476" s="2" t="str">
        <f>IF(Combined!S587&gt;0,Combined!S587," ")</f>
        <v xml:space="preserve"> </v>
      </c>
      <c r="T476" t="str">
        <f>IF(Combined!T587&gt;0,Combined!T587," ")</f>
        <v xml:space="preserve"> </v>
      </c>
      <c r="U476" t="str">
        <f>IF(Combined!U587&gt;0,Combined!U587," ")</f>
        <v xml:space="preserve"> </v>
      </c>
      <c r="V476" s="2" t="str">
        <f>IF(Combined!V587&gt;0,Combined!V587," ")</f>
        <v xml:space="preserve"> </v>
      </c>
      <c r="W476" t="str">
        <f>IF(Combined!W587&gt;0,Combined!W587," ")</f>
        <v xml:space="preserve"> </v>
      </c>
      <c r="X476" s="2">
        <f t="shared" si="7"/>
        <v>0</v>
      </c>
    </row>
    <row r="477" spans="1:24" x14ac:dyDescent="0.2">
      <c r="A477">
        <f>Combined!A588</f>
        <v>2021</v>
      </c>
      <c r="B477">
        <f>Combined!B588</f>
        <v>2021048</v>
      </c>
      <c r="C477" s="1" t="str">
        <f>IF(Combined!C588&gt;0,Combined!C588," ")</f>
        <v xml:space="preserve"> </v>
      </c>
      <c r="D477" t="s">
        <v>255</v>
      </c>
      <c r="E477" t="s">
        <v>163</v>
      </c>
      <c r="F477" t="str">
        <f>IF(Combined!F588&gt;0,Combined!F588," ")</f>
        <v xml:space="preserve"> </v>
      </c>
      <c r="G477" t="str">
        <f>IF(Combined!G588&gt;0,Combined!G588," ")</f>
        <v xml:space="preserve"> </v>
      </c>
      <c r="H477" t="str">
        <f>IF(Combined!H588&gt;0,Combined!H588," ")</f>
        <v xml:space="preserve"> </v>
      </c>
      <c r="I477" t="str">
        <f>IF(Combined!I588&gt;0,Combined!I588," ")</f>
        <v xml:space="preserve"> </v>
      </c>
      <c r="J477" s="2" t="str">
        <f>IF(Combined!J588&gt;0,Combined!J588," ")</f>
        <v xml:space="preserve"> </v>
      </c>
      <c r="K477" t="str">
        <f>IF(Combined!K588&gt;0,Combined!K588," ")</f>
        <v xml:space="preserve"> </v>
      </c>
      <c r="L477" t="str">
        <f>IF(Combined!L588&gt;0,Combined!L588," ")</f>
        <v>Future 2nd round picks</v>
      </c>
      <c r="M477" s="2" t="str">
        <f>IF(Combined!M588&gt;0,Combined!M588," ")</f>
        <v xml:space="preserve"> </v>
      </c>
      <c r="N477" t="str">
        <f>IF(Combined!N588&gt;0,Combined!N588," ")</f>
        <v xml:space="preserve"> </v>
      </c>
      <c r="O477" t="str">
        <f>IF(Combined!O588&gt;0,Combined!O588," ")</f>
        <v xml:space="preserve"> </v>
      </c>
      <c r="P477" s="2" t="str">
        <f>IF(Combined!P588&gt;0,Combined!P588," ")</f>
        <v xml:space="preserve"> </v>
      </c>
      <c r="Q477" t="str">
        <f>IF(Combined!Q588&gt;0,Combined!Q588," ")</f>
        <v xml:space="preserve"> </v>
      </c>
      <c r="R477" t="str">
        <f>IF(Combined!R588&gt;0,Combined!R588," ")</f>
        <v xml:space="preserve"> </v>
      </c>
      <c r="S477" s="2" t="str">
        <f>IF(Combined!S588&gt;0,Combined!S588," ")</f>
        <v xml:space="preserve"> </v>
      </c>
      <c r="T477" t="str">
        <f>IF(Combined!T588&gt;0,Combined!T588," ")</f>
        <v xml:space="preserve"> </v>
      </c>
      <c r="U477" t="str">
        <f>IF(Combined!U588&gt;0,Combined!U588," ")</f>
        <v xml:space="preserve"> </v>
      </c>
      <c r="V477" s="2" t="str">
        <f>IF(Combined!V588&gt;0,Combined!V588," ")</f>
        <v xml:space="preserve"> </v>
      </c>
      <c r="W477" t="str">
        <f>IF(Combined!W588&gt;0,Combined!W588," ")</f>
        <v xml:space="preserve"> </v>
      </c>
      <c r="X477" s="2">
        <f t="shared" si="7"/>
        <v>0</v>
      </c>
    </row>
    <row r="478" spans="1:24" x14ac:dyDescent="0.2">
      <c r="A478">
        <f>Combined!A589</f>
        <v>2021</v>
      </c>
      <c r="B478">
        <f>Combined!B589</f>
        <v>2021048</v>
      </c>
      <c r="C478" s="1" t="str">
        <f>IF(Combined!C589&gt;0,Combined!C589," ")</f>
        <v xml:space="preserve"> </v>
      </c>
      <c r="D478" t="s">
        <v>255</v>
      </c>
      <c r="E478" t="s">
        <v>163</v>
      </c>
      <c r="F478" t="str">
        <f>IF(Combined!F589&gt;0,Combined!F589," ")</f>
        <v xml:space="preserve"> </v>
      </c>
      <c r="G478" t="str">
        <f>IF(Combined!G589&gt;0,Combined!G589," ")</f>
        <v xml:space="preserve"> </v>
      </c>
      <c r="H478" t="str">
        <f>IF(Combined!H589&gt;0,Combined!H589," ")</f>
        <v xml:space="preserve"> </v>
      </c>
      <c r="I478" t="str">
        <f>IF(Combined!I589&gt;0,Combined!I589," ")</f>
        <v xml:space="preserve"> </v>
      </c>
      <c r="J478" s="2" t="str">
        <f>IF(Combined!J589&gt;0,Combined!J589," ")</f>
        <v xml:space="preserve"> </v>
      </c>
      <c r="K478" t="str">
        <f>IF(Combined!K589&gt;0,Combined!K589," ")</f>
        <v xml:space="preserve"> </v>
      </c>
      <c r="L478" t="str">
        <f>IF(Combined!L589&gt;0,Combined!L589," ")</f>
        <v>Right to swap in future draft</v>
      </c>
      <c r="M478" s="2" t="str">
        <f>IF(Combined!M589&gt;0,Combined!M589," ")</f>
        <v xml:space="preserve"> </v>
      </c>
      <c r="N478" t="str">
        <f>IF(Combined!N589&gt;0,Combined!N589," ")</f>
        <v xml:space="preserve"> </v>
      </c>
      <c r="O478" t="str">
        <f>IF(Combined!O589&gt;0,Combined!O589," ")</f>
        <v xml:space="preserve"> </v>
      </c>
      <c r="P478" s="2" t="str">
        <f>IF(Combined!P589&gt;0,Combined!P589," ")</f>
        <v xml:space="preserve"> </v>
      </c>
      <c r="Q478" t="str">
        <f>IF(Combined!Q589&gt;0,Combined!Q589," ")</f>
        <v xml:space="preserve"> </v>
      </c>
      <c r="R478" t="str">
        <f>IF(Combined!R589&gt;0,Combined!R589," ")</f>
        <v xml:space="preserve"> </v>
      </c>
      <c r="S478" s="2" t="str">
        <f>IF(Combined!S589&gt;0,Combined!S589," ")</f>
        <v xml:space="preserve"> </v>
      </c>
      <c r="T478" t="str">
        <f>IF(Combined!T589&gt;0,Combined!T589," ")</f>
        <v xml:space="preserve"> </v>
      </c>
      <c r="U478" t="str">
        <f>IF(Combined!U589&gt;0,Combined!U589," ")</f>
        <v xml:space="preserve"> </v>
      </c>
      <c r="V478" s="2" t="str">
        <f>IF(Combined!V589&gt;0,Combined!V589," ")</f>
        <v xml:space="preserve"> </v>
      </c>
      <c r="W478" t="str">
        <f>IF(Combined!W589&gt;0,Combined!W589," ")</f>
        <v xml:space="preserve"> </v>
      </c>
      <c r="X478" s="2">
        <f t="shared" si="7"/>
        <v>0</v>
      </c>
    </row>
    <row r="479" spans="1:24" x14ac:dyDescent="0.2">
      <c r="A479">
        <f>Combined!A590</f>
        <v>2021</v>
      </c>
      <c r="B479">
        <f>Combined!B590</f>
        <v>2021049</v>
      </c>
      <c r="C479" s="1">
        <f>IF(Combined!C590&gt;0,Combined!C590," ")</f>
        <v>44416</v>
      </c>
      <c r="D479" t="str">
        <f>IF(Combined!D590&gt;0,Combined!D590," ")</f>
        <v>Bulls</v>
      </c>
      <c r="E479" t="str">
        <f>IF(Combined!E590&gt;0,Combined!E590," ")</f>
        <v>Pelicans</v>
      </c>
      <c r="F479" t="str">
        <f>IF(Combined!F590&gt;0,Combined!F590," ")</f>
        <v xml:space="preserve"> </v>
      </c>
      <c r="G479" t="str">
        <f>IF(Combined!G590&gt;0,Combined!G590," ")</f>
        <v xml:space="preserve"> </v>
      </c>
      <c r="H479" t="str">
        <f>IF(Combined!H590&gt;0,Combined!H590," ")</f>
        <v xml:space="preserve"> </v>
      </c>
      <c r="I479" t="str">
        <f>IF(Combined!I590&gt;0,Combined!I590," ")</f>
        <v>Lonzo Ball</v>
      </c>
      <c r="J479" s="2">
        <f>IF(Combined!J590&gt;0,Combined!J590," ")</f>
        <v>18604651</v>
      </c>
      <c r="K479" t="str">
        <f>IF(Combined!K590&gt;0,Combined!K590," ")</f>
        <v>PG</v>
      </c>
      <c r="L479" t="str">
        <f>IF(Combined!L590&gt;0,Combined!L590," ")</f>
        <v>Tomas Satoransky</v>
      </c>
      <c r="M479" s="2">
        <f>IF(Combined!M590&gt;0,Combined!M590," ")</f>
        <v>10000000</v>
      </c>
      <c r="N479" t="str">
        <f>IF(Combined!N590&gt;0,Combined!N590," ")</f>
        <v>SG</v>
      </c>
      <c r="O479" t="str">
        <f>IF(Combined!O590&gt;0,Combined!O590," ")</f>
        <v xml:space="preserve"> </v>
      </c>
      <c r="P479" s="2" t="str">
        <f>IF(Combined!P590&gt;0,Combined!P590," ")</f>
        <v xml:space="preserve"> </v>
      </c>
      <c r="Q479" t="str">
        <f>IF(Combined!Q590&gt;0,Combined!Q590," ")</f>
        <v xml:space="preserve"> </v>
      </c>
      <c r="R479" t="str">
        <f>IF(Combined!R590&gt;0,Combined!R590," ")</f>
        <v xml:space="preserve"> </v>
      </c>
      <c r="S479" s="2" t="str">
        <f>IF(Combined!S590&gt;0,Combined!S590," ")</f>
        <v xml:space="preserve"> </v>
      </c>
      <c r="T479" t="str">
        <f>IF(Combined!T590&gt;0,Combined!T590," ")</f>
        <v xml:space="preserve"> </v>
      </c>
      <c r="U479" t="str">
        <f>IF(Combined!U590&gt;0,Combined!U590," ")</f>
        <v xml:space="preserve"> </v>
      </c>
      <c r="V479" s="2" t="str">
        <f>IF(Combined!V590&gt;0,Combined!V590," ")</f>
        <v xml:space="preserve"> </v>
      </c>
      <c r="W479" t="str">
        <f>IF(Combined!W590&gt;0,Combined!W590," ")</f>
        <v xml:space="preserve"> </v>
      </c>
      <c r="X479" s="2">
        <f t="shared" si="7"/>
        <v>8604651</v>
      </c>
    </row>
    <row r="480" spans="1:24" x14ac:dyDescent="0.2">
      <c r="A480">
        <f>Combined!A591</f>
        <v>2021</v>
      </c>
      <c r="B480">
        <f>Combined!B591</f>
        <v>2021049</v>
      </c>
      <c r="C480" s="1" t="str">
        <f>IF(Combined!C591&gt;0,Combined!C591," ")</f>
        <v xml:space="preserve"> </v>
      </c>
      <c r="D480" t="s">
        <v>29</v>
      </c>
      <c r="E480" t="s">
        <v>30</v>
      </c>
      <c r="F480" t="str">
        <f>IF(Combined!F591&gt;0,Combined!F591," ")</f>
        <v xml:space="preserve"> </v>
      </c>
      <c r="G480" t="str">
        <f>IF(Combined!G591&gt;0,Combined!G591," ")</f>
        <v xml:space="preserve"> </v>
      </c>
      <c r="H480" t="str">
        <f>IF(Combined!H591&gt;0,Combined!H591," ")</f>
        <v xml:space="preserve"> </v>
      </c>
      <c r="I480" t="str">
        <f>IF(Combined!I591&gt;0,Combined!I591," ")</f>
        <v xml:space="preserve"> </v>
      </c>
      <c r="J480" s="2" t="str">
        <f>IF(Combined!J591&gt;0,Combined!J591," ")</f>
        <v xml:space="preserve"> </v>
      </c>
      <c r="K480" t="str">
        <f>IF(Combined!K591&gt;0,Combined!K591," ")</f>
        <v xml:space="preserve"> </v>
      </c>
      <c r="L480" t="str">
        <f>IF(Combined!L591&gt;0,Combined!L591," ")</f>
        <v>Garrett Temple</v>
      </c>
      <c r="M480" s="2">
        <f>IF(Combined!M591&gt;0,Combined!M591," ")</f>
        <v>4910000</v>
      </c>
      <c r="N480" t="str">
        <f>IF(Combined!N591&gt;0,Combined!N591," ")</f>
        <v>SG</v>
      </c>
      <c r="O480" t="str">
        <f>IF(Combined!O591&gt;0,Combined!O591," ")</f>
        <v xml:space="preserve"> </v>
      </c>
      <c r="P480" s="2" t="str">
        <f>IF(Combined!P591&gt;0,Combined!P591," ")</f>
        <v xml:space="preserve"> </v>
      </c>
      <c r="Q480" t="str">
        <f>IF(Combined!Q591&gt;0,Combined!Q591," ")</f>
        <v xml:space="preserve"> </v>
      </c>
      <c r="R480" t="str">
        <f>IF(Combined!R591&gt;0,Combined!R591," ")</f>
        <v xml:space="preserve"> </v>
      </c>
      <c r="S480" s="2" t="str">
        <f>IF(Combined!S591&gt;0,Combined!S591," ")</f>
        <v xml:space="preserve"> </v>
      </c>
      <c r="T480" t="str">
        <f>IF(Combined!T591&gt;0,Combined!T591," ")</f>
        <v xml:space="preserve"> </v>
      </c>
      <c r="U480" t="str">
        <f>IF(Combined!U591&gt;0,Combined!U591," ")</f>
        <v xml:space="preserve"> </v>
      </c>
      <c r="V480" s="2" t="str">
        <f>IF(Combined!V591&gt;0,Combined!V591," ")</f>
        <v xml:space="preserve"> </v>
      </c>
      <c r="W480" t="str">
        <f>IF(Combined!W591&gt;0,Combined!W591," ")</f>
        <v xml:space="preserve"> </v>
      </c>
      <c r="X480" s="2">
        <f t="shared" si="7"/>
        <v>0</v>
      </c>
    </row>
    <row r="481" spans="1:24" x14ac:dyDescent="0.2">
      <c r="A481">
        <f>Combined!A592</f>
        <v>2021</v>
      </c>
      <c r="B481">
        <f>Combined!B592</f>
        <v>2021049</v>
      </c>
      <c r="C481" s="1" t="str">
        <f>IF(Combined!C592&gt;0,Combined!C592," ")</f>
        <v xml:space="preserve"> </v>
      </c>
      <c r="D481" t="s">
        <v>29</v>
      </c>
      <c r="E481" t="s">
        <v>30</v>
      </c>
      <c r="F481" t="str">
        <f>IF(Combined!F592&gt;0,Combined!F592," ")</f>
        <v xml:space="preserve"> </v>
      </c>
      <c r="G481" t="str">
        <f>IF(Combined!G592&gt;0,Combined!G592," ")</f>
        <v xml:space="preserve"> </v>
      </c>
      <c r="H481" t="str">
        <f>IF(Combined!H592&gt;0,Combined!H592," ")</f>
        <v xml:space="preserve"> </v>
      </c>
      <c r="I481" t="str">
        <f>IF(Combined!I592&gt;0,Combined!I592," ")</f>
        <v xml:space="preserve"> </v>
      </c>
      <c r="J481" s="2" t="str">
        <f>IF(Combined!J592&gt;0,Combined!J592," ")</f>
        <v xml:space="preserve"> </v>
      </c>
      <c r="K481" t="str">
        <f>IF(Combined!K592&gt;0,Combined!K592," ")</f>
        <v xml:space="preserve"> </v>
      </c>
      <c r="L481" t="str">
        <f>IF(Combined!L592&gt;0,Combined!L592," ")</f>
        <v>2024 2nd round pick</v>
      </c>
      <c r="M481" s="2" t="str">
        <f>IF(Combined!M592&gt;0,Combined!M592," ")</f>
        <v xml:space="preserve"> </v>
      </c>
      <c r="N481" t="str">
        <f>IF(Combined!N592&gt;0,Combined!N592," ")</f>
        <v xml:space="preserve"> </v>
      </c>
      <c r="O481" t="str">
        <f>IF(Combined!O592&gt;0,Combined!O592," ")</f>
        <v xml:space="preserve"> </v>
      </c>
      <c r="P481" s="2" t="str">
        <f>IF(Combined!P592&gt;0,Combined!P592," ")</f>
        <v xml:space="preserve"> </v>
      </c>
      <c r="Q481" t="str">
        <f>IF(Combined!Q592&gt;0,Combined!Q592," ")</f>
        <v xml:space="preserve"> </v>
      </c>
      <c r="R481" t="str">
        <f>IF(Combined!R592&gt;0,Combined!R592," ")</f>
        <v xml:space="preserve"> </v>
      </c>
      <c r="S481" s="2" t="str">
        <f>IF(Combined!S592&gt;0,Combined!S592," ")</f>
        <v xml:space="preserve"> </v>
      </c>
      <c r="T481" t="str">
        <f>IF(Combined!T592&gt;0,Combined!T592," ")</f>
        <v xml:space="preserve"> </v>
      </c>
      <c r="U481" t="str">
        <f>IF(Combined!U592&gt;0,Combined!U592," ")</f>
        <v xml:space="preserve"> </v>
      </c>
      <c r="V481" s="2" t="str">
        <f>IF(Combined!V592&gt;0,Combined!V592," ")</f>
        <v xml:space="preserve"> </v>
      </c>
      <c r="W481" t="str">
        <f>IF(Combined!W592&gt;0,Combined!W592," ")</f>
        <v xml:space="preserve"> </v>
      </c>
      <c r="X481" s="2">
        <f t="shared" si="7"/>
        <v>0</v>
      </c>
    </row>
    <row r="482" spans="1:24" x14ac:dyDescent="0.2">
      <c r="A482">
        <f>Combined!A593</f>
        <v>2021</v>
      </c>
      <c r="B482">
        <f>Combined!B593</f>
        <v>2021049</v>
      </c>
      <c r="C482" s="1" t="str">
        <f>IF(Combined!C593&gt;0,Combined!C593," ")</f>
        <v xml:space="preserve"> </v>
      </c>
      <c r="D482" t="s">
        <v>29</v>
      </c>
      <c r="E482" t="s">
        <v>30</v>
      </c>
      <c r="F482" t="str">
        <f>IF(Combined!F593&gt;0,Combined!F593," ")</f>
        <v xml:space="preserve"> </v>
      </c>
      <c r="G482" t="str">
        <f>IF(Combined!G593&gt;0,Combined!G593," ")</f>
        <v xml:space="preserve"> </v>
      </c>
      <c r="H482" t="str">
        <f>IF(Combined!H593&gt;0,Combined!H593," ")</f>
        <v xml:space="preserve"> </v>
      </c>
      <c r="I482" t="str">
        <f>IF(Combined!I593&gt;0,Combined!I593," ")</f>
        <v xml:space="preserve"> </v>
      </c>
      <c r="J482" s="2" t="str">
        <f>IF(Combined!J593&gt;0,Combined!J593," ")</f>
        <v xml:space="preserve"> </v>
      </c>
      <c r="K482" t="str">
        <f>IF(Combined!K593&gt;0,Combined!K593," ")</f>
        <v xml:space="preserve"> </v>
      </c>
      <c r="L482" t="str">
        <f>IF(Combined!L593&gt;0,Combined!L593," ")</f>
        <v>Cash</v>
      </c>
      <c r="M482" s="2" t="str">
        <f>IF(Combined!M593&gt;0,Combined!M593," ")</f>
        <v xml:space="preserve"> </v>
      </c>
      <c r="N482" t="str">
        <f>IF(Combined!N593&gt;0,Combined!N593," ")</f>
        <v xml:space="preserve"> </v>
      </c>
      <c r="O482" t="str">
        <f>IF(Combined!O593&gt;0,Combined!O593," ")</f>
        <v xml:space="preserve"> </v>
      </c>
      <c r="P482" s="2" t="str">
        <f>IF(Combined!P593&gt;0,Combined!P593," ")</f>
        <v xml:space="preserve"> </v>
      </c>
      <c r="Q482" t="str">
        <f>IF(Combined!Q593&gt;0,Combined!Q593," ")</f>
        <v xml:space="preserve"> </v>
      </c>
      <c r="R482" t="str">
        <f>IF(Combined!R593&gt;0,Combined!R593," ")</f>
        <v xml:space="preserve"> </v>
      </c>
      <c r="S482" s="2" t="str">
        <f>IF(Combined!S593&gt;0,Combined!S593," ")</f>
        <v xml:space="preserve"> </v>
      </c>
      <c r="T482" t="str">
        <f>IF(Combined!T593&gt;0,Combined!T593," ")</f>
        <v xml:space="preserve"> </v>
      </c>
      <c r="U482" t="str">
        <f>IF(Combined!U593&gt;0,Combined!U593," ")</f>
        <v xml:space="preserve"> </v>
      </c>
      <c r="V482" s="2" t="str">
        <f>IF(Combined!V593&gt;0,Combined!V593," ")</f>
        <v xml:space="preserve"> </v>
      </c>
      <c r="W482" t="str">
        <f>IF(Combined!W593&gt;0,Combined!W593," ")</f>
        <v xml:space="preserve"> </v>
      </c>
      <c r="X482" s="2">
        <f t="shared" si="7"/>
        <v>0</v>
      </c>
    </row>
    <row r="483" spans="1:24" x14ac:dyDescent="0.2">
      <c r="A483">
        <f>Combined!A594</f>
        <v>2021</v>
      </c>
      <c r="B483">
        <f>Combined!B594</f>
        <v>2021050</v>
      </c>
      <c r="C483" s="1">
        <f>IF(Combined!C594&gt;0,Combined!C594," ")</f>
        <v>44419</v>
      </c>
      <c r="D483" t="str">
        <f>IF(Combined!D594&gt;0,Combined!D594," ")</f>
        <v>Bulls</v>
      </c>
      <c r="E483" t="str">
        <f>IF(Combined!E594&gt;0,Combined!E594," ")</f>
        <v>Spurs</v>
      </c>
      <c r="F483" t="str">
        <f>IF(Combined!F594&gt;0,Combined!F594," ")</f>
        <v xml:space="preserve"> </v>
      </c>
      <c r="G483" t="str">
        <f>IF(Combined!G594&gt;0,Combined!G594," ")</f>
        <v xml:space="preserve"> </v>
      </c>
      <c r="H483" t="str">
        <f>IF(Combined!H594&gt;0,Combined!H594," ")</f>
        <v xml:space="preserve"> </v>
      </c>
      <c r="I483" t="str">
        <f>IF(Combined!I594&gt;0,Combined!I594," ")</f>
        <v>DeMar DeRozan</v>
      </c>
      <c r="J483" s="2">
        <f>IF(Combined!J594&gt;0,Combined!J594," ")</f>
        <v>26000000</v>
      </c>
      <c r="K483" t="str">
        <f>IF(Combined!K594&gt;0,Combined!K594," ")</f>
        <v>SF</v>
      </c>
      <c r="L483" t="str">
        <f>IF(Combined!L594&gt;0,Combined!L594," ")</f>
        <v>Thaddeus Young</v>
      </c>
      <c r="M483" s="2">
        <f>IF(Combined!M594&gt;0,Combined!M594," ")</f>
        <v>14190000</v>
      </c>
      <c r="N483" t="str">
        <f>IF(Combined!N594&gt;0,Combined!N594," ")</f>
        <v>PF</v>
      </c>
      <c r="O483" t="str">
        <f>IF(Combined!O594&gt;0,Combined!O594," ")</f>
        <v xml:space="preserve"> </v>
      </c>
      <c r="P483" s="2" t="str">
        <f>IF(Combined!P594&gt;0,Combined!P594," ")</f>
        <v xml:space="preserve"> </v>
      </c>
      <c r="Q483" t="str">
        <f>IF(Combined!Q594&gt;0,Combined!Q594," ")</f>
        <v xml:space="preserve"> </v>
      </c>
      <c r="R483" t="str">
        <f>IF(Combined!R594&gt;0,Combined!R594," ")</f>
        <v xml:space="preserve"> </v>
      </c>
      <c r="S483" s="2" t="str">
        <f>IF(Combined!S594&gt;0,Combined!S594," ")</f>
        <v xml:space="preserve"> </v>
      </c>
      <c r="T483" t="str">
        <f>IF(Combined!T594&gt;0,Combined!T594," ")</f>
        <v xml:space="preserve"> </v>
      </c>
      <c r="U483" t="str">
        <f>IF(Combined!U594&gt;0,Combined!U594," ")</f>
        <v xml:space="preserve"> </v>
      </c>
      <c r="V483" s="2" t="str">
        <f>IF(Combined!V594&gt;0,Combined!V594," ")</f>
        <v xml:space="preserve"> </v>
      </c>
      <c r="W483" t="str">
        <f>IF(Combined!W594&gt;0,Combined!W594," ")</f>
        <v xml:space="preserve"> </v>
      </c>
      <c r="X483" s="2">
        <f t="shared" si="7"/>
        <v>11810000</v>
      </c>
    </row>
    <row r="484" spans="1:24" x14ac:dyDescent="0.2">
      <c r="A484">
        <f>Combined!A595</f>
        <v>2021</v>
      </c>
      <c r="B484">
        <f>Combined!B595</f>
        <v>2021050</v>
      </c>
      <c r="C484" s="1" t="str">
        <f>IF(Combined!C595&gt;0,Combined!C595," ")</f>
        <v xml:space="preserve"> </v>
      </c>
      <c r="D484" t="s">
        <v>29</v>
      </c>
      <c r="E484" t="s">
        <v>163</v>
      </c>
      <c r="F484" t="str">
        <f>IF(Combined!F595&gt;0,Combined!F595," ")</f>
        <v xml:space="preserve"> </v>
      </c>
      <c r="G484" t="str">
        <f>IF(Combined!G595&gt;0,Combined!G595," ")</f>
        <v xml:space="preserve"> </v>
      </c>
      <c r="H484" t="str">
        <f>IF(Combined!H595&gt;0,Combined!H595," ")</f>
        <v xml:space="preserve"> </v>
      </c>
      <c r="I484" t="str">
        <f>IF(Combined!I595&gt;0,Combined!I595," ")</f>
        <v xml:space="preserve"> </v>
      </c>
      <c r="J484" s="2" t="str">
        <f>IF(Combined!J595&gt;0,Combined!J595," ")</f>
        <v xml:space="preserve"> </v>
      </c>
      <c r="K484" t="str">
        <f>IF(Combined!K595&gt;0,Combined!K595," ")</f>
        <v xml:space="preserve"> </v>
      </c>
      <c r="L484" t="str">
        <f>IF(Combined!L595&gt;0,Combined!L595," ")</f>
        <v>2022 2nd round pick</v>
      </c>
      <c r="M484" s="2" t="str">
        <f>IF(Combined!M595&gt;0,Combined!M595," ")</f>
        <v xml:space="preserve"> </v>
      </c>
      <c r="N484" t="str">
        <f>IF(Combined!N595&gt;0,Combined!N595," ")</f>
        <v xml:space="preserve"> </v>
      </c>
      <c r="O484" t="str">
        <f>IF(Combined!O595&gt;0,Combined!O595," ")</f>
        <v xml:space="preserve"> </v>
      </c>
      <c r="P484" s="2" t="str">
        <f>IF(Combined!P595&gt;0,Combined!P595," ")</f>
        <v xml:space="preserve"> </v>
      </c>
      <c r="Q484" t="str">
        <f>IF(Combined!Q595&gt;0,Combined!Q595," ")</f>
        <v xml:space="preserve"> </v>
      </c>
      <c r="R484" t="str">
        <f>IF(Combined!R595&gt;0,Combined!R595," ")</f>
        <v xml:space="preserve"> </v>
      </c>
      <c r="S484" s="2" t="str">
        <f>IF(Combined!S595&gt;0,Combined!S595," ")</f>
        <v xml:space="preserve"> </v>
      </c>
      <c r="T484" t="str">
        <f>IF(Combined!T595&gt;0,Combined!T595," ")</f>
        <v xml:space="preserve"> </v>
      </c>
      <c r="U484" t="str">
        <f>IF(Combined!U595&gt;0,Combined!U595," ")</f>
        <v xml:space="preserve"> </v>
      </c>
      <c r="V484" s="2" t="str">
        <f>IF(Combined!V595&gt;0,Combined!V595," ")</f>
        <v xml:space="preserve"> </v>
      </c>
      <c r="W484" t="str">
        <f>IF(Combined!W595&gt;0,Combined!W595," ")</f>
        <v xml:space="preserve"> </v>
      </c>
      <c r="X484" s="2">
        <f t="shared" si="7"/>
        <v>0</v>
      </c>
    </row>
    <row r="485" spans="1:24" x14ac:dyDescent="0.2">
      <c r="A485">
        <f>Combined!A596</f>
        <v>2021</v>
      </c>
      <c r="B485">
        <f>Combined!B596</f>
        <v>2021050</v>
      </c>
      <c r="C485" s="1" t="str">
        <f>IF(Combined!C596&gt;0,Combined!C596," ")</f>
        <v xml:space="preserve"> </v>
      </c>
      <c r="D485" t="s">
        <v>29</v>
      </c>
      <c r="E485" t="s">
        <v>163</v>
      </c>
      <c r="F485" t="str">
        <f>IF(Combined!F596&gt;0,Combined!F596," ")</f>
        <v xml:space="preserve"> </v>
      </c>
      <c r="G485" t="str">
        <f>IF(Combined!G596&gt;0,Combined!G596," ")</f>
        <v xml:space="preserve"> </v>
      </c>
      <c r="H485" t="str">
        <f>IF(Combined!H596&gt;0,Combined!H596," ")</f>
        <v xml:space="preserve"> </v>
      </c>
      <c r="I485" t="str">
        <f>IF(Combined!I596&gt;0,Combined!I596," ")</f>
        <v xml:space="preserve"> </v>
      </c>
      <c r="J485" s="2" t="str">
        <f>IF(Combined!J596&gt;0,Combined!J596," ")</f>
        <v xml:space="preserve"> </v>
      </c>
      <c r="K485" t="str">
        <f>IF(Combined!K596&gt;0,Combined!K596," ")</f>
        <v xml:space="preserve"> </v>
      </c>
      <c r="L485" t="str">
        <f>IF(Combined!L596&gt;0,Combined!L596," ")</f>
        <v>2025 1st round pick</v>
      </c>
      <c r="M485" s="2" t="str">
        <f>IF(Combined!M596&gt;0,Combined!M596," ")</f>
        <v xml:space="preserve"> </v>
      </c>
      <c r="N485" t="str">
        <f>IF(Combined!N596&gt;0,Combined!N596," ")</f>
        <v xml:space="preserve"> </v>
      </c>
      <c r="O485" t="str">
        <f>IF(Combined!O596&gt;0,Combined!O596," ")</f>
        <v xml:space="preserve"> </v>
      </c>
      <c r="P485" s="2" t="str">
        <f>IF(Combined!P596&gt;0,Combined!P596," ")</f>
        <v xml:space="preserve"> </v>
      </c>
      <c r="Q485" t="str">
        <f>IF(Combined!Q596&gt;0,Combined!Q596," ")</f>
        <v xml:space="preserve"> </v>
      </c>
      <c r="R485" t="str">
        <f>IF(Combined!R596&gt;0,Combined!R596," ")</f>
        <v xml:space="preserve"> </v>
      </c>
      <c r="S485" s="2" t="str">
        <f>IF(Combined!S596&gt;0,Combined!S596," ")</f>
        <v xml:space="preserve"> </v>
      </c>
      <c r="T485" t="str">
        <f>IF(Combined!T596&gt;0,Combined!T596," ")</f>
        <v xml:space="preserve"> </v>
      </c>
      <c r="U485" t="str">
        <f>IF(Combined!U596&gt;0,Combined!U596," ")</f>
        <v xml:space="preserve"> </v>
      </c>
      <c r="V485" s="2" t="str">
        <f>IF(Combined!V596&gt;0,Combined!V596," ")</f>
        <v xml:space="preserve"> </v>
      </c>
      <c r="W485" t="str">
        <f>IF(Combined!W596&gt;0,Combined!W596," ")</f>
        <v xml:space="preserve"> </v>
      </c>
      <c r="X485" s="2">
        <f t="shared" si="7"/>
        <v>0</v>
      </c>
    </row>
    <row r="486" spans="1:24" x14ac:dyDescent="0.2">
      <c r="A486">
        <f>Combined!A597</f>
        <v>2021</v>
      </c>
      <c r="B486">
        <f>Combined!B597</f>
        <v>2021050</v>
      </c>
      <c r="C486" s="1" t="str">
        <f>IF(Combined!C597&gt;0,Combined!C597," ")</f>
        <v xml:space="preserve"> </v>
      </c>
      <c r="D486" t="s">
        <v>29</v>
      </c>
      <c r="E486" t="s">
        <v>163</v>
      </c>
      <c r="F486" t="str">
        <f>IF(Combined!F597&gt;0,Combined!F597," ")</f>
        <v xml:space="preserve"> </v>
      </c>
      <c r="G486" t="str">
        <f>IF(Combined!G597&gt;0,Combined!G597," ")</f>
        <v xml:space="preserve"> </v>
      </c>
      <c r="H486" t="str">
        <f>IF(Combined!H597&gt;0,Combined!H597," ")</f>
        <v xml:space="preserve"> </v>
      </c>
      <c r="I486" t="str">
        <f>IF(Combined!I597&gt;0,Combined!I597," ")</f>
        <v xml:space="preserve"> </v>
      </c>
      <c r="J486" s="2" t="str">
        <f>IF(Combined!J597&gt;0,Combined!J597," ")</f>
        <v xml:space="preserve"> </v>
      </c>
      <c r="K486" t="str">
        <f>IF(Combined!K597&gt;0,Combined!K597," ")</f>
        <v xml:space="preserve"> </v>
      </c>
      <c r="L486" t="str">
        <f>IF(Combined!L597&gt;0,Combined!L597," ")</f>
        <v>2025 2nd round pick</v>
      </c>
      <c r="M486" s="2" t="str">
        <f>IF(Combined!M597&gt;0,Combined!M597," ")</f>
        <v xml:space="preserve"> </v>
      </c>
      <c r="N486" t="str">
        <f>IF(Combined!N597&gt;0,Combined!N597," ")</f>
        <v xml:space="preserve"> </v>
      </c>
      <c r="O486" t="str">
        <f>IF(Combined!O597&gt;0,Combined!O597," ")</f>
        <v xml:space="preserve"> </v>
      </c>
      <c r="P486" s="2" t="str">
        <f>IF(Combined!P597&gt;0,Combined!P597," ")</f>
        <v xml:space="preserve"> </v>
      </c>
      <c r="Q486" t="str">
        <f>IF(Combined!Q597&gt;0,Combined!Q597," ")</f>
        <v xml:space="preserve"> </v>
      </c>
      <c r="R486" t="str">
        <f>IF(Combined!R597&gt;0,Combined!R597," ")</f>
        <v xml:space="preserve"> </v>
      </c>
      <c r="S486" s="2" t="str">
        <f>IF(Combined!S597&gt;0,Combined!S597," ")</f>
        <v xml:space="preserve"> </v>
      </c>
      <c r="T486" t="str">
        <f>IF(Combined!T597&gt;0,Combined!T597," ")</f>
        <v xml:space="preserve"> </v>
      </c>
      <c r="U486" t="str">
        <f>IF(Combined!U597&gt;0,Combined!U597," ")</f>
        <v xml:space="preserve"> </v>
      </c>
      <c r="V486" s="2" t="str">
        <f>IF(Combined!V597&gt;0,Combined!V597," ")</f>
        <v xml:space="preserve"> </v>
      </c>
      <c r="W486" t="str">
        <f>IF(Combined!W597&gt;0,Combined!W597," ")</f>
        <v xml:space="preserve"> </v>
      </c>
      <c r="X486" s="2">
        <f t="shared" si="7"/>
        <v>0</v>
      </c>
    </row>
    <row r="487" spans="1:24" x14ac:dyDescent="0.2">
      <c r="A487">
        <f>Combined!A598</f>
        <v>2021</v>
      </c>
      <c r="B487">
        <f>Combined!B598</f>
        <v>2021050</v>
      </c>
      <c r="C487" s="1" t="str">
        <f>IF(Combined!C598&gt;0,Combined!C598," ")</f>
        <v xml:space="preserve"> </v>
      </c>
      <c r="D487" t="s">
        <v>29</v>
      </c>
      <c r="E487" t="s">
        <v>163</v>
      </c>
      <c r="F487" t="str">
        <f>IF(Combined!F598&gt;0,Combined!F598," ")</f>
        <v xml:space="preserve"> </v>
      </c>
      <c r="G487" t="str">
        <f>IF(Combined!G598&gt;0,Combined!G598," ")</f>
        <v xml:space="preserve"> </v>
      </c>
      <c r="H487" t="str">
        <f>IF(Combined!H598&gt;0,Combined!H598," ")</f>
        <v xml:space="preserve"> </v>
      </c>
      <c r="I487" t="str">
        <f>IF(Combined!I598&gt;0,Combined!I598," ")</f>
        <v xml:space="preserve"> </v>
      </c>
      <c r="J487" s="2" t="str">
        <f>IF(Combined!J598&gt;0,Combined!J598," ")</f>
        <v xml:space="preserve"> </v>
      </c>
      <c r="K487" t="str">
        <f>IF(Combined!K598&gt;0,Combined!K598," ")</f>
        <v xml:space="preserve"> </v>
      </c>
      <c r="L487" t="str">
        <f>IF(Combined!L598&gt;0,Combined!L598," ")</f>
        <v>Al-Farouq Aminu</v>
      </c>
      <c r="M487" s="2">
        <f>IF(Combined!M598&gt;0,Combined!M598," ")</f>
        <v>10183800</v>
      </c>
      <c r="N487" t="str">
        <f>IF(Combined!N598&gt;0,Combined!N598," ")</f>
        <v>PF</v>
      </c>
      <c r="O487" t="str">
        <f>IF(Combined!O598&gt;0,Combined!O598," ")</f>
        <v xml:space="preserve"> </v>
      </c>
      <c r="P487" s="2" t="str">
        <f>IF(Combined!P598&gt;0,Combined!P598," ")</f>
        <v xml:space="preserve"> </v>
      </c>
      <c r="Q487" t="str">
        <f>IF(Combined!Q598&gt;0,Combined!Q598," ")</f>
        <v xml:space="preserve"> </v>
      </c>
      <c r="R487" t="str">
        <f>IF(Combined!R598&gt;0,Combined!R598," ")</f>
        <v xml:space="preserve"> </v>
      </c>
      <c r="S487" s="2" t="str">
        <f>IF(Combined!S598&gt;0,Combined!S598," ")</f>
        <v xml:space="preserve"> </v>
      </c>
      <c r="T487" t="str">
        <f>IF(Combined!T598&gt;0,Combined!T598," ")</f>
        <v xml:space="preserve"> </v>
      </c>
      <c r="U487" t="str">
        <f>IF(Combined!U598&gt;0,Combined!U598," ")</f>
        <v xml:space="preserve"> </v>
      </c>
      <c r="V487" s="2" t="str">
        <f>IF(Combined!V598&gt;0,Combined!V598," ")</f>
        <v xml:space="preserve"> </v>
      </c>
      <c r="W487" t="str">
        <f>IF(Combined!W598&gt;0,Combined!W598," ")</f>
        <v xml:space="preserve"> </v>
      </c>
      <c r="X487" s="2">
        <f t="shared" si="7"/>
        <v>0</v>
      </c>
    </row>
    <row r="488" spans="1:24" x14ac:dyDescent="0.2">
      <c r="A488">
        <f>Combined!A599</f>
        <v>2021</v>
      </c>
      <c r="B488">
        <f>Combined!B599</f>
        <v>2021051</v>
      </c>
      <c r="C488" s="1">
        <f>IF(Combined!C599&gt;0,Combined!C599," ")</f>
        <v>44424</v>
      </c>
      <c r="D488" t="str">
        <f>IF(Combined!D599&gt;0,Combined!D599," ")</f>
        <v>Clippers</v>
      </c>
      <c r="E488" t="str">
        <f>IF(Combined!E599&gt;0,Combined!E599," ")</f>
        <v>Grizzlies</v>
      </c>
      <c r="F488" t="str">
        <f>IF(Combined!F599&gt;0,Combined!F599," ")</f>
        <v xml:space="preserve"> </v>
      </c>
      <c r="G488" t="str">
        <f>IF(Combined!G599&gt;0,Combined!G599," ")</f>
        <v xml:space="preserve"> </v>
      </c>
      <c r="H488" t="str">
        <f>IF(Combined!H599&gt;0,Combined!H599," ")</f>
        <v xml:space="preserve"> </v>
      </c>
      <c r="I488" t="str">
        <f>IF(Combined!I599&gt;0,Combined!I599," ")</f>
        <v>Eric Bledsoe</v>
      </c>
      <c r="J488" s="2">
        <f>IF(Combined!J599&gt;0,Combined!J599," ")</f>
        <v>18125000</v>
      </c>
      <c r="K488" t="str">
        <f>IF(Combined!K599&gt;0,Combined!K599," ")</f>
        <v>PG</v>
      </c>
      <c r="L488" t="str">
        <f>IF(Combined!L599&gt;0,Combined!L599," ")</f>
        <v>Rajon Rondo</v>
      </c>
      <c r="M488" s="2">
        <f>IF(Combined!M599&gt;0,Combined!M599," ")</f>
        <v>8250000</v>
      </c>
      <c r="N488" t="str">
        <f>IF(Combined!N599&gt;0,Combined!N599," ")</f>
        <v>PG</v>
      </c>
      <c r="O488" t="str">
        <f>IF(Combined!O599&gt;0,Combined!O599," ")</f>
        <v xml:space="preserve"> </v>
      </c>
      <c r="P488" s="2" t="str">
        <f>IF(Combined!P599&gt;0,Combined!P599," ")</f>
        <v xml:space="preserve"> </v>
      </c>
      <c r="Q488" t="str">
        <f>IF(Combined!Q599&gt;0,Combined!Q599," ")</f>
        <v xml:space="preserve"> </v>
      </c>
      <c r="R488" t="str">
        <f>IF(Combined!R599&gt;0,Combined!R599," ")</f>
        <v xml:space="preserve"> </v>
      </c>
      <c r="S488" s="2" t="str">
        <f>IF(Combined!S599&gt;0,Combined!S599," ")</f>
        <v xml:space="preserve"> </v>
      </c>
      <c r="T488" t="str">
        <f>IF(Combined!T599&gt;0,Combined!T599," ")</f>
        <v xml:space="preserve"> </v>
      </c>
      <c r="U488" t="str">
        <f>IF(Combined!U599&gt;0,Combined!U599," ")</f>
        <v xml:space="preserve"> </v>
      </c>
      <c r="V488" s="2" t="str">
        <f>IF(Combined!V599&gt;0,Combined!V599," ")</f>
        <v xml:space="preserve"> </v>
      </c>
      <c r="W488" t="str">
        <f>IF(Combined!W599&gt;0,Combined!W599," ")</f>
        <v xml:space="preserve"> </v>
      </c>
      <c r="X488" s="2">
        <f t="shared" si="7"/>
        <v>9875000</v>
      </c>
    </row>
    <row r="489" spans="1:24" x14ac:dyDescent="0.2">
      <c r="A489">
        <f>Combined!A600</f>
        <v>2021</v>
      </c>
      <c r="B489">
        <f>Combined!B600</f>
        <v>2021051</v>
      </c>
      <c r="C489" s="1" t="str">
        <f>IF(Combined!C600&gt;0,Combined!C600," ")</f>
        <v xml:space="preserve"> </v>
      </c>
      <c r="D489" t="s">
        <v>17</v>
      </c>
      <c r="E489" t="s">
        <v>66</v>
      </c>
      <c r="F489" t="str">
        <f>IF(Combined!F600&gt;0,Combined!F600," ")</f>
        <v xml:space="preserve"> </v>
      </c>
      <c r="G489" t="str">
        <f>IF(Combined!G600&gt;0,Combined!G600," ")</f>
        <v xml:space="preserve"> </v>
      </c>
      <c r="H489" t="str">
        <f>IF(Combined!H600&gt;0,Combined!H600," ")</f>
        <v xml:space="preserve"> </v>
      </c>
      <c r="I489" t="str">
        <f>IF(Combined!I600&gt;0,Combined!I600," ")</f>
        <v xml:space="preserve"> </v>
      </c>
      <c r="J489" s="2" t="str">
        <f>IF(Combined!J600&gt;0,Combined!J600," ")</f>
        <v xml:space="preserve"> </v>
      </c>
      <c r="K489" t="str">
        <f>IF(Combined!K600&gt;0,Combined!K600," ")</f>
        <v xml:space="preserve"> </v>
      </c>
      <c r="L489" t="str">
        <f>IF(Combined!L600&gt;0,Combined!L600," ")</f>
        <v>Patrick Beverley</v>
      </c>
      <c r="M489" s="2">
        <f>IF(Combined!M600&gt;0,Combined!M600," ")</f>
        <v>14320989</v>
      </c>
      <c r="N489" t="str">
        <f>IF(Combined!N600&gt;0,Combined!N600," ")</f>
        <v>PG</v>
      </c>
      <c r="O489" t="str">
        <f>IF(Combined!O600&gt;0,Combined!O600," ")</f>
        <v xml:space="preserve"> </v>
      </c>
      <c r="P489" s="2" t="str">
        <f>IF(Combined!P600&gt;0,Combined!P600," ")</f>
        <v xml:space="preserve"> </v>
      </c>
      <c r="Q489" t="str">
        <f>IF(Combined!Q600&gt;0,Combined!Q600," ")</f>
        <v xml:space="preserve"> </v>
      </c>
      <c r="R489" t="str">
        <f>IF(Combined!R600&gt;0,Combined!R600," ")</f>
        <v xml:space="preserve"> </v>
      </c>
      <c r="S489" s="2" t="str">
        <f>IF(Combined!S600&gt;0,Combined!S600," ")</f>
        <v xml:space="preserve"> </v>
      </c>
      <c r="T489" t="str">
        <f>IF(Combined!T600&gt;0,Combined!T600," ")</f>
        <v xml:space="preserve"> </v>
      </c>
      <c r="U489" t="str">
        <f>IF(Combined!U600&gt;0,Combined!U600," ")</f>
        <v xml:space="preserve"> </v>
      </c>
      <c r="V489" s="2" t="str">
        <f>IF(Combined!V600&gt;0,Combined!V600," ")</f>
        <v xml:space="preserve"> </v>
      </c>
      <c r="W489" t="str">
        <f>IF(Combined!W600&gt;0,Combined!W600," ")</f>
        <v xml:space="preserve"> </v>
      </c>
      <c r="X489" s="2">
        <f t="shared" si="7"/>
        <v>0</v>
      </c>
    </row>
    <row r="490" spans="1:24" x14ac:dyDescent="0.2">
      <c r="A490">
        <f>Combined!A601</f>
        <v>2021</v>
      </c>
      <c r="B490">
        <f>Combined!B601</f>
        <v>2021051</v>
      </c>
      <c r="C490" s="1" t="str">
        <f>IF(Combined!C601&gt;0,Combined!C601," ")</f>
        <v xml:space="preserve"> </v>
      </c>
      <c r="D490" t="s">
        <v>17</v>
      </c>
      <c r="E490" t="s">
        <v>66</v>
      </c>
      <c r="F490" t="str">
        <f>IF(Combined!F601&gt;0,Combined!F601," ")</f>
        <v xml:space="preserve"> </v>
      </c>
      <c r="G490" t="str">
        <f>IF(Combined!G601&gt;0,Combined!G601," ")</f>
        <v xml:space="preserve"> </v>
      </c>
      <c r="H490" t="str">
        <f>IF(Combined!H601&gt;0,Combined!H601," ")</f>
        <v xml:space="preserve"> </v>
      </c>
      <c r="I490" t="str">
        <f>IF(Combined!I601&gt;0,Combined!I601," ")</f>
        <v xml:space="preserve"> </v>
      </c>
      <c r="J490" s="2" t="str">
        <f>IF(Combined!J601&gt;0,Combined!J601," ")</f>
        <v xml:space="preserve"> </v>
      </c>
      <c r="K490" t="str">
        <f>IF(Combined!K601&gt;0,Combined!K601," ")</f>
        <v xml:space="preserve"> </v>
      </c>
      <c r="L490" t="str">
        <f>IF(Combined!L601&gt;0,Combined!L601," ")</f>
        <v>Daniel Oturu</v>
      </c>
      <c r="M490" s="2">
        <f>IF(Combined!M601&gt;0,Combined!M601," ")</f>
        <v>1517981</v>
      </c>
      <c r="N490" t="str">
        <f>IF(Combined!N601&gt;0,Combined!N601," ")</f>
        <v>C</v>
      </c>
      <c r="O490" t="str">
        <f>IF(Combined!O601&gt;0,Combined!O601," ")</f>
        <v xml:space="preserve"> </v>
      </c>
      <c r="P490" s="2" t="str">
        <f>IF(Combined!P601&gt;0,Combined!P601," ")</f>
        <v xml:space="preserve"> </v>
      </c>
      <c r="Q490" t="str">
        <f>IF(Combined!Q601&gt;0,Combined!Q601," ")</f>
        <v xml:space="preserve"> </v>
      </c>
      <c r="R490" t="str">
        <f>IF(Combined!R601&gt;0,Combined!R601," ")</f>
        <v xml:space="preserve"> </v>
      </c>
      <c r="S490" s="2" t="str">
        <f>IF(Combined!S601&gt;0,Combined!S601," ")</f>
        <v xml:space="preserve"> </v>
      </c>
      <c r="T490" t="str">
        <f>IF(Combined!T601&gt;0,Combined!T601," ")</f>
        <v xml:space="preserve"> </v>
      </c>
      <c r="U490" t="str">
        <f>IF(Combined!U601&gt;0,Combined!U601," ")</f>
        <v xml:space="preserve"> </v>
      </c>
      <c r="V490" s="2" t="str">
        <f>IF(Combined!V601&gt;0,Combined!V601," ")</f>
        <v xml:space="preserve"> </v>
      </c>
      <c r="W490" t="str">
        <f>IF(Combined!W601&gt;0,Combined!W601," ")</f>
        <v xml:space="preserve"> </v>
      </c>
      <c r="X490" s="2">
        <f t="shared" si="7"/>
        <v>0</v>
      </c>
    </row>
    <row r="491" spans="1:24" x14ac:dyDescent="0.2">
      <c r="A491">
        <f>Combined!A602</f>
        <v>2021</v>
      </c>
      <c r="B491">
        <f>Combined!B602</f>
        <v>2021052</v>
      </c>
      <c r="C491" s="1">
        <f>IF(Combined!C602&gt;0,Combined!C602," ")</f>
        <v>44425</v>
      </c>
      <c r="D491" t="str">
        <f>IF(Combined!D602&gt;0,Combined!D602," ")</f>
        <v>Celtics</v>
      </c>
      <c r="E491" t="str">
        <f>IF(Combined!E602&gt;0,Combined!E602," ")</f>
        <v>Knicks</v>
      </c>
      <c r="F491" t="str">
        <f>IF(Combined!F602&gt;0,Combined!F602," ")</f>
        <v xml:space="preserve"> </v>
      </c>
      <c r="G491" t="str">
        <f>IF(Combined!G602&gt;0,Combined!G602," ")</f>
        <v xml:space="preserve"> </v>
      </c>
      <c r="H491" t="str">
        <f>IF(Combined!H602&gt;0,Combined!H602," ")</f>
        <v xml:space="preserve"> </v>
      </c>
      <c r="I491" t="str">
        <f>IF(Combined!I602&gt;0,Combined!I602," ")</f>
        <v>2022 2nd round pick</v>
      </c>
      <c r="J491" s="2" t="str">
        <f>IF(Combined!J602&gt;0,Combined!J602," ")</f>
        <v xml:space="preserve"> </v>
      </c>
      <c r="K491" t="str">
        <f>IF(Combined!K602&gt;0,Combined!K602," ")</f>
        <v xml:space="preserve"> </v>
      </c>
      <c r="L491" t="str">
        <f>IF(Combined!L602&gt;0,Combined!L602," ")</f>
        <v>Even Fournier</v>
      </c>
      <c r="M491" s="2">
        <f>IF(Combined!M602&gt;0,Combined!M602," ")</f>
        <v>17142857</v>
      </c>
      <c r="N491" t="str">
        <f>IF(Combined!N602&gt;0,Combined!N602," ")</f>
        <v>SG</v>
      </c>
      <c r="O491" t="str">
        <f>IF(Combined!O602&gt;0,Combined!O602," ")</f>
        <v xml:space="preserve"> </v>
      </c>
      <c r="P491" s="2" t="str">
        <f>IF(Combined!P602&gt;0,Combined!P602," ")</f>
        <v xml:space="preserve"> </v>
      </c>
      <c r="Q491" t="str">
        <f>IF(Combined!Q602&gt;0,Combined!Q602," ")</f>
        <v xml:space="preserve"> </v>
      </c>
      <c r="R491" t="str">
        <f>IF(Combined!R602&gt;0,Combined!R602," ")</f>
        <v xml:space="preserve"> </v>
      </c>
      <c r="S491" s="2" t="str">
        <f>IF(Combined!S602&gt;0,Combined!S602," ")</f>
        <v xml:space="preserve"> </v>
      </c>
      <c r="T491" t="str">
        <f>IF(Combined!T602&gt;0,Combined!T602," ")</f>
        <v xml:space="preserve"> </v>
      </c>
      <c r="U491" t="str">
        <f>IF(Combined!U602&gt;0,Combined!U602," ")</f>
        <v xml:space="preserve"> </v>
      </c>
      <c r="V491" s="2" t="str">
        <f>IF(Combined!V602&gt;0,Combined!V602," ")</f>
        <v xml:space="preserve"> </v>
      </c>
      <c r="W491" t="str">
        <f>IF(Combined!W602&gt;0,Combined!W602," ")</f>
        <v xml:space="preserve"> </v>
      </c>
      <c r="X491" s="2">
        <f t="shared" si="7"/>
        <v>0</v>
      </c>
    </row>
    <row r="492" spans="1:24" x14ac:dyDescent="0.2">
      <c r="A492">
        <f>Combined!A603</f>
        <v>2021</v>
      </c>
      <c r="B492">
        <f>Combined!B603</f>
        <v>2021052</v>
      </c>
      <c r="C492" s="1" t="str">
        <f>IF(Combined!C603&gt;0,Combined!C603," ")</f>
        <v xml:space="preserve"> </v>
      </c>
      <c r="D492" t="str">
        <f>D491</f>
        <v>Celtics</v>
      </c>
      <c r="E492" t="str">
        <f>E491</f>
        <v>Knicks</v>
      </c>
      <c r="F492" t="str">
        <f>IF(Combined!F603&gt;0,Combined!F603," ")</f>
        <v xml:space="preserve"> </v>
      </c>
      <c r="G492" t="str">
        <f>IF(Combined!G603&gt;0,Combined!G603," ")</f>
        <v xml:space="preserve"> </v>
      </c>
      <c r="H492" t="str">
        <f>IF(Combined!H603&gt;0,Combined!H603," ")</f>
        <v xml:space="preserve"> </v>
      </c>
      <c r="I492" t="str">
        <f>IF(Combined!I603&gt;0,Combined!I603," ")</f>
        <v>2023 2nd round pick</v>
      </c>
      <c r="J492" s="2" t="str">
        <f>IF(Combined!J603&gt;0,Combined!J603," ")</f>
        <v xml:space="preserve"> </v>
      </c>
      <c r="K492" t="str">
        <f>IF(Combined!K603&gt;0,Combined!K603," ")</f>
        <v xml:space="preserve"> </v>
      </c>
      <c r="L492" t="str">
        <f>IF(Combined!L603&gt;0,Combined!L603," ")</f>
        <v xml:space="preserve"> </v>
      </c>
      <c r="M492" s="2" t="str">
        <f>IF(Combined!M603&gt;0,Combined!M603," ")</f>
        <v xml:space="preserve"> </v>
      </c>
      <c r="N492" t="str">
        <f>IF(Combined!N603&gt;0,Combined!N603," ")</f>
        <v xml:space="preserve"> </v>
      </c>
      <c r="O492" t="str">
        <f>IF(Combined!O603&gt;0,Combined!O603," ")</f>
        <v xml:space="preserve"> </v>
      </c>
      <c r="P492" s="2" t="str">
        <f>IF(Combined!P603&gt;0,Combined!P603," ")</f>
        <v xml:space="preserve"> </v>
      </c>
      <c r="Q492" t="str">
        <f>IF(Combined!Q603&gt;0,Combined!Q603," ")</f>
        <v xml:space="preserve"> </v>
      </c>
      <c r="R492" t="str">
        <f>IF(Combined!R603&gt;0,Combined!R603," ")</f>
        <v xml:space="preserve"> </v>
      </c>
      <c r="S492" s="2" t="str">
        <f>IF(Combined!S603&gt;0,Combined!S603," ")</f>
        <v xml:space="preserve"> </v>
      </c>
      <c r="T492" t="str">
        <f>IF(Combined!T603&gt;0,Combined!T603," ")</f>
        <v xml:space="preserve"> </v>
      </c>
      <c r="U492" t="str">
        <f>IF(Combined!U603&gt;0,Combined!U603," ")</f>
        <v xml:space="preserve"> </v>
      </c>
      <c r="V492" s="2" t="str">
        <f>IF(Combined!V603&gt;0,Combined!V603," ")</f>
        <v xml:space="preserve"> </v>
      </c>
      <c r="W492" t="str">
        <f>IF(Combined!W603&gt;0,Combined!W603," ")</f>
        <v xml:space="preserve"> </v>
      </c>
      <c r="X492" s="2">
        <f t="shared" si="7"/>
        <v>0</v>
      </c>
    </row>
    <row r="493" spans="1:24" x14ac:dyDescent="0.2">
      <c r="A493">
        <f>Combined!A604</f>
        <v>2021</v>
      </c>
      <c r="B493">
        <f>Combined!B604</f>
        <v>2021053</v>
      </c>
      <c r="C493" s="1">
        <f>IF(Combined!C604&gt;0,Combined!C604," ")</f>
        <v>44433</v>
      </c>
      <c r="D493" t="str">
        <f>IF(Combined!D604&gt;0,Combined!D604," ")</f>
        <v>Grizzlies</v>
      </c>
      <c r="E493" t="str">
        <f>IF(Combined!E604&gt;0,Combined!E604," ")</f>
        <v>Timberwolves</v>
      </c>
      <c r="F493" t="str">
        <f>IF(Combined!F604&gt;0,Combined!F604," ")</f>
        <v xml:space="preserve"> </v>
      </c>
      <c r="G493" t="str">
        <f>IF(Combined!G604&gt;0,Combined!G604," ")</f>
        <v xml:space="preserve"> </v>
      </c>
      <c r="H493" t="str">
        <f>IF(Combined!H604&gt;0,Combined!H604," ")</f>
        <v xml:space="preserve"> </v>
      </c>
      <c r="I493" t="str">
        <f>IF(Combined!I604&gt;0,Combined!I604," ")</f>
        <v>Juan Hernangomez</v>
      </c>
      <c r="J493" s="2">
        <f>IF(Combined!J604&gt;0,Combined!J604," ")</f>
        <v>7012440</v>
      </c>
      <c r="K493" t="str">
        <f>IF(Combined!K604&gt;0,Combined!K604," ")</f>
        <v>PF</v>
      </c>
      <c r="L493" t="str">
        <f>IF(Combined!L604&gt;0,Combined!L604," ")</f>
        <v>Patrick Beverley</v>
      </c>
      <c r="M493" s="2">
        <f>IF(Combined!M604&gt;0,Combined!M604," ")</f>
        <v>14320989</v>
      </c>
      <c r="N493" t="str">
        <f>IF(Combined!N604&gt;0,Combined!N604," ")</f>
        <v>PG</v>
      </c>
      <c r="O493" t="str">
        <f>IF(Combined!O604&gt;0,Combined!O604," ")</f>
        <v xml:space="preserve"> </v>
      </c>
      <c r="P493" s="2" t="str">
        <f>IF(Combined!P604&gt;0,Combined!P604," ")</f>
        <v xml:space="preserve"> </v>
      </c>
      <c r="Q493" t="str">
        <f>IF(Combined!Q604&gt;0,Combined!Q604," ")</f>
        <v xml:space="preserve"> </v>
      </c>
      <c r="R493" t="str">
        <f>IF(Combined!R604&gt;0,Combined!R604," ")</f>
        <v xml:space="preserve"> </v>
      </c>
      <c r="S493" s="2" t="str">
        <f>IF(Combined!S604&gt;0,Combined!S604," ")</f>
        <v xml:space="preserve"> </v>
      </c>
      <c r="T493" t="str">
        <f>IF(Combined!T604&gt;0,Combined!T604," ")</f>
        <v xml:space="preserve"> </v>
      </c>
      <c r="U493" t="str">
        <f>IF(Combined!U604&gt;0,Combined!U604," ")</f>
        <v xml:space="preserve"> </v>
      </c>
      <c r="V493" s="2" t="str">
        <f>IF(Combined!V604&gt;0,Combined!V604," ")</f>
        <v xml:space="preserve"> </v>
      </c>
      <c r="W493" t="str">
        <f>IF(Combined!W604&gt;0,Combined!W604," ")</f>
        <v xml:space="preserve"> </v>
      </c>
      <c r="X493" s="2">
        <f t="shared" si="7"/>
        <v>-7308549</v>
      </c>
    </row>
    <row r="494" spans="1:24" x14ac:dyDescent="0.2">
      <c r="A494">
        <f>Combined!A605</f>
        <v>2021</v>
      </c>
      <c r="B494">
        <f>Combined!B605</f>
        <v>2021053</v>
      </c>
      <c r="C494" s="1" t="str">
        <f>IF(Combined!C605&gt;0,Combined!C605," ")</f>
        <v xml:space="preserve"> </v>
      </c>
      <c r="D494" t="s">
        <v>66</v>
      </c>
      <c r="E494" t="s">
        <v>189</v>
      </c>
      <c r="F494" t="str">
        <f>IF(Combined!F605&gt;0,Combined!F605," ")</f>
        <v xml:space="preserve"> </v>
      </c>
      <c r="G494" t="str">
        <f>IF(Combined!G605&gt;0,Combined!G605," ")</f>
        <v xml:space="preserve"> </v>
      </c>
      <c r="H494" t="str">
        <f>IF(Combined!H605&gt;0,Combined!H605," ")</f>
        <v xml:space="preserve"> </v>
      </c>
      <c r="I494" t="str">
        <f>IF(Combined!I605&gt;0,Combined!I605," ")</f>
        <v>Jarrett Culver</v>
      </c>
      <c r="J494" s="2">
        <f>IF(Combined!J605&gt;0,Combined!J605," ")</f>
        <v>6395160</v>
      </c>
      <c r="K494" t="str">
        <f>IF(Combined!K605&gt;0,Combined!K605," ")</f>
        <v>SG</v>
      </c>
      <c r="L494" t="str">
        <f>IF(Combined!L605&gt;0,Combined!L605," ")</f>
        <v xml:space="preserve"> </v>
      </c>
      <c r="M494" s="2" t="str">
        <f>IF(Combined!M605&gt;0,Combined!M605," ")</f>
        <v xml:space="preserve"> </v>
      </c>
      <c r="N494" t="str">
        <f>IF(Combined!N605&gt;0,Combined!N605," ")</f>
        <v xml:space="preserve"> </v>
      </c>
      <c r="O494" t="str">
        <f>IF(Combined!O605&gt;0,Combined!O605," ")</f>
        <v xml:space="preserve"> </v>
      </c>
      <c r="P494" s="2" t="str">
        <f>IF(Combined!P605&gt;0,Combined!P605," ")</f>
        <v xml:space="preserve"> </v>
      </c>
      <c r="Q494" t="str">
        <f>IF(Combined!Q605&gt;0,Combined!Q605," ")</f>
        <v xml:space="preserve"> </v>
      </c>
      <c r="R494" t="str">
        <f>IF(Combined!R605&gt;0,Combined!R605," ")</f>
        <v xml:space="preserve"> </v>
      </c>
      <c r="S494" s="2" t="str">
        <f>IF(Combined!S605&gt;0,Combined!S605," ")</f>
        <v xml:space="preserve"> </v>
      </c>
      <c r="T494" t="str">
        <f>IF(Combined!T605&gt;0,Combined!T605," ")</f>
        <v xml:space="preserve"> </v>
      </c>
      <c r="U494" t="str">
        <f>IF(Combined!U605&gt;0,Combined!U605," ")</f>
        <v xml:space="preserve"> </v>
      </c>
      <c r="V494" s="2" t="str">
        <f>IF(Combined!V605&gt;0,Combined!V605," ")</f>
        <v xml:space="preserve"> </v>
      </c>
      <c r="W494" t="str">
        <f>IF(Combined!W605&gt;0,Combined!W605," ")</f>
        <v xml:space="preserve"> </v>
      </c>
      <c r="X494" s="2">
        <f t="shared" si="7"/>
        <v>0</v>
      </c>
    </row>
    <row r="495" spans="1:24" x14ac:dyDescent="0.2">
      <c r="A495">
        <f>Combined!A609</f>
        <v>2021</v>
      </c>
      <c r="B495">
        <f>Combined!B609</f>
        <v>2021055</v>
      </c>
      <c r="C495" s="1">
        <f>IF(Combined!C609&gt;0,Combined!C609," ")</f>
        <v>44443</v>
      </c>
      <c r="D495" t="str">
        <f>IF(Combined!D609&gt;0,Combined!D609," ")</f>
        <v>Pistons</v>
      </c>
      <c r="E495" t="str">
        <f>IF(Combined!E609&gt;0,Combined!E609," ")</f>
        <v>Nets</v>
      </c>
      <c r="F495" t="str">
        <f>IF(Combined!F609&gt;0,Combined!F609," ")</f>
        <v xml:space="preserve"> </v>
      </c>
      <c r="G495" t="str">
        <f>IF(Combined!G609&gt;0,Combined!G609," ")</f>
        <v xml:space="preserve"> </v>
      </c>
      <c r="H495" t="str">
        <f>IF(Combined!H609&gt;0,Combined!H609," ")</f>
        <v xml:space="preserve"> </v>
      </c>
      <c r="I495" t="str">
        <f>IF(Combined!I609&gt;0,Combined!I609," ")</f>
        <v>DeAndre Jordan</v>
      </c>
      <c r="J495" s="2">
        <f>IF(Combined!J609&gt;0,Combined!J609," ")</f>
        <v>9881598</v>
      </c>
      <c r="K495" t="str">
        <f>IF(Combined!K609&gt;0,Combined!K609," ")</f>
        <v>C</v>
      </c>
      <c r="L495" t="str">
        <f>IF(Combined!L609&gt;0,Combined!L609," ")</f>
        <v>Jahlil Okafor</v>
      </c>
      <c r="M495" s="2">
        <f>IF(Combined!M609&gt;0,Combined!M609," ")</f>
        <v>2130023</v>
      </c>
      <c r="N495" t="str">
        <f>IF(Combined!N609&gt;0,Combined!N609," ")</f>
        <v>C</v>
      </c>
      <c r="O495" t="str">
        <f>IF(Combined!O609&gt;0,Combined!O609," ")</f>
        <v xml:space="preserve"> </v>
      </c>
      <c r="P495" s="2" t="str">
        <f>IF(Combined!P609&gt;0,Combined!P609," ")</f>
        <v xml:space="preserve"> </v>
      </c>
      <c r="Q495" t="str">
        <f>IF(Combined!Q609&gt;0,Combined!Q609," ")</f>
        <v xml:space="preserve"> </v>
      </c>
      <c r="R495" t="str">
        <f>IF(Combined!R609&gt;0,Combined!R609," ")</f>
        <v xml:space="preserve"> </v>
      </c>
      <c r="S495" s="2" t="str">
        <f>IF(Combined!S609&gt;0,Combined!S609," ")</f>
        <v xml:space="preserve"> </v>
      </c>
      <c r="T495" t="str">
        <f>IF(Combined!T609&gt;0,Combined!T609," ")</f>
        <v xml:space="preserve"> </v>
      </c>
      <c r="U495" t="str">
        <f>IF(Combined!U609&gt;0,Combined!U609," ")</f>
        <v xml:space="preserve"> </v>
      </c>
      <c r="V495" s="2" t="str">
        <f>IF(Combined!V609&gt;0,Combined!V609," ")</f>
        <v xml:space="preserve"> </v>
      </c>
      <c r="W495" t="str">
        <f>IF(Combined!W609&gt;0,Combined!W609," ")</f>
        <v xml:space="preserve"> </v>
      </c>
      <c r="X495" s="2">
        <f t="shared" si="7"/>
        <v>7751575</v>
      </c>
    </row>
    <row r="496" spans="1:24" x14ac:dyDescent="0.2">
      <c r="A496">
        <f>Combined!A610</f>
        <v>2021</v>
      </c>
      <c r="B496">
        <f>Combined!B610</f>
        <v>2021055</v>
      </c>
      <c r="C496" s="1" t="str">
        <f>IF(Combined!C610&gt;0,Combined!C610," ")</f>
        <v xml:space="preserve"> </v>
      </c>
      <c r="D496" t="s">
        <v>16</v>
      </c>
      <c r="E496" t="s">
        <v>38</v>
      </c>
      <c r="F496" t="str">
        <f>IF(Combined!F610&gt;0,Combined!F610," ")</f>
        <v xml:space="preserve"> </v>
      </c>
      <c r="G496" t="str">
        <f>IF(Combined!G610&gt;0,Combined!G610," ")</f>
        <v xml:space="preserve"> </v>
      </c>
      <c r="H496" t="str">
        <f>IF(Combined!H610&gt;0,Combined!H610," ")</f>
        <v xml:space="preserve"> </v>
      </c>
      <c r="I496">
        <f>IF(Combined!I610&gt;0,Combined!I610," ")</f>
        <v>5780000</v>
      </c>
      <c r="J496" s="2" t="str">
        <f>IF(Combined!J610&gt;0,Combined!J610," ")</f>
        <v xml:space="preserve"> </v>
      </c>
      <c r="K496" t="str">
        <f>IF(Combined!K610&gt;0,Combined!K610," ")</f>
        <v xml:space="preserve"> </v>
      </c>
      <c r="L496" t="str">
        <f>IF(Combined!L610&gt;0,Combined!L610," ")</f>
        <v>Sekou Doumbouya</v>
      </c>
      <c r="M496" s="2">
        <f>IF(Combined!M610&gt;0,Combined!M610," ")</f>
        <v>3613680</v>
      </c>
      <c r="N496" t="str">
        <f>IF(Combined!N610&gt;0,Combined!N610," ")</f>
        <v>SF</v>
      </c>
      <c r="O496" t="str">
        <f>IF(Combined!O610&gt;0,Combined!O610," ")</f>
        <v xml:space="preserve"> </v>
      </c>
      <c r="P496" s="2" t="str">
        <f>IF(Combined!P610&gt;0,Combined!P610," ")</f>
        <v xml:space="preserve"> </v>
      </c>
      <c r="Q496" t="str">
        <f>IF(Combined!Q610&gt;0,Combined!Q610," ")</f>
        <v xml:space="preserve"> </v>
      </c>
      <c r="R496" t="str">
        <f>IF(Combined!R610&gt;0,Combined!R610," ")</f>
        <v xml:space="preserve"> </v>
      </c>
      <c r="S496" s="2" t="str">
        <f>IF(Combined!S610&gt;0,Combined!S610," ")</f>
        <v xml:space="preserve"> </v>
      </c>
      <c r="T496" t="str">
        <f>IF(Combined!T610&gt;0,Combined!T610," ")</f>
        <v xml:space="preserve"> </v>
      </c>
      <c r="U496" t="str">
        <f>IF(Combined!U610&gt;0,Combined!U610," ")</f>
        <v xml:space="preserve"> </v>
      </c>
      <c r="V496" s="2" t="str">
        <f>IF(Combined!V610&gt;0,Combined!V610," ")</f>
        <v xml:space="preserve"> </v>
      </c>
      <c r="W496" t="str">
        <f>IF(Combined!W610&gt;0,Combined!W610," ")</f>
        <v xml:space="preserve"> </v>
      </c>
      <c r="X496" s="2">
        <f t="shared" si="7"/>
        <v>0</v>
      </c>
    </row>
    <row r="497" spans="1:24" x14ac:dyDescent="0.2">
      <c r="A497">
        <f>Combined!A611</f>
        <v>2021</v>
      </c>
      <c r="B497">
        <f>Combined!B611</f>
        <v>2021055</v>
      </c>
      <c r="C497" s="1" t="str">
        <f>IF(Combined!C611&gt;0,Combined!C611," ")</f>
        <v xml:space="preserve"> </v>
      </c>
      <c r="D497" t="s">
        <v>16</v>
      </c>
      <c r="E497" t="s">
        <v>38</v>
      </c>
      <c r="F497" t="str">
        <f>IF(Combined!F611&gt;0,Combined!F611," ")</f>
        <v xml:space="preserve"> </v>
      </c>
      <c r="G497" t="str">
        <f>IF(Combined!G611&gt;0,Combined!G611," ")</f>
        <v xml:space="preserve"> </v>
      </c>
      <c r="H497" t="str">
        <f>IF(Combined!H611&gt;0,Combined!H611," ")</f>
        <v xml:space="preserve"> </v>
      </c>
      <c r="I497" t="str">
        <f>IF(Combined!I611&gt;0,Combined!I611," ")</f>
        <v>2022 2nd round pick</v>
      </c>
      <c r="J497" s="2" t="str">
        <f>IF(Combined!J611&gt;0,Combined!J611," ")</f>
        <v xml:space="preserve"> </v>
      </c>
      <c r="K497" t="str">
        <f>IF(Combined!K611&gt;0,Combined!K611," ")</f>
        <v xml:space="preserve"> </v>
      </c>
      <c r="L497" t="str">
        <f>IF(Combined!L611&gt;0,Combined!L611," ")</f>
        <v xml:space="preserve"> </v>
      </c>
      <c r="M497" s="2" t="str">
        <f>IF(Combined!M611&gt;0,Combined!M611," ")</f>
        <v xml:space="preserve"> </v>
      </c>
      <c r="N497" t="str">
        <f>IF(Combined!N611&gt;0,Combined!N611," ")</f>
        <v xml:space="preserve"> </v>
      </c>
      <c r="O497" t="str">
        <f>IF(Combined!O611&gt;0,Combined!O611," ")</f>
        <v xml:space="preserve"> </v>
      </c>
      <c r="P497" s="2" t="str">
        <f>IF(Combined!P611&gt;0,Combined!P611," ")</f>
        <v xml:space="preserve"> </v>
      </c>
      <c r="Q497" t="str">
        <f>IF(Combined!Q611&gt;0,Combined!Q611," ")</f>
        <v xml:space="preserve"> </v>
      </c>
      <c r="R497" t="str">
        <f>IF(Combined!R611&gt;0,Combined!R611," ")</f>
        <v xml:space="preserve"> </v>
      </c>
      <c r="S497" s="2" t="str">
        <f>IF(Combined!S611&gt;0,Combined!S611," ")</f>
        <v xml:space="preserve"> </v>
      </c>
      <c r="T497" t="str">
        <f>IF(Combined!T611&gt;0,Combined!T611," ")</f>
        <v xml:space="preserve"> </v>
      </c>
      <c r="U497" t="str">
        <f>IF(Combined!U611&gt;0,Combined!U611," ")</f>
        <v xml:space="preserve"> </v>
      </c>
      <c r="V497" s="2" t="str">
        <f>IF(Combined!V611&gt;0,Combined!V611," ")</f>
        <v xml:space="preserve"> </v>
      </c>
      <c r="W497" t="str">
        <f>IF(Combined!W611&gt;0,Combined!W611," ")</f>
        <v xml:space="preserve"> </v>
      </c>
      <c r="X497" s="2">
        <f t="shared" si="7"/>
        <v>0</v>
      </c>
    </row>
    <row r="498" spans="1:24" x14ac:dyDescent="0.2">
      <c r="A498">
        <f>Combined!A612</f>
        <v>2021</v>
      </c>
      <c r="B498">
        <f>Combined!B612</f>
        <v>2021055</v>
      </c>
      <c r="C498" s="1" t="str">
        <f>IF(Combined!C612&gt;0,Combined!C612," ")</f>
        <v xml:space="preserve"> </v>
      </c>
      <c r="D498" t="s">
        <v>16</v>
      </c>
      <c r="E498" t="s">
        <v>38</v>
      </c>
      <c r="F498" t="str">
        <f>IF(Combined!F612&gt;0,Combined!F612," ")</f>
        <v xml:space="preserve"> </v>
      </c>
      <c r="G498" t="str">
        <f>IF(Combined!G612&gt;0,Combined!G612," ")</f>
        <v xml:space="preserve"> </v>
      </c>
      <c r="H498" t="str">
        <f>IF(Combined!H612&gt;0,Combined!H612," ")</f>
        <v xml:space="preserve"> </v>
      </c>
      <c r="I498" t="str">
        <f>IF(Combined!I612&gt;0,Combined!I612," ")</f>
        <v>2024 2nd round pick</v>
      </c>
      <c r="J498" s="2" t="str">
        <f>IF(Combined!J612&gt;0,Combined!J612," ")</f>
        <v xml:space="preserve"> </v>
      </c>
      <c r="K498" t="str">
        <f>IF(Combined!K612&gt;0,Combined!K612," ")</f>
        <v xml:space="preserve"> </v>
      </c>
      <c r="L498" t="str">
        <f>IF(Combined!L612&gt;0,Combined!L612," ")</f>
        <v xml:space="preserve"> </v>
      </c>
      <c r="M498" s="2" t="str">
        <f>IF(Combined!M612&gt;0,Combined!M612," ")</f>
        <v xml:space="preserve"> </v>
      </c>
      <c r="N498" t="str">
        <f>IF(Combined!N612&gt;0,Combined!N612," ")</f>
        <v xml:space="preserve"> </v>
      </c>
      <c r="O498" t="str">
        <f>IF(Combined!O612&gt;0,Combined!O612," ")</f>
        <v xml:space="preserve"> </v>
      </c>
      <c r="P498" s="2" t="str">
        <f>IF(Combined!P612&gt;0,Combined!P612," ")</f>
        <v xml:space="preserve"> </v>
      </c>
      <c r="Q498" t="str">
        <f>IF(Combined!Q612&gt;0,Combined!Q612," ")</f>
        <v xml:space="preserve"> </v>
      </c>
      <c r="R498" t="str">
        <f>IF(Combined!R612&gt;0,Combined!R612," ")</f>
        <v xml:space="preserve"> </v>
      </c>
      <c r="S498" s="2" t="str">
        <f>IF(Combined!S612&gt;0,Combined!S612," ")</f>
        <v xml:space="preserve"> </v>
      </c>
      <c r="T498" t="str">
        <f>IF(Combined!T612&gt;0,Combined!T612," ")</f>
        <v xml:space="preserve"> </v>
      </c>
      <c r="U498" t="str">
        <f>IF(Combined!U612&gt;0,Combined!U612," ")</f>
        <v xml:space="preserve"> </v>
      </c>
      <c r="V498" s="2" t="str">
        <f>IF(Combined!V612&gt;0,Combined!V612," ")</f>
        <v xml:space="preserve"> </v>
      </c>
      <c r="W498" t="str">
        <f>IF(Combined!W612&gt;0,Combined!W612," ")</f>
        <v xml:space="preserve"> </v>
      </c>
      <c r="X498" s="2">
        <f t="shared" si="7"/>
        <v>0</v>
      </c>
    </row>
    <row r="499" spans="1:24" x14ac:dyDescent="0.2">
      <c r="A499">
        <f>Combined!A613</f>
        <v>2021</v>
      </c>
      <c r="B499">
        <f>Combined!B613</f>
        <v>2021055</v>
      </c>
      <c r="C499" s="1" t="str">
        <f>IF(Combined!C613&gt;0,Combined!C613," ")</f>
        <v xml:space="preserve"> </v>
      </c>
      <c r="D499" t="s">
        <v>16</v>
      </c>
      <c r="E499" t="s">
        <v>38</v>
      </c>
      <c r="F499" t="str">
        <f>IF(Combined!F613&gt;0,Combined!F613," ")</f>
        <v xml:space="preserve"> </v>
      </c>
      <c r="G499" t="str">
        <f>IF(Combined!G613&gt;0,Combined!G613," ")</f>
        <v xml:space="preserve"> </v>
      </c>
      <c r="H499" t="str">
        <f>IF(Combined!H613&gt;0,Combined!H613," ")</f>
        <v xml:space="preserve"> </v>
      </c>
      <c r="I499" t="str">
        <f>IF(Combined!I613&gt;0,Combined!I613," ")</f>
        <v>2025 2nd round pick</v>
      </c>
      <c r="J499" s="2" t="str">
        <f>IF(Combined!J613&gt;0,Combined!J613," ")</f>
        <v xml:space="preserve"> </v>
      </c>
      <c r="K499" t="str">
        <f>IF(Combined!K613&gt;0,Combined!K613," ")</f>
        <v xml:space="preserve"> </v>
      </c>
      <c r="L499" t="str">
        <f>IF(Combined!L613&gt;0,Combined!L613," ")</f>
        <v xml:space="preserve"> </v>
      </c>
      <c r="M499" s="2" t="str">
        <f>IF(Combined!M613&gt;0,Combined!M613," ")</f>
        <v xml:space="preserve"> </v>
      </c>
      <c r="N499" t="str">
        <f>IF(Combined!N613&gt;0,Combined!N613," ")</f>
        <v xml:space="preserve"> </v>
      </c>
      <c r="O499" t="str">
        <f>IF(Combined!O613&gt;0,Combined!O613," ")</f>
        <v xml:space="preserve"> </v>
      </c>
      <c r="P499" s="2" t="str">
        <f>IF(Combined!P613&gt;0,Combined!P613," ")</f>
        <v xml:space="preserve"> </v>
      </c>
      <c r="Q499" t="str">
        <f>IF(Combined!Q613&gt;0,Combined!Q613," ")</f>
        <v xml:space="preserve"> </v>
      </c>
      <c r="R499" t="str">
        <f>IF(Combined!R613&gt;0,Combined!R613," ")</f>
        <v xml:space="preserve"> </v>
      </c>
      <c r="S499" s="2" t="str">
        <f>IF(Combined!S613&gt;0,Combined!S613," ")</f>
        <v xml:space="preserve"> </v>
      </c>
      <c r="T499" t="str">
        <f>IF(Combined!T613&gt;0,Combined!T613," ")</f>
        <v xml:space="preserve"> </v>
      </c>
      <c r="U499" t="str">
        <f>IF(Combined!U613&gt;0,Combined!U613," ")</f>
        <v xml:space="preserve"> </v>
      </c>
      <c r="V499" s="2" t="str">
        <f>IF(Combined!V613&gt;0,Combined!V613," ")</f>
        <v xml:space="preserve"> </v>
      </c>
      <c r="W499" t="str">
        <f>IF(Combined!W613&gt;0,Combined!W613," ")</f>
        <v xml:space="preserve"> </v>
      </c>
      <c r="X499" s="2">
        <f t="shared" si="7"/>
        <v>0</v>
      </c>
    </row>
    <row r="500" spans="1:24" x14ac:dyDescent="0.2">
      <c r="A500">
        <f>Combined!A614</f>
        <v>2021</v>
      </c>
      <c r="B500">
        <f>Combined!B614</f>
        <v>2021055</v>
      </c>
      <c r="C500" s="1" t="str">
        <f>IF(Combined!C614&gt;0,Combined!C614," ")</f>
        <v xml:space="preserve"> </v>
      </c>
      <c r="D500" t="s">
        <v>16</v>
      </c>
      <c r="E500" t="s">
        <v>38</v>
      </c>
      <c r="F500" t="str">
        <f>IF(Combined!F614&gt;0,Combined!F614," ")</f>
        <v xml:space="preserve"> </v>
      </c>
      <c r="G500" t="str">
        <f>IF(Combined!G614&gt;0,Combined!G614," ")</f>
        <v xml:space="preserve"> </v>
      </c>
      <c r="H500" t="str">
        <f>IF(Combined!H614&gt;0,Combined!H614," ")</f>
        <v xml:space="preserve"> </v>
      </c>
      <c r="I500" t="str">
        <f>IF(Combined!I614&gt;0,Combined!I614," ")</f>
        <v>2027 2nd round pick</v>
      </c>
      <c r="J500" s="2" t="str">
        <f>IF(Combined!J614&gt;0,Combined!J614," ")</f>
        <v xml:space="preserve"> </v>
      </c>
      <c r="K500" t="str">
        <f>IF(Combined!K614&gt;0,Combined!K614," ")</f>
        <v xml:space="preserve"> </v>
      </c>
      <c r="L500" t="str">
        <f>IF(Combined!L614&gt;0,Combined!L614," ")</f>
        <v xml:space="preserve"> </v>
      </c>
      <c r="M500" s="2" t="str">
        <f>IF(Combined!M614&gt;0,Combined!M614," ")</f>
        <v xml:space="preserve"> </v>
      </c>
      <c r="N500" t="str">
        <f>IF(Combined!N614&gt;0,Combined!N614," ")</f>
        <v xml:space="preserve"> </v>
      </c>
      <c r="O500" t="str">
        <f>IF(Combined!O614&gt;0,Combined!O614," ")</f>
        <v xml:space="preserve"> </v>
      </c>
      <c r="P500" s="2" t="str">
        <f>IF(Combined!P614&gt;0,Combined!P614," ")</f>
        <v xml:space="preserve"> </v>
      </c>
      <c r="Q500" t="str">
        <f>IF(Combined!Q614&gt;0,Combined!Q614," ")</f>
        <v xml:space="preserve"> </v>
      </c>
      <c r="R500" t="str">
        <f>IF(Combined!R614&gt;0,Combined!R614," ")</f>
        <v xml:space="preserve"> </v>
      </c>
      <c r="S500" s="2" t="str">
        <f>IF(Combined!S614&gt;0,Combined!S614," ")</f>
        <v xml:space="preserve"> </v>
      </c>
      <c r="T500" t="str">
        <f>IF(Combined!T614&gt;0,Combined!T614," ")</f>
        <v xml:space="preserve"> </v>
      </c>
      <c r="U500" t="str">
        <f>IF(Combined!U614&gt;0,Combined!U614," ")</f>
        <v xml:space="preserve"> </v>
      </c>
      <c r="V500" s="2" t="str">
        <f>IF(Combined!V614&gt;0,Combined!V614," ")</f>
        <v xml:space="preserve"> </v>
      </c>
      <c r="W500" t="str">
        <f>IF(Combined!W614&gt;0,Combined!W614," ")</f>
        <v xml:space="preserve"> </v>
      </c>
      <c r="X500" s="2">
        <f t="shared" si="7"/>
        <v>0</v>
      </c>
    </row>
    <row r="501" spans="1:24" x14ac:dyDescent="0.2">
      <c r="A501">
        <f>Combined!A615</f>
        <v>2021</v>
      </c>
      <c r="B501">
        <f>Combined!B615</f>
        <v>2021056</v>
      </c>
      <c r="C501" s="1">
        <f>IF(Combined!C615&gt;0,Combined!C615," ")</f>
        <v>44449</v>
      </c>
      <c r="D501" t="str">
        <f>IF(Combined!D615&gt;0,Combined!D615," ")</f>
        <v>Lakers</v>
      </c>
      <c r="E501" t="str">
        <f>IF(Combined!E615&gt;0,Combined!E615," ")</f>
        <v>Grizzlies</v>
      </c>
      <c r="F501" t="str">
        <f>IF(Combined!F615&gt;0,Combined!F615," ")</f>
        <v xml:space="preserve"> </v>
      </c>
      <c r="G501" t="str">
        <f>IF(Combined!G615&gt;0,Combined!G615," ")</f>
        <v xml:space="preserve"> </v>
      </c>
      <c r="H501" t="str">
        <f>IF(Combined!H615&gt;0,Combined!H615," ")</f>
        <v xml:space="preserve"> </v>
      </c>
      <c r="I501" t="str">
        <f>IF(Combined!I615&gt;0,Combined!I615," ")</f>
        <v>Wang Zhelin</v>
      </c>
      <c r="J501" s="2" t="str">
        <f>IF(Combined!J615&gt;0,Combined!J615," ")</f>
        <v xml:space="preserve"> </v>
      </c>
      <c r="K501" t="str">
        <f>IF(Combined!K615&gt;0,Combined!K615," ")</f>
        <v>C</v>
      </c>
      <c r="L501" t="str">
        <f>IF(Combined!L615&gt;0,Combined!L615," ")</f>
        <v>Marc Gasol</v>
      </c>
      <c r="M501" s="2">
        <f>IF(Combined!M615&gt;0,Combined!M615," ")</f>
        <v>2692991</v>
      </c>
      <c r="N501" t="str">
        <f>IF(Combined!N615&gt;0,Combined!N615," ")</f>
        <v>C</v>
      </c>
      <c r="O501" t="str">
        <f>IF(Combined!O615&gt;0,Combined!O615," ")</f>
        <v xml:space="preserve"> </v>
      </c>
      <c r="P501" s="2" t="str">
        <f>IF(Combined!P615&gt;0,Combined!P615," ")</f>
        <v xml:space="preserve"> </v>
      </c>
      <c r="Q501" t="str">
        <f>IF(Combined!Q615&gt;0,Combined!Q615," ")</f>
        <v xml:space="preserve"> </v>
      </c>
      <c r="R501" t="str">
        <f>IF(Combined!R615&gt;0,Combined!R615," ")</f>
        <v xml:space="preserve"> </v>
      </c>
      <c r="S501" s="2" t="str">
        <f>IF(Combined!S615&gt;0,Combined!S615," ")</f>
        <v xml:space="preserve"> </v>
      </c>
      <c r="T501" t="str">
        <f>IF(Combined!T615&gt;0,Combined!T615," ")</f>
        <v xml:space="preserve"> </v>
      </c>
      <c r="U501" t="str">
        <f>IF(Combined!U615&gt;0,Combined!U615," ")</f>
        <v xml:space="preserve"> </v>
      </c>
      <c r="V501" s="2" t="str">
        <f>IF(Combined!V615&gt;0,Combined!V615," ")</f>
        <v xml:space="preserve"> </v>
      </c>
      <c r="W501" t="str">
        <f>IF(Combined!W615&gt;0,Combined!W615," ")</f>
        <v xml:space="preserve"> </v>
      </c>
      <c r="X501" s="2">
        <f t="shared" si="7"/>
        <v>0</v>
      </c>
    </row>
    <row r="502" spans="1:24" x14ac:dyDescent="0.2">
      <c r="A502">
        <f>Combined!A616</f>
        <v>2021</v>
      </c>
      <c r="B502">
        <f>Combined!B616</f>
        <v>2021056</v>
      </c>
      <c r="C502" s="1" t="str">
        <f>IF(Combined!C616&gt;0,Combined!C616," ")</f>
        <v xml:space="preserve"> </v>
      </c>
      <c r="D502" t="s">
        <v>69</v>
      </c>
      <c r="E502" t="s">
        <v>66</v>
      </c>
      <c r="F502" t="str">
        <f>IF(Combined!F616&gt;0,Combined!F616," ")</f>
        <v xml:space="preserve"> </v>
      </c>
      <c r="G502" t="str">
        <f>IF(Combined!G616&gt;0,Combined!G616," ")</f>
        <v xml:space="preserve"> </v>
      </c>
      <c r="H502" t="str">
        <f>IF(Combined!H616&gt;0,Combined!H616," ")</f>
        <v xml:space="preserve"> </v>
      </c>
      <c r="I502" t="str">
        <f>IF(Combined!I616&gt;0,Combined!I616," ")</f>
        <v xml:space="preserve"> </v>
      </c>
      <c r="J502" s="2" t="str">
        <f>IF(Combined!J616&gt;0,Combined!J616," ")</f>
        <v xml:space="preserve"> </v>
      </c>
      <c r="K502" t="str">
        <f>IF(Combined!K616&gt;0,Combined!K616," ")</f>
        <v xml:space="preserve"> </v>
      </c>
      <c r="L502" t="str">
        <f>IF(Combined!L616&gt;0,Combined!L616," ")</f>
        <v>2024 2nd round pick</v>
      </c>
      <c r="M502" s="2" t="str">
        <f>IF(Combined!M616&gt;0,Combined!M616," ")</f>
        <v xml:space="preserve"> </v>
      </c>
      <c r="N502" t="str">
        <f>IF(Combined!N616&gt;0,Combined!N616," ")</f>
        <v xml:space="preserve"> </v>
      </c>
      <c r="O502" t="str">
        <f>IF(Combined!O616&gt;0,Combined!O616," ")</f>
        <v xml:space="preserve"> </v>
      </c>
      <c r="P502" s="2" t="str">
        <f>IF(Combined!P616&gt;0,Combined!P616," ")</f>
        <v xml:space="preserve"> </v>
      </c>
      <c r="Q502" t="str">
        <f>IF(Combined!Q616&gt;0,Combined!Q616," ")</f>
        <v xml:space="preserve"> </v>
      </c>
      <c r="R502" t="str">
        <f>IF(Combined!R616&gt;0,Combined!R616," ")</f>
        <v xml:space="preserve"> </v>
      </c>
      <c r="S502" s="2" t="str">
        <f>IF(Combined!S616&gt;0,Combined!S616," ")</f>
        <v xml:space="preserve"> </v>
      </c>
      <c r="T502" t="str">
        <f>IF(Combined!T616&gt;0,Combined!T616," ")</f>
        <v xml:space="preserve"> </v>
      </c>
      <c r="U502" t="str">
        <f>IF(Combined!U616&gt;0,Combined!U616," ")</f>
        <v xml:space="preserve"> </v>
      </c>
      <c r="V502" s="2" t="str">
        <f>IF(Combined!V616&gt;0,Combined!V616," ")</f>
        <v xml:space="preserve"> </v>
      </c>
      <c r="W502" t="str">
        <f>IF(Combined!W616&gt;0,Combined!W616," ")</f>
        <v xml:space="preserve"> </v>
      </c>
      <c r="X502" s="2">
        <f t="shared" si="7"/>
        <v>0</v>
      </c>
    </row>
    <row r="503" spans="1:24" x14ac:dyDescent="0.2">
      <c r="A503">
        <f>Combined!A617</f>
        <v>2021</v>
      </c>
      <c r="B503">
        <f>Combined!B617</f>
        <v>2021056</v>
      </c>
      <c r="C503" s="1" t="str">
        <f>IF(Combined!C617&gt;0,Combined!C617," ")</f>
        <v xml:space="preserve"> </v>
      </c>
      <c r="D503" t="s">
        <v>69</v>
      </c>
      <c r="E503" t="s">
        <v>66</v>
      </c>
      <c r="F503" t="str">
        <f>IF(Combined!F617&gt;0,Combined!F617," ")</f>
        <v xml:space="preserve"> </v>
      </c>
      <c r="G503" t="str">
        <f>IF(Combined!G617&gt;0,Combined!G617," ")</f>
        <v xml:space="preserve"> </v>
      </c>
      <c r="H503" t="str">
        <f>IF(Combined!H617&gt;0,Combined!H617," ")</f>
        <v xml:space="preserve"> </v>
      </c>
      <c r="I503" t="str">
        <f>IF(Combined!I617&gt;0,Combined!I617," ")</f>
        <v xml:space="preserve"> </v>
      </c>
      <c r="J503" s="2" t="str">
        <f>IF(Combined!J617&gt;0,Combined!J617," ")</f>
        <v xml:space="preserve"> </v>
      </c>
      <c r="K503" t="str">
        <f>IF(Combined!K617&gt;0,Combined!K617," ")</f>
        <v xml:space="preserve"> </v>
      </c>
      <c r="L503" t="str">
        <f>IF(Combined!L617&gt;0,Combined!L617," ")</f>
        <v>Cash</v>
      </c>
      <c r="M503" s="2" t="str">
        <f>IF(Combined!M617&gt;0,Combined!M617," ")</f>
        <v xml:space="preserve"> </v>
      </c>
      <c r="N503" t="str">
        <f>IF(Combined!N617&gt;0,Combined!N617," ")</f>
        <v xml:space="preserve"> </v>
      </c>
      <c r="O503" t="str">
        <f>IF(Combined!O617&gt;0,Combined!O617," ")</f>
        <v xml:space="preserve"> </v>
      </c>
      <c r="P503" s="2" t="str">
        <f>IF(Combined!P617&gt;0,Combined!P617," ")</f>
        <v xml:space="preserve"> </v>
      </c>
      <c r="Q503" t="str">
        <f>IF(Combined!Q617&gt;0,Combined!Q617," ")</f>
        <v xml:space="preserve"> </v>
      </c>
      <c r="R503" t="str">
        <f>IF(Combined!R617&gt;0,Combined!R617," ")</f>
        <v xml:space="preserve"> </v>
      </c>
      <c r="S503" s="2" t="str">
        <f>IF(Combined!S617&gt;0,Combined!S617," ")</f>
        <v xml:space="preserve"> </v>
      </c>
      <c r="T503" t="str">
        <f>IF(Combined!T617&gt;0,Combined!T617," ")</f>
        <v xml:space="preserve"> </v>
      </c>
      <c r="U503" t="str">
        <f>IF(Combined!U617&gt;0,Combined!U617," ")</f>
        <v xml:space="preserve"> </v>
      </c>
      <c r="V503" s="2" t="str">
        <f>IF(Combined!V617&gt;0,Combined!V617," ")</f>
        <v xml:space="preserve"> </v>
      </c>
      <c r="W503" t="str">
        <f>IF(Combined!W617&gt;0,Combined!W617," ")</f>
        <v xml:space="preserve"> </v>
      </c>
      <c r="X503" s="2">
        <f t="shared" si="7"/>
        <v>0</v>
      </c>
    </row>
    <row r="504" spans="1:24" x14ac:dyDescent="0.2">
      <c r="A504">
        <f>Combined!A618</f>
        <v>2021</v>
      </c>
      <c r="B504">
        <f>Combined!B618</f>
        <v>2021057</v>
      </c>
      <c r="C504" s="1">
        <f>IF(Combined!C618&gt;0,Combined!C618," ")</f>
        <v>44454</v>
      </c>
      <c r="D504" t="str">
        <f>IF(Combined!D618&gt;0,Combined!D618," ")</f>
        <v>Celtics</v>
      </c>
      <c r="E504" t="str">
        <f>IF(Combined!E618&gt;0,Combined!E618," ")</f>
        <v>Grizzlies</v>
      </c>
      <c r="F504" t="str">
        <f>IF(Combined!F618&gt;0,Combined!F618," ")</f>
        <v xml:space="preserve"> </v>
      </c>
      <c r="G504" t="str">
        <f>IF(Combined!G618&gt;0,Combined!G618," ")</f>
        <v xml:space="preserve"> </v>
      </c>
      <c r="H504" t="str">
        <f>IF(Combined!H618&gt;0,Combined!H618," ")</f>
        <v xml:space="preserve"> </v>
      </c>
      <c r="I504" t="str">
        <f>IF(Combined!I618&gt;0,Combined!I618," ")</f>
        <v>Juan Hernangomez</v>
      </c>
      <c r="J504" s="2">
        <f>IF(Combined!J618&gt;0,Combined!J618," ")</f>
        <v>7012440</v>
      </c>
      <c r="K504" t="str">
        <f>IF(Combined!K618&gt;0,Combined!K618," ")</f>
        <v>PF</v>
      </c>
      <c r="L504" t="str">
        <f>IF(Combined!L618&gt;0,Combined!L618," ")</f>
        <v>Carsen Edwards</v>
      </c>
      <c r="M504" s="2">
        <f>IF(Combined!M618&gt;0,Combined!M618," ")</f>
        <v>1782621</v>
      </c>
      <c r="N504" t="str">
        <f>IF(Combined!N618&gt;0,Combined!N618," ")</f>
        <v>PG</v>
      </c>
      <c r="O504" t="str">
        <f>IF(Combined!O618&gt;0,Combined!O618," ")</f>
        <v xml:space="preserve"> </v>
      </c>
      <c r="P504" s="2" t="str">
        <f>IF(Combined!P618&gt;0,Combined!P618," ")</f>
        <v xml:space="preserve"> </v>
      </c>
      <c r="Q504" t="str">
        <f>IF(Combined!Q618&gt;0,Combined!Q618," ")</f>
        <v xml:space="preserve"> </v>
      </c>
      <c r="R504" t="str">
        <f>IF(Combined!R618&gt;0,Combined!R618," ")</f>
        <v xml:space="preserve"> </v>
      </c>
      <c r="S504" s="2" t="str">
        <f>IF(Combined!S618&gt;0,Combined!S618," ")</f>
        <v xml:space="preserve"> </v>
      </c>
      <c r="T504" t="str">
        <f>IF(Combined!T618&gt;0,Combined!T618," ")</f>
        <v xml:space="preserve"> </v>
      </c>
      <c r="U504" t="str">
        <f>IF(Combined!U618&gt;0,Combined!U618," ")</f>
        <v xml:space="preserve"> </v>
      </c>
      <c r="V504" s="2" t="str">
        <f>IF(Combined!V618&gt;0,Combined!V618," ")</f>
        <v xml:space="preserve"> </v>
      </c>
      <c r="W504" t="str">
        <f>IF(Combined!W618&gt;0,Combined!W618," ")</f>
        <v xml:space="preserve"> </v>
      </c>
      <c r="X504" s="2">
        <f t="shared" si="7"/>
        <v>5229819</v>
      </c>
    </row>
    <row r="505" spans="1:24" x14ac:dyDescent="0.2">
      <c r="A505">
        <f>Combined!A619</f>
        <v>2021</v>
      </c>
      <c r="B505">
        <f>Combined!B619</f>
        <v>2021057</v>
      </c>
      <c r="C505" s="1" t="str">
        <f>IF(Combined!C619&gt;0,Combined!C619," ")</f>
        <v xml:space="preserve"> </v>
      </c>
      <c r="D505" t="s">
        <v>158</v>
      </c>
      <c r="E505" t="s">
        <v>66</v>
      </c>
      <c r="F505" t="str">
        <f>IF(Combined!F619&gt;0,Combined!F619," ")</f>
        <v xml:space="preserve"> </v>
      </c>
      <c r="G505" t="str">
        <f>IF(Combined!G619&gt;0,Combined!G619," ")</f>
        <v xml:space="preserve"> </v>
      </c>
      <c r="H505" t="str">
        <f>IF(Combined!H619&gt;0,Combined!H619," ")</f>
        <v xml:space="preserve"> </v>
      </c>
      <c r="I505" t="str">
        <f>IF(Combined!I619&gt;0,Combined!I619," ")</f>
        <v xml:space="preserve"> </v>
      </c>
      <c r="J505" s="2" t="str">
        <f>IF(Combined!J619&gt;0,Combined!J619," ")</f>
        <v xml:space="preserve"> </v>
      </c>
      <c r="K505" t="str">
        <f>IF(Combined!K619&gt;0,Combined!K619," ")</f>
        <v xml:space="preserve"> </v>
      </c>
      <c r="L505" t="str">
        <f>IF(Combined!L619&gt;0,Combined!L619," ")</f>
        <v>Kris Dunn</v>
      </c>
      <c r="M505" s="2">
        <f>IF(Combined!M619&gt;0,Combined!M619," ")</f>
        <v>5005350</v>
      </c>
      <c r="N505" t="str">
        <f>IF(Combined!N619&gt;0,Combined!N619," ")</f>
        <v>PG</v>
      </c>
      <c r="O505" t="str">
        <f>IF(Combined!O619&gt;0,Combined!O619," ")</f>
        <v xml:space="preserve"> </v>
      </c>
      <c r="P505" s="2" t="str">
        <f>IF(Combined!P619&gt;0,Combined!P619," ")</f>
        <v xml:space="preserve"> </v>
      </c>
      <c r="Q505" t="str">
        <f>IF(Combined!Q619&gt;0,Combined!Q619," ")</f>
        <v xml:space="preserve"> </v>
      </c>
      <c r="R505" t="str">
        <f>IF(Combined!R619&gt;0,Combined!R619," ")</f>
        <v xml:space="preserve"> </v>
      </c>
      <c r="S505" s="2" t="str">
        <f>IF(Combined!S619&gt;0,Combined!S619," ")</f>
        <v xml:space="preserve"> </v>
      </c>
      <c r="T505" t="str">
        <f>IF(Combined!T619&gt;0,Combined!T619," ")</f>
        <v xml:space="preserve"> </v>
      </c>
      <c r="U505" t="str">
        <f>IF(Combined!U619&gt;0,Combined!U619," ")</f>
        <v xml:space="preserve"> </v>
      </c>
      <c r="V505" s="2" t="str">
        <f>IF(Combined!V619&gt;0,Combined!V619," ")</f>
        <v xml:space="preserve"> </v>
      </c>
      <c r="W505" t="str">
        <f>IF(Combined!W619&gt;0,Combined!W619," ")</f>
        <v xml:space="preserve"> </v>
      </c>
      <c r="X505" s="2">
        <f t="shared" si="7"/>
        <v>0</v>
      </c>
    </row>
    <row r="506" spans="1:24" x14ac:dyDescent="0.2">
      <c r="A506">
        <f>Combined!A620</f>
        <v>2021</v>
      </c>
      <c r="B506">
        <f>Combined!B620</f>
        <v>2021057</v>
      </c>
      <c r="C506" s="1" t="str">
        <f>IF(Combined!C620&gt;0,Combined!C620," ")</f>
        <v xml:space="preserve"> </v>
      </c>
      <c r="D506" t="s">
        <v>158</v>
      </c>
      <c r="E506" t="s">
        <v>66</v>
      </c>
      <c r="F506" t="str">
        <f>IF(Combined!F620&gt;0,Combined!F620," ")</f>
        <v xml:space="preserve"> </v>
      </c>
      <c r="G506" t="str">
        <f>IF(Combined!G620&gt;0,Combined!G620," ")</f>
        <v xml:space="preserve"> </v>
      </c>
      <c r="H506" t="str">
        <f>IF(Combined!H620&gt;0,Combined!H620," ")</f>
        <v xml:space="preserve"> </v>
      </c>
      <c r="I506" t="str">
        <f>IF(Combined!I620&gt;0,Combined!I620," ")</f>
        <v xml:space="preserve"> </v>
      </c>
      <c r="J506" s="2" t="str">
        <f>IF(Combined!J620&gt;0,Combined!J620," ")</f>
        <v xml:space="preserve"> </v>
      </c>
      <c r="K506" t="str">
        <f>IF(Combined!K620&gt;0,Combined!K620," ")</f>
        <v xml:space="preserve"> </v>
      </c>
      <c r="L506" t="str">
        <f>IF(Combined!L620&gt;0,Combined!L620," ")</f>
        <v>2026 2nd round pick</v>
      </c>
      <c r="M506" s="2" t="str">
        <f>IF(Combined!M620&gt;0,Combined!M620," ")</f>
        <v xml:space="preserve"> </v>
      </c>
      <c r="N506" t="str">
        <f>IF(Combined!N620&gt;0,Combined!N620," ")</f>
        <v xml:space="preserve"> </v>
      </c>
      <c r="O506" t="str">
        <f>IF(Combined!O620&gt;0,Combined!O620," ")</f>
        <v xml:space="preserve"> </v>
      </c>
      <c r="P506" s="2" t="str">
        <f>IF(Combined!P620&gt;0,Combined!P620," ")</f>
        <v xml:space="preserve"> </v>
      </c>
      <c r="Q506" t="str">
        <f>IF(Combined!Q620&gt;0,Combined!Q620," ")</f>
        <v xml:space="preserve"> </v>
      </c>
      <c r="R506" t="str">
        <f>IF(Combined!R620&gt;0,Combined!R620," ")</f>
        <v xml:space="preserve"> </v>
      </c>
      <c r="S506" s="2" t="str">
        <f>IF(Combined!S620&gt;0,Combined!S620," ")</f>
        <v xml:space="preserve"> </v>
      </c>
      <c r="T506" t="str">
        <f>IF(Combined!T620&gt;0,Combined!T620," ")</f>
        <v xml:space="preserve"> </v>
      </c>
      <c r="U506" t="str">
        <f>IF(Combined!U620&gt;0,Combined!U620," ")</f>
        <v xml:space="preserve"> </v>
      </c>
      <c r="V506" s="2" t="str">
        <f>IF(Combined!V620&gt;0,Combined!V620," ")</f>
        <v xml:space="preserve"> </v>
      </c>
      <c r="W506" t="str">
        <f>IF(Combined!W620&gt;0,Combined!W620," ")</f>
        <v xml:space="preserve"> </v>
      </c>
      <c r="X506" s="2">
        <f t="shared" si="7"/>
        <v>0</v>
      </c>
    </row>
    <row r="507" spans="1:24" x14ac:dyDescent="0.2">
      <c r="A507">
        <f>Combined!A621</f>
        <v>2021</v>
      </c>
      <c r="B507">
        <f>Combined!B621</f>
        <v>2021058</v>
      </c>
      <c r="C507" s="1">
        <f>IF(Combined!C621&gt;0,Combined!C621," ")</f>
        <v>44475</v>
      </c>
      <c r="D507" t="str">
        <f>IF(Combined!D621&gt;0,Combined!D621," ")</f>
        <v>Rockets</v>
      </c>
      <c r="E507" t="str">
        <f>IF(Combined!E621&gt;0,Combined!E621," ")</f>
        <v>Nets</v>
      </c>
      <c r="F507" t="str">
        <f>IF(Combined!F621&gt;0,Combined!F621," ")</f>
        <v xml:space="preserve"> </v>
      </c>
      <c r="G507" t="str">
        <f>IF(Combined!G621&gt;0,Combined!G621," ")</f>
        <v xml:space="preserve"> </v>
      </c>
      <c r="H507" t="str">
        <f>IF(Combined!H621&gt;0,Combined!H621," ")</f>
        <v xml:space="preserve"> </v>
      </c>
      <c r="I507" t="str">
        <f>IF(Combined!I621&gt;0,Combined!I621," ")</f>
        <v>Sekou Doumbouya</v>
      </c>
      <c r="J507" s="2">
        <f>IF(Combined!J621&gt;0,Combined!J621," ")</f>
        <v>3613680</v>
      </c>
      <c r="K507" t="str">
        <f>IF(Combined!K621&gt;0,Combined!K621," ")</f>
        <v>SF</v>
      </c>
      <c r="L507">
        <f>IF(Combined!L621&gt;0,Combined!L621," ")</f>
        <v>110000</v>
      </c>
      <c r="M507" s="2" t="str">
        <f>IF(Combined!M621&gt;0,Combined!M621," ")</f>
        <v xml:space="preserve"> </v>
      </c>
      <c r="N507" t="str">
        <f>IF(Combined!N621&gt;0,Combined!N621," ")</f>
        <v xml:space="preserve"> </v>
      </c>
      <c r="O507" t="str">
        <f>IF(Combined!O621&gt;0,Combined!O621," ")</f>
        <v xml:space="preserve"> </v>
      </c>
      <c r="P507" s="2" t="str">
        <f>IF(Combined!P621&gt;0,Combined!P621," ")</f>
        <v xml:space="preserve"> </v>
      </c>
      <c r="Q507" t="str">
        <f>IF(Combined!Q621&gt;0,Combined!Q621," ")</f>
        <v xml:space="preserve"> </v>
      </c>
      <c r="R507" t="str">
        <f>IF(Combined!R621&gt;0,Combined!R621," ")</f>
        <v xml:space="preserve"> </v>
      </c>
      <c r="S507" s="2" t="str">
        <f>IF(Combined!S621&gt;0,Combined!S621," ")</f>
        <v xml:space="preserve"> </v>
      </c>
      <c r="T507" t="str">
        <f>IF(Combined!T621&gt;0,Combined!T621," ")</f>
        <v xml:space="preserve"> </v>
      </c>
      <c r="U507" t="str">
        <f>IF(Combined!U621&gt;0,Combined!U621," ")</f>
        <v xml:space="preserve"> </v>
      </c>
      <c r="V507" s="2" t="str">
        <f>IF(Combined!V621&gt;0,Combined!V621," ")</f>
        <v xml:space="preserve"> </v>
      </c>
      <c r="W507" t="str">
        <f>IF(Combined!W621&gt;0,Combined!W621," ")</f>
        <v xml:space="preserve"> </v>
      </c>
      <c r="X507" s="2">
        <f t="shared" si="7"/>
        <v>0</v>
      </c>
    </row>
    <row r="508" spans="1:24" x14ac:dyDescent="0.2">
      <c r="A508">
        <f>Combined!A622</f>
        <v>2021</v>
      </c>
      <c r="B508">
        <f>Combined!B622</f>
        <v>2021058</v>
      </c>
      <c r="C508" s="1" t="str">
        <f>IF(Combined!C622&gt;0,Combined!C622," ")</f>
        <v xml:space="preserve"> </v>
      </c>
      <c r="D508" t="str">
        <f>D507</f>
        <v>Rockets</v>
      </c>
      <c r="E508" t="str">
        <f>E507</f>
        <v>Nets</v>
      </c>
      <c r="F508" t="str">
        <f>IF(Combined!F622&gt;0,Combined!F622," ")</f>
        <v xml:space="preserve"> </v>
      </c>
      <c r="G508" t="str">
        <f>IF(Combined!G622&gt;0,Combined!G622," ")</f>
        <v xml:space="preserve"> </v>
      </c>
      <c r="H508" t="str">
        <f>IF(Combined!H622&gt;0,Combined!H622," ")</f>
        <v xml:space="preserve"> </v>
      </c>
      <c r="I508" t="str">
        <f>IF(Combined!I622&gt;0,Combined!I622," ")</f>
        <v>2024 2nd round pick</v>
      </c>
      <c r="J508" s="2" t="str">
        <f>IF(Combined!J622&gt;0,Combined!J622," ")</f>
        <v xml:space="preserve"> </v>
      </c>
      <c r="K508" t="str">
        <f>IF(Combined!K622&gt;0,Combined!K622," ")</f>
        <v xml:space="preserve"> </v>
      </c>
      <c r="L508" t="str">
        <f>IF(Combined!L622&gt;0,Combined!L622," ")</f>
        <v xml:space="preserve"> </v>
      </c>
      <c r="M508" s="2" t="str">
        <f>IF(Combined!M622&gt;0,Combined!M622," ")</f>
        <v xml:space="preserve"> </v>
      </c>
      <c r="N508" t="str">
        <f>IF(Combined!N622&gt;0,Combined!N622," ")</f>
        <v xml:space="preserve"> </v>
      </c>
      <c r="O508" t="str">
        <f>IF(Combined!O622&gt;0,Combined!O622," ")</f>
        <v xml:space="preserve"> </v>
      </c>
      <c r="P508" s="2" t="str">
        <f>IF(Combined!P622&gt;0,Combined!P622," ")</f>
        <v xml:space="preserve"> </v>
      </c>
      <c r="Q508" t="str">
        <f>IF(Combined!Q622&gt;0,Combined!Q622," ")</f>
        <v xml:space="preserve"> </v>
      </c>
      <c r="R508" t="str">
        <f>IF(Combined!R622&gt;0,Combined!R622," ")</f>
        <v xml:space="preserve"> </v>
      </c>
      <c r="S508" s="2" t="str">
        <f>IF(Combined!S622&gt;0,Combined!S622," ")</f>
        <v xml:space="preserve"> </v>
      </c>
      <c r="T508" t="str">
        <f>IF(Combined!T622&gt;0,Combined!T622," ")</f>
        <v xml:space="preserve"> </v>
      </c>
      <c r="U508" t="str">
        <f>IF(Combined!U622&gt;0,Combined!U622," ")</f>
        <v xml:space="preserve"> </v>
      </c>
      <c r="V508" s="2" t="str">
        <f>IF(Combined!V622&gt;0,Combined!V622," ")</f>
        <v xml:space="preserve"> </v>
      </c>
      <c r="W508" t="str">
        <f>IF(Combined!W622&gt;0,Combined!W622," ")</f>
        <v xml:space="preserve"> </v>
      </c>
      <c r="X508" s="2">
        <f t="shared" si="7"/>
        <v>0</v>
      </c>
    </row>
    <row r="509" spans="1:24" x14ac:dyDescent="0.2">
      <c r="A509">
        <f>Combined!A623</f>
        <v>2021</v>
      </c>
      <c r="B509">
        <f>Combined!B623</f>
        <v>2021059</v>
      </c>
      <c r="C509" s="1">
        <f>IF(Combined!C623&gt;0,Combined!C623," ")</f>
        <v>44475</v>
      </c>
      <c r="D509" t="str">
        <f>IF(Combined!D623&gt;0,Combined!D623," ")</f>
        <v>Pacers</v>
      </c>
      <c r="E509" t="str">
        <f>IF(Combined!E623&gt;0,Combined!E623," ")</f>
        <v>Nets</v>
      </c>
      <c r="F509" t="str">
        <f>IF(Combined!F623&gt;0,Combined!F623," ")</f>
        <v xml:space="preserve"> </v>
      </c>
      <c r="G509" t="str">
        <f>IF(Combined!G623&gt;0,Combined!G623," ")</f>
        <v xml:space="preserve"> </v>
      </c>
      <c r="H509" t="str">
        <f>IF(Combined!H623&gt;0,Combined!H623," ")</f>
        <v xml:space="preserve"> </v>
      </c>
      <c r="I509" t="str">
        <f>IF(Combined!I623&gt;0,Combined!I623," ")</f>
        <v>Juan Vaulet</v>
      </c>
      <c r="J509" s="2" t="str">
        <f>IF(Combined!J623&gt;0,Combined!J623," ")</f>
        <v xml:space="preserve"> </v>
      </c>
      <c r="K509" t="str">
        <f>IF(Combined!K623&gt;0,Combined!K623," ")</f>
        <v>SF</v>
      </c>
      <c r="L509" t="str">
        <f>IF(Combined!L623&gt;0,Combined!L623," ")</f>
        <v>Edmond Sumner</v>
      </c>
      <c r="M509" s="2">
        <f>IF(Combined!M623&gt;0,Combined!M623," ")</f>
        <v>2320000</v>
      </c>
      <c r="N509" t="str">
        <f>IF(Combined!N623&gt;0,Combined!N623," ")</f>
        <v>SG</v>
      </c>
      <c r="O509" t="str">
        <f>IF(Combined!O623&gt;0,Combined!O623," ")</f>
        <v xml:space="preserve"> </v>
      </c>
      <c r="P509" s="2" t="str">
        <f>IF(Combined!P623&gt;0,Combined!P623," ")</f>
        <v xml:space="preserve"> </v>
      </c>
      <c r="Q509" t="str">
        <f>IF(Combined!Q623&gt;0,Combined!Q623," ")</f>
        <v xml:space="preserve"> </v>
      </c>
      <c r="R509" t="str">
        <f>IF(Combined!R623&gt;0,Combined!R623," ")</f>
        <v xml:space="preserve"> </v>
      </c>
      <c r="S509" s="2" t="str">
        <f>IF(Combined!S623&gt;0,Combined!S623," ")</f>
        <v xml:space="preserve"> </v>
      </c>
      <c r="T509" t="str">
        <f>IF(Combined!T623&gt;0,Combined!T623," ")</f>
        <v xml:space="preserve"> </v>
      </c>
      <c r="U509" t="str">
        <f>IF(Combined!U623&gt;0,Combined!U623," ")</f>
        <v xml:space="preserve"> </v>
      </c>
      <c r="V509" s="2" t="str">
        <f>IF(Combined!V623&gt;0,Combined!V623," ")</f>
        <v xml:space="preserve"> </v>
      </c>
      <c r="W509" t="str">
        <f>IF(Combined!W623&gt;0,Combined!W623," ")</f>
        <v xml:space="preserve"> </v>
      </c>
      <c r="X509" s="2">
        <f t="shared" si="7"/>
        <v>0</v>
      </c>
    </row>
    <row r="510" spans="1:24" x14ac:dyDescent="0.2">
      <c r="A510">
        <f>Combined!A624</f>
        <v>2021</v>
      </c>
      <c r="B510">
        <f>Combined!B624</f>
        <v>2021059</v>
      </c>
      <c r="C510" s="1" t="str">
        <f>IF(Combined!C624&gt;0,Combined!C624," ")</f>
        <v xml:space="preserve"> </v>
      </c>
      <c r="D510" t="str">
        <f>D509</f>
        <v>Pacers</v>
      </c>
      <c r="E510" t="str">
        <f>E509</f>
        <v>Nets</v>
      </c>
      <c r="F510" t="str">
        <f>IF(Combined!F624&gt;0,Combined!F624," ")</f>
        <v xml:space="preserve"> </v>
      </c>
      <c r="G510" t="str">
        <f>IF(Combined!G624&gt;0,Combined!G624," ")</f>
        <v xml:space="preserve"> </v>
      </c>
      <c r="H510" t="str">
        <f>IF(Combined!H624&gt;0,Combined!H624," ")</f>
        <v xml:space="preserve"> </v>
      </c>
      <c r="I510" t="str">
        <f>IF(Combined!I624&gt;0,Combined!I624," ")</f>
        <v xml:space="preserve"> </v>
      </c>
      <c r="J510" s="2" t="str">
        <f>IF(Combined!J624&gt;0,Combined!J624," ")</f>
        <v xml:space="preserve"> </v>
      </c>
      <c r="K510" t="str">
        <f>IF(Combined!K624&gt;0,Combined!K624," ")</f>
        <v xml:space="preserve"> </v>
      </c>
      <c r="L510" t="str">
        <f>IF(Combined!L624&gt;0,Combined!L624," ")</f>
        <v>2025 2nd round pick</v>
      </c>
      <c r="M510" s="2" t="str">
        <f>IF(Combined!M624&gt;0,Combined!M624," ")</f>
        <v xml:space="preserve"> </v>
      </c>
      <c r="N510" t="str">
        <f>IF(Combined!N624&gt;0,Combined!N624," ")</f>
        <v xml:space="preserve"> </v>
      </c>
      <c r="O510" t="str">
        <f>IF(Combined!O624&gt;0,Combined!O624," ")</f>
        <v xml:space="preserve"> </v>
      </c>
      <c r="P510" s="2" t="str">
        <f>IF(Combined!P624&gt;0,Combined!P624," ")</f>
        <v xml:space="preserve"> </v>
      </c>
      <c r="Q510" t="str">
        <f>IF(Combined!Q624&gt;0,Combined!Q624," ")</f>
        <v xml:space="preserve"> </v>
      </c>
      <c r="R510" t="str">
        <f>IF(Combined!R624&gt;0,Combined!R624," ")</f>
        <v xml:space="preserve"> </v>
      </c>
      <c r="S510" s="2" t="str">
        <f>IF(Combined!S624&gt;0,Combined!S624," ")</f>
        <v xml:space="preserve"> </v>
      </c>
      <c r="T510" t="str">
        <f>IF(Combined!T624&gt;0,Combined!T624," ")</f>
        <v xml:space="preserve"> </v>
      </c>
      <c r="U510" t="str">
        <f>IF(Combined!U624&gt;0,Combined!U624," ")</f>
        <v xml:space="preserve"> </v>
      </c>
      <c r="V510" s="2" t="str">
        <f>IF(Combined!V624&gt;0,Combined!V624," ")</f>
        <v xml:space="preserve"> </v>
      </c>
      <c r="W510" t="str">
        <f>IF(Combined!W624&gt;0,Combined!W624," ")</f>
        <v xml:space="preserve"> </v>
      </c>
      <c r="X510" s="2">
        <f t="shared" si="7"/>
        <v>0</v>
      </c>
    </row>
    <row r="511" spans="1:24" x14ac:dyDescent="0.2">
      <c r="A511">
        <f>Combined!A629</f>
        <v>2022</v>
      </c>
      <c r="B511">
        <f>Combined!B629</f>
        <v>2022002</v>
      </c>
      <c r="C511" s="1">
        <f>IF(Combined!C629&gt;0,Combined!C629," ")</f>
        <v>44565</v>
      </c>
      <c r="D511" t="str">
        <f>IF(Combined!D629&gt;0,Combined!D629," ")</f>
        <v>Thunder</v>
      </c>
      <c r="E511" t="str">
        <f>IF(Combined!E629&gt;0,Combined!E629," ")</f>
        <v>Jazz</v>
      </c>
      <c r="F511" t="str">
        <f>IF(Combined!F629&gt;0,Combined!F629," ")</f>
        <v xml:space="preserve"> </v>
      </c>
      <c r="G511" t="str">
        <f>IF(Combined!G629&gt;0,Combined!G629," ")</f>
        <v xml:space="preserve"> </v>
      </c>
      <c r="H511" t="str">
        <f>IF(Combined!H629&gt;0,Combined!H629," ")</f>
        <v xml:space="preserve"> </v>
      </c>
      <c r="I511" t="str">
        <f>IF(Combined!I629&gt;0,Combined!I629," ")</f>
        <v>Miye Oni</v>
      </c>
      <c r="J511" s="2">
        <f>IF(Combined!J629&gt;0,Combined!J629," ")</f>
        <v>1782621</v>
      </c>
      <c r="K511" t="str">
        <f>IF(Combined!K629&gt;0,Combined!K629," ")</f>
        <v>SG</v>
      </c>
      <c r="L511">
        <f>IF(Combined!L629&gt;0,Combined!L629," ")</f>
        <v>1000000</v>
      </c>
      <c r="M511" s="2" t="str">
        <f>IF(Combined!M629&gt;0,Combined!M629," ")</f>
        <v xml:space="preserve"> </v>
      </c>
      <c r="N511" t="str">
        <f>IF(Combined!N629&gt;0,Combined!N629," ")</f>
        <v xml:space="preserve"> </v>
      </c>
      <c r="O511" t="str">
        <f>IF(Combined!O629&gt;0,Combined!O629," ")</f>
        <v xml:space="preserve"> </v>
      </c>
      <c r="P511" s="2" t="str">
        <f>IF(Combined!P629&gt;0,Combined!P629," ")</f>
        <v xml:space="preserve"> </v>
      </c>
      <c r="Q511" t="str">
        <f>IF(Combined!Q629&gt;0,Combined!Q629," ")</f>
        <v xml:space="preserve"> </v>
      </c>
      <c r="R511" t="str">
        <f>IF(Combined!R629&gt;0,Combined!R629," ")</f>
        <v xml:space="preserve"> </v>
      </c>
      <c r="S511" s="2" t="str">
        <f>IF(Combined!S629&gt;0,Combined!S629," ")</f>
        <v xml:space="preserve"> </v>
      </c>
      <c r="T511" t="str">
        <f>IF(Combined!T629&gt;0,Combined!T629," ")</f>
        <v xml:space="preserve"> </v>
      </c>
      <c r="U511" t="str">
        <f>IF(Combined!U629&gt;0,Combined!U629," ")</f>
        <v xml:space="preserve"> </v>
      </c>
      <c r="V511" s="2" t="str">
        <f>IF(Combined!V629&gt;0,Combined!V629," ")</f>
        <v xml:space="preserve"> </v>
      </c>
      <c r="W511" t="str">
        <f>IF(Combined!W629&gt;0,Combined!W629," ")</f>
        <v xml:space="preserve"> </v>
      </c>
      <c r="X511" s="2">
        <f t="shared" si="7"/>
        <v>0</v>
      </c>
    </row>
    <row r="512" spans="1:24" x14ac:dyDescent="0.2">
      <c r="A512">
        <f>Combined!A630</f>
        <v>2022</v>
      </c>
      <c r="B512">
        <f>Combined!B630</f>
        <v>2022002</v>
      </c>
      <c r="C512" s="1" t="str">
        <f>IF(Combined!C630&gt;0,Combined!C630," ")</f>
        <v xml:space="preserve"> </v>
      </c>
      <c r="D512" t="s">
        <v>126</v>
      </c>
      <c r="E512" t="s">
        <v>74</v>
      </c>
      <c r="F512" t="str">
        <f>IF(Combined!F630&gt;0,Combined!F630," ")</f>
        <v xml:space="preserve"> </v>
      </c>
      <c r="G512" t="str">
        <f>IF(Combined!G630&gt;0,Combined!G630," ")</f>
        <v xml:space="preserve"> </v>
      </c>
      <c r="H512" t="str">
        <f>IF(Combined!H630&gt;0,Combined!H630," ")</f>
        <v xml:space="preserve"> </v>
      </c>
      <c r="I512" t="str">
        <f>IF(Combined!I630&gt;0,Combined!I630," ")</f>
        <v>2028 2nd round pick</v>
      </c>
      <c r="J512" s="2" t="str">
        <f>IF(Combined!J630&gt;0,Combined!J630," ")</f>
        <v xml:space="preserve"> </v>
      </c>
      <c r="K512" t="str">
        <f>IF(Combined!K630&gt;0,Combined!K630," ")</f>
        <v xml:space="preserve"> </v>
      </c>
      <c r="L512" t="str">
        <f>IF(Combined!L630&gt;0,Combined!L630," ")</f>
        <v xml:space="preserve"> </v>
      </c>
      <c r="M512" s="2" t="str">
        <f>IF(Combined!M630&gt;0,Combined!M630," ")</f>
        <v xml:space="preserve"> </v>
      </c>
      <c r="N512" t="str">
        <f>IF(Combined!N630&gt;0,Combined!N630," ")</f>
        <v xml:space="preserve"> </v>
      </c>
      <c r="O512" t="str">
        <f>IF(Combined!O630&gt;0,Combined!O630," ")</f>
        <v xml:space="preserve"> </v>
      </c>
      <c r="P512" s="2" t="str">
        <f>IF(Combined!P630&gt;0,Combined!P630," ")</f>
        <v xml:space="preserve"> </v>
      </c>
      <c r="Q512" t="str">
        <f>IF(Combined!Q630&gt;0,Combined!Q630," ")</f>
        <v xml:space="preserve"> </v>
      </c>
      <c r="R512" t="str">
        <f>IF(Combined!R630&gt;0,Combined!R630," ")</f>
        <v xml:space="preserve"> </v>
      </c>
      <c r="S512" s="2" t="str">
        <f>IF(Combined!S630&gt;0,Combined!S630," ")</f>
        <v xml:space="preserve"> </v>
      </c>
      <c r="T512" t="str">
        <f>IF(Combined!T630&gt;0,Combined!T630," ")</f>
        <v xml:space="preserve"> </v>
      </c>
      <c r="U512" t="str">
        <f>IF(Combined!U630&gt;0,Combined!U630," ")</f>
        <v xml:space="preserve"> </v>
      </c>
      <c r="V512" s="2" t="str">
        <f>IF(Combined!V630&gt;0,Combined!V630," ")</f>
        <v xml:space="preserve"> </v>
      </c>
      <c r="W512" t="str">
        <f>IF(Combined!W630&gt;0,Combined!W630," ")</f>
        <v xml:space="preserve"> </v>
      </c>
      <c r="X512" s="2">
        <f t="shared" si="7"/>
        <v>0</v>
      </c>
    </row>
    <row r="513" spans="1:24" x14ac:dyDescent="0.2">
      <c r="A513">
        <f>Combined!A631</f>
        <v>2022</v>
      </c>
      <c r="B513">
        <f>Combined!B631</f>
        <v>2022002</v>
      </c>
      <c r="C513" s="1" t="str">
        <f>IF(Combined!C631&gt;0,Combined!C631," ")</f>
        <v xml:space="preserve"> </v>
      </c>
      <c r="D513" t="s">
        <v>126</v>
      </c>
      <c r="E513" t="s">
        <v>74</v>
      </c>
      <c r="F513" t="str">
        <f>IF(Combined!F631&gt;0,Combined!F631," ")</f>
        <v xml:space="preserve"> </v>
      </c>
      <c r="G513" t="str">
        <f>IF(Combined!G631&gt;0,Combined!G631," ")</f>
        <v xml:space="preserve"> </v>
      </c>
      <c r="H513" t="str">
        <f>IF(Combined!H631&gt;0,Combined!H631," ")</f>
        <v xml:space="preserve"> </v>
      </c>
      <c r="I513" t="str">
        <f>IF(Combined!I631&gt;0,Combined!I631," ")</f>
        <v>$890,000 in 1st round pick</v>
      </c>
      <c r="J513" s="2" t="str">
        <f>IF(Combined!J631&gt;0,Combined!J631," ")</f>
        <v xml:space="preserve"> </v>
      </c>
      <c r="K513" t="str">
        <f>IF(Combined!K631&gt;0,Combined!K631," ")</f>
        <v xml:space="preserve"> </v>
      </c>
      <c r="L513" t="str">
        <f>IF(Combined!L631&gt;0,Combined!L631," ")</f>
        <v xml:space="preserve"> </v>
      </c>
      <c r="M513" s="2" t="str">
        <f>IF(Combined!M631&gt;0,Combined!M631," ")</f>
        <v xml:space="preserve"> </v>
      </c>
      <c r="N513" t="str">
        <f>IF(Combined!N631&gt;0,Combined!N631," ")</f>
        <v xml:space="preserve"> </v>
      </c>
      <c r="O513" t="str">
        <f>IF(Combined!O631&gt;0,Combined!O631," ")</f>
        <v xml:space="preserve"> </v>
      </c>
      <c r="P513" s="2" t="str">
        <f>IF(Combined!P631&gt;0,Combined!P631," ")</f>
        <v xml:space="preserve"> </v>
      </c>
      <c r="Q513" t="str">
        <f>IF(Combined!Q631&gt;0,Combined!Q631," ")</f>
        <v xml:space="preserve"> </v>
      </c>
      <c r="R513" t="str">
        <f>IF(Combined!R631&gt;0,Combined!R631," ")</f>
        <v xml:space="preserve"> </v>
      </c>
      <c r="S513" s="2" t="str">
        <f>IF(Combined!S631&gt;0,Combined!S631," ")</f>
        <v xml:space="preserve"> </v>
      </c>
      <c r="T513" t="str">
        <f>IF(Combined!T631&gt;0,Combined!T631," ")</f>
        <v xml:space="preserve"> </v>
      </c>
      <c r="U513" t="str">
        <f>IF(Combined!U631&gt;0,Combined!U631," ")</f>
        <v xml:space="preserve"> </v>
      </c>
      <c r="V513" s="2" t="str">
        <f>IF(Combined!V631&gt;0,Combined!V631," ")</f>
        <v xml:space="preserve"> </v>
      </c>
      <c r="W513" t="str">
        <f>IF(Combined!W631&gt;0,Combined!W631," ")</f>
        <v xml:space="preserve"> </v>
      </c>
      <c r="X513" s="2">
        <f t="shared" si="7"/>
        <v>0</v>
      </c>
    </row>
    <row r="514" spans="1:24" x14ac:dyDescent="0.2">
      <c r="A514">
        <f>Combined!A632</f>
        <v>2022</v>
      </c>
      <c r="B514">
        <f>Combined!B632</f>
        <v>2022003</v>
      </c>
      <c r="C514" s="1">
        <f>IF(Combined!C632&gt;0,Combined!C632," ")</f>
        <v>44574</v>
      </c>
      <c r="D514" t="str">
        <f>IF(Combined!D632&gt;0,Combined!D632," ")</f>
        <v>Hawks</v>
      </c>
      <c r="E514" t="str">
        <f>IF(Combined!E632&gt;0,Combined!E632," ")</f>
        <v>Knicks</v>
      </c>
      <c r="F514" t="str">
        <f>IF(Combined!F632&gt;0,Combined!F632," ")</f>
        <v xml:space="preserve"> </v>
      </c>
      <c r="G514" t="str">
        <f>IF(Combined!G632&gt;0,Combined!G632," ")</f>
        <v xml:space="preserve"> </v>
      </c>
      <c r="H514" t="str">
        <f>IF(Combined!H632&gt;0,Combined!H632," ")</f>
        <v xml:space="preserve"> </v>
      </c>
      <c r="I514" t="str">
        <f>IF(Combined!I632&gt;0,Combined!I632," ")</f>
        <v>2022 1st round pick</v>
      </c>
      <c r="J514" s="2" t="str">
        <f>IF(Combined!J632&gt;0,Combined!J632," ")</f>
        <v xml:space="preserve"> </v>
      </c>
      <c r="K514" t="str">
        <f>IF(Combined!K632&gt;0,Combined!K632," ")</f>
        <v xml:space="preserve"> </v>
      </c>
      <c r="L514" t="str">
        <f>IF(Combined!L632&gt;0,Combined!L632," ")</f>
        <v>Cam Reddish</v>
      </c>
      <c r="M514" s="2">
        <f>IF(Combined!M632&gt;0,Combined!M632," ")</f>
        <v>4670160</v>
      </c>
      <c r="N514" t="str">
        <f>IF(Combined!N632&gt;0,Combined!N632," ")</f>
        <v>SF</v>
      </c>
      <c r="O514" t="str">
        <f>IF(Combined!O632&gt;0,Combined!O632," ")</f>
        <v xml:space="preserve"> </v>
      </c>
      <c r="P514" s="2" t="str">
        <f>IF(Combined!P632&gt;0,Combined!P632," ")</f>
        <v xml:space="preserve"> </v>
      </c>
      <c r="Q514" t="str">
        <f>IF(Combined!Q632&gt;0,Combined!Q632," ")</f>
        <v xml:space="preserve"> </v>
      </c>
      <c r="R514" t="str">
        <f>IF(Combined!R632&gt;0,Combined!R632," ")</f>
        <v xml:space="preserve"> </v>
      </c>
      <c r="S514" s="2" t="str">
        <f>IF(Combined!S632&gt;0,Combined!S632," ")</f>
        <v xml:space="preserve"> </v>
      </c>
      <c r="T514" t="str">
        <f>IF(Combined!T632&gt;0,Combined!T632," ")</f>
        <v xml:space="preserve"> </v>
      </c>
      <c r="U514" t="str">
        <f>IF(Combined!U632&gt;0,Combined!U632," ")</f>
        <v xml:space="preserve"> </v>
      </c>
      <c r="V514" s="2" t="str">
        <f>IF(Combined!V632&gt;0,Combined!V632," ")</f>
        <v xml:space="preserve"> </v>
      </c>
      <c r="W514" t="str">
        <f>IF(Combined!W632&gt;0,Combined!W632," ")</f>
        <v xml:space="preserve"> </v>
      </c>
      <c r="X514" s="2">
        <f t="shared" si="7"/>
        <v>0</v>
      </c>
    </row>
    <row r="515" spans="1:24" x14ac:dyDescent="0.2">
      <c r="A515">
        <f>Combined!A633</f>
        <v>2022</v>
      </c>
      <c r="B515">
        <f>Combined!B633</f>
        <v>2022003</v>
      </c>
      <c r="C515" s="1" t="str">
        <f>IF(Combined!C633&gt;0,Combined!C633," ")</f>
        <v xml:space="preserve"> </v>
      </c>
      <c r="D515" t="s">
        <v>49</v>
      </c>
      <c r="E515" t="s">
        <v>42</v>
      </c>
      <c r="F515" t="str">
        <f>IF(Combined!F633&gt;0,Combined!F633," ")</f>
        <v xml:space="preserve"> </v>
      </c>
      <c r="G515" t="str">
        <f>IF(Combined!G633&gt;0,Combined!G633," ")</f>
        <v xml:space="preserve"> </v>
      </c>
      <c r="H515" t="str">
        <f>IF(Combined!H633&gt;0,Combined!H633," ")</f>
        <v xml:space="preserve"> </v>
      </c>
      <c r="I515" t="str">
        <f>IF(Combined!I633&gt;0,Combined!I633," ")</f>
        <v>Kevin Knox</v>
      </c>
      <c r="J515" s="2">
        <f>IF(Combined!J633&gt;0,Combined!J633," ")</f>
        <v>5845978</v>
      </c>
      <c r="K515" t="str">
        <f>IF(Combined!K633&gt;0,Combined!K633," ")</f>
        <v>SF</v>
      </c>
      <c r="L515" t="str">
        <f>IF(Combined!L633&gt;0,Combined!L633," ")</f>
        <v>Solomon Hill</v>
      </c>
      <c r="M515" s="2">
        <f>IF(Combined!M633&gt;0,Combined!M633," ")</f>
        <v>238641</v>
      </c>
      <c r="N515" t="str">
        <f>IF(Combined!N633&gt;0,Combined!N633," ")</f>
        <v>SF</v>
      </c>
      <c r="O515" t="str">
        <f>IF(Combined!O633&gt;0,Combined!O633," ")</f>
        <v xml:space="preserve"> </v>
      </c>
      <c r="P515" s="2" t="str">
        <f>IF(Combined!P633&gt;0,Combined!P633," ")</f>
        <v xml:space="preserve"> </v>
      </c>
      <c r="Q515" t="str">
        <f>IF(Combined!Q633&gt;0,Combined!Q633," ")</f>
        <v xml:space="preserve"> </v>
      </c>
      <c r="R515" t="str">
        <f>IF(Combined!R633&gt;0,Combined!R633," ")</f>
        <v xml:space="preserve"> </v>
      </c>
      <c r="S515" s="2" t="str">
        <f>IF(Combined!S633&gt;0,Combined!S633," ")</f>
        <v xml:space="preserve"> </v>
      </c>
      <c r="T515" t="str">
        <f>IF(Combined!T633&gt;0,Combined!T633," ")</f>
        <v xml:space="preserve"> </v>
      </c>
      <c r="U515" t="str">
        <f>IF(Combined!U633&gt;0,Combined!U633," ")</f>
        <v xml:space="preserve"> </v>
      </c>
      <c r="V515" s="2" t="str">
        <f>IF(Combined!V633&gt;0,Combined!V633," ")</f>
        <v xml:space="preserve"> </v>
      </c>
      <c r="W515" t="str">
        <f>IF(Combined!W633&gt;0,Combined!W633," ")</f>
        <v xml:space="preserve"> </v>
      </c>
      <c r="X515" s="2">
        <f t="shared" si="7"/>
        <v>5607337</v>
      </c>
    </row>
    <row r="516" spans="1:24" x14ac:dyDescent="0.2">
      <c r="A516">
        <f>Combined!A634</f>
        <v>2022</v>
      </c>
      <c r="B516">
        <f>Combined!B634</f>
        <v>2022003</v>
      </c>
      <c r="C516" s="1" t="str">
        <f>IF(Combined!C634&gt;0,Combined!C634," ")</f>
        <v xml:space="preserve"> </v>
      </c>
      <c r="D516" t="s">
        <v>49</v>
      </c>
      <c r="E516" t="s">
        <v>42</v>
      </c>
      <c r="F516" t="str">
        <f>IF(Combined!F634&gt;0,Combined!F634," ")</f>
        <v xml:space="preserve"> </v>
      </c>
      <c r="G516" t="str">
        <f>IF(Combined!G634&gt;0,Combined!G634," ")</f>
        <v xml:space="preserve"> </v>
      </c>
      <c r="H516" t="str">
        <f>IF(Combined!H634&gt;0,Combined!H634," ")</f>
        <v xml:space="preserve"> </v>
      </c>
      <c r="I516">
        <f>IF(Combined!I634&gt;0,Combined!I634," ")</f>
        <v>834589</v>
      </c>
      <c r="J516" s="2" t="str">
        <f>IF(Combined!J634&gt;0,Combined!J634," ")</f>
        <v xml:space="preserve"> </v>
      </c>
      <c r="K516" t="str">
        <f>IF(Combined!K634&gt;0,Combined!K634," ")</f>
        <v xml:space="preserve"> </v>
      </c>
      <c r="L516" t="str">
        <f>IF(Combined!L634&gt;0,Combined!L634," ")</f>
        <v>2025 2nd round pick</v>
      </c>
      <c r="M516" s="2" t="str">
        <f>IF(Combined!M634&gt;0,Combined!M634," ")</f>
        <v xml:space="preserve"> </v>
      </c>
      <c r="N516" t="str">
        <f>IF(Combined!N634&gt;0,Combined!N634," ")</f>
        <v xml:space="preserve"> </v>
      </c>
      <c r="O516" t="str">
        <f>IF(Combined!O634&gt;0,Combined!O634," ")</f>
        <v xml:space="preserve"> </v>
      </c>
      <c r="P516" s="2" t="str">
        <f>IF(Combined!P634&gt;0,Combined!P634," ")</f>
        <v xml:space="preserve"> </v>
      </c>
      <c r="Q516" t="str">
        <f>IF(Combined!Q634&gt;0,Combined!Q634," ")</f>
        <v xml:space="preserve"> </v>
      </c>
      <c r="R516" t="str">
        <f>IF(Combined!R634&gt;0,Combined!R634," ")</f>
        <v xml:space="preserve"> </v>
      </c>
      <c r="S516" s="2" t="str">
        <f>IF(Combined!S634&gt;0,Combined!S634," ")</f>
        <v xml:space="preserve"> </v>
      </c>
      <c r="T516" t="str">
        <f>IF(Combined!T634&gt;0,Combined!T634," ")</f>
        <v xml:space="preserve"> </v>
      </c>
      <c r="U516" t="str">
        <f>IF(Combined!U634&gt;0,Combined!U634," ")</f>
        <v xml:space="preserve"> </v>
      </c>
      <c r="V516" s="2" t="str">
        <f>IF(Combined!V634&gt;0,Combined!V634," ")</f>
        <v xml:space="preserve"> </v>
      </c>
      <c r="W516" t="str">
        <f>IF(Combined!W634&gt;0,Combined!W634," ")</f>
        <v xml:space="preserve"> </v>
      </c>
      <c r="X516" s="2">
        <f t="shared" ref="X516:X579" si="8">IFERROR(J516-M516,0)</f>
        <v>0</v>
      </c>
    </row>
    <row r="517" spans="1:24" x14ac:dyDescent="0.2">
      <c r="A517">
        <f>Combined!A637</f>
        <v>2022</v>
      </c>
      <c r="B517">
        <f>Combined!B637</f>
        <v>2022005</v>
      </c>
      <c r="C517" s="1">
        <f>IF(Combined!C637&gt;0,Combined!C637," ")</f>
        <v>44596</v>
      </c>
      <c r="D517" t="str">
        <f>IF(Combined!D637&gt;0,Combined!D637," ")</f>
        <v>Clippers</v>
      </c>
      <c r="E517" t="str">
        <f>IF(Combined!E637&gt;0,Combined!E637," ")</f>
        <v>Trailblazers</v>
      </c>
      <c r="F517" t="str">
        <f>IF(Combined!F637&gt;0,Combined!F637," ")</f>
        <v xml:space="preserve"> </v>
      </c>
      <c r="G517" t="str">
        <f>IF(Combined!G637&gt;0,Combined!G637," ")</f>
        <v xml:space="preserve"> </v>
      </c>
      <c r="H517" t="str">
        <f>IF(Combined!H637&gt;0,Combined!H637," ")</f>
        <v xml:space="preserve"> </v>
      </c>
      <c r="I517" t="str">
        <f>IF(Combined!I637&gt;0,Combined!I637," ")</f>
        <v>Norman Powell</v>
      </c>
      <c r="J517" s="2">
        <f>IF(Combined!J637&gt;0,Combined!J637," ")</f>
        <v>15517242</v>
      </c>
      <c r="K517" t="str">
        <f>IF(Combined!K637&gt;0,Combined!K637," ")</f>
        <v>SG</v>
      </c>
      <c r="L517" t="str">
        <f>IF(Combined!L637&gt;0,Combined!L637," ")</f>
        <v>Eric Bledsoe</v>
      </c>
      <c r="M517" s="2">
        <f>IF(Combined!M637&gt;0,Combined!M637," ")</f>
        <v>18125000</v>
      </c>
      <c r="N517" t="str">
        <f>IF(Combined!N637&gt;0,Combined!N637," ")</f>
        <v>PG</v>
      </c>
      <c r="O517" t="str">
        <f>IF(Combined!O637&gt;0,Combined!O637," ")</f>
        <v xml:space="preserve"> </v>
      </c>
      <c r="P517" s="2" t="str">
        <f>IF(Combined!P637&gt;0,Combined!P637," ")</f>
        <v xml:space="preserve"> </v>
      </c>
      <c r="Q517" t="str">
        <f>IF(Combined!Q637&gt;0,Combined!Q637," ")</f>
        <v xml:space="preserve"> </v>
      </c>
      <c r="R517" t="str">
        <f>IF(Combined!R637&gt;0,Combined!R637," ")</f>
        <v xml:space="preserve"> </v>
      </c>
      <c r="S517" s="2" t="str">
        <f>IF(Combined!S637&gt;0,Combined!S637," ")</f>
        <v xml:space="preserve"> </v>
      </c>
      <c r="T517" t="str">
        <f>IF(Combined!T637&gt;0,Combined!T637," ")</f>
        <v xml:space="preserve"> </v>
      </c>
      <c r="U517" t="str">
        <f>IF(Combined!U637&gt;0,Combined!U637," ")</f>
        <v xml:space="preserve"> </v>
      </c>
      <c r="V517" s="2" t="str">
        <f>IF(Combined!V637&gt;0,Combined!V637," ")</f>
        <v xml:space="preserve"> </v>
      </c>
      <c r="W517" t="str">
        <f>IF(Combined!W637&gt;0,Combined!W637," ")</f>
        <v xml:space="preserve"> </v>
      </c>
      <c r="X517" s="2">
        <f t="shared" si="8"/>
        <v>-2607758</v>
      </c>
    </row>
    <row r="518" spans="1:24" x14ac:dyDescent="0.2">
      <c r="A518">
        <f>Combined!A638</f>
        <v>2022</v>
      </c>
      <c r="B518">
        <f>Combined!B638</f>
        <v>2022005</v>
      </c>
      <c r="C518" s="1" t="str">
        <f>IF(Combined!C638&gt;0,Combined!C638," ")</f>
        <v xml:space="preserve"> </v>
      </c>
      <c r="D518" t="s">
        <v>17</v>
      </c>
      <c r="E518" t="s">
        <v>58</v>
      </c>
      <c r="F518" t="str">
        <f>IF(Combined!F638&gt;0,Combined!F638," ")</f>
        <v xml:space="preserve"> </v>
      </c>
      <c r="G518" t="str">
        <f>IF(Combined!G638&gt;0,Combined!G638," ")</f>
        <v xml:space="preserve"> </v>
      </c>
      <c r="H518" t="str">
        <f>IF(Combined!H638&gt;0,Combined!H638," ")</f>
        <v xml:space="preserve"> </v>
      </c>
      <c r="I518" t="str">
        <f>IF(Combined!I638&gt;0,Combined!I638," ")</f>
        <v>Robert Covington</v>
      </c>
      <c r="J518" s="2">
        <f>IF(Combined!J638&gt;0,Combined!J638," ")</f>
        <v>12975471</v>
      </c>
      <c r="K518" t="str">
        <f>IF(Combined!K638&gt;0,Combined!K638," ")</f>
        <v>PF</v>
      </c>
      <c r="L518" t="str">
        <f>IF(Combined!L638&gt;0,Combined!L638," ")</f>
        <v>Justise Winslow</v>
      </c>
      <c r="M518" s="2">
        <f>IF(Combined!M638&gt;0,Combined!M638," ")</f>
        <v>2553240</v>
      </c>
      <c r="N518" t="str">
        <f>IF(Combined!N638&gt;0,Combined!N638," ")</f>
        <v>SF</v>
      </c>
      <c r="O518" t="str">
        <f>IF(Combined!O638&gt;0,Combined!O638," ")</f>
        <v xml:space="preserve"> </v>
      </c>
      <c r="P518" s="2" t="str">
        <f>IF(Combined!P638&gt;0,Combined!P638," ")</f>
        <v xml:space="preserve"> </v>
      </c>
      <c r="Q518" t="str">
        <f>IF(Combined!Q638&gt;0,Combined!Q638," ")</f>
        <v xml:space="preserve"> </v>
      </c>
      <c r="R518" t="str">
        <f>IF(Combined!R638&gt;0,Combined!R638," ")</f>
        <v xml:space="preserve"> </v>
      </c>
      <c r="S518" s="2" t="str">
        <f>IF(Combined!S638&gt;0,Combined!S638," ")</f>
        <v xml:space="preserve"> </v>
      </c>
      <c r="T518" t="str">
        <f>IF(Combined!T638&gt;0,Combined!T638," ")</f>
        <v xml:space="preserve"> </v>
      </c>
      <c r="U518" t="str">
        <f>IF(Combined!U638&gt;0,Combined!U638," ")</f>
        <v xml:space="preserve"> </v>
      </c>
      <c r="V518" s="2" t="str">
        <f>IF(Combined!V638&gt;0,Combined!V638," ")</f>
        <v xml:space="preserve"> </v>
      </c>
      <c r="W518" t="str">
        <f>IF(Combined!W638&gt;0,Combined!W638," ")</f>
        <v xml:space="preserve"> </v>
      </c>
      <c r="X518" s="2">
        <f t="shared" si="8"/>
        <v>10422231</v>
      </c>
    </row>
    <row r="519" spans="1:24" x14ac:dyDescent="0.2">
      <c r="A519">
        <f>Combined!A639</f>
        <v>2022</v>
      </c>
      <c r="B519">
        <f>Combined!B639</f>
        <v>2022005</v>
      </c>
      <c r="C519" s="1" t="str">
        <f>IF(Combined!C639&gt;0,Combined!C639," ")</f>
        <v xml:space="preserve"> </v>
      </c>
      <c r="D519" t="s">
        <v>17</v>
      </c>
      <c r="E519" t="s">
        <v>58</v>
      </c>
      <c r="F519" t="str">
        <f>IF(Combined!F639&gt;0,Combined!F639," ")</f>
        <v xml:space="preserve"> </v>
      </c>
      <c r="G519" t="str">
        <f>IF(Combined!G639&gt;0,Combined!G639," ")</f>
        <v xml:space="preserve"> </v>
      </c>
      <c r="H519" t="str">
        <f>IF(Combined!H639&gt;0,Combined!H639," ")</f>
        <v xml:space="preserve"> </v>
      </c>
      <c r="I519" t="str">
        <f>IF(Combined!I639&gt;0,Combined!I639," ")</f>
        <v xml:space="preserve"> </v>
      </c>
      <c r="J519" s="2" t="str">
        <f>IF(Combined!J639&gt;0,Combined!J639," ")</f>
        <v xml:space="preserve"> </v>
      </c>
      <c r="K519" t="str">
        <f>IF(Combined!K639&gt;0,Combined!K639," ")</f>
        <v xml:space="preserve"> </v>
      </c>
      <c r="L519" t="str">
        <f>IF(Combined!L639&gt;0,Combined!L639," ")</f>
        <v>Keon Johnson</v>
      </c>
      <c r="M519" s="2">
        <f>IF(Combined!M639&gt;0,Combined!M639," ")</f>
        <v>2553240</v>
      </c>
      <c r="N519" t="str">
        <f>IF(Combined!N639&gt;0,Combined!N639," ")</f>
        <v>SG</v>
      </c>
      <c r="O519" t="str">
        <f>IF(Combined!O639&gt;0,Combined!O639," ")</f>
        <v xml:space="preserve"> </v>
      </c>
      <c r="P519" s="2" t="str">
        <f>IF(Combined!P639&gt;0,Combined!P639," ")</f>
        <v xml:space="preserve"> </v>
      </c>
      <c r="Q519" t="str">
        <f>IF(Combined!Q639&gt;0,Combined!Q639," ")</f>
        <v xml:space="preserve"> </v>
      </c>
      <c r="R519" t="str">
        <f>IF(Combined!R639&gt;0,Combined!R639," ")</f>
        <v xml:space="preserve"> </v>
      </c>
      <c r="S519" s="2" t="str">
        <f>IF(Combined!S639&gt;0,Combined!S639," ")</f>
        <v xml:space="preserve"> </v>
      </c>
      <c r="T519" t="str">
        <f>IF(Combined!T639&gt;0,Combined!T639," ")</f>
        <v xml:space="preserve"> </v>
      </c>
      <c r="U519" t="str">
        <f>IF(Combined!U639&gt;0,Combined!U639," ")</f>
        <v xml:space="preserve"> </v>
      </c>
      <c r="V519" s="2" t="str">
        <f>IF(Combined!V639&gt;0,Combined!V639," ")</f>
        <v xml:space="preserve"> </v>
      </c>
      <c r="W519" t="str">
        <f>IF(Combined!W639&gt;0,Combined!W639," ")</f>
        <v xml:space="preserve"> </v>
      </c>
      <c r="X519" s="2">
        <f t="shared" si="8"/>
        <v>0</v>
      </c>
    </row>
    <row r="520" spans="1:24" x14ac:dyDescent="0.2">
      <c r="A520">
        <f>Combined!A640</f>
        <v>2022</v>
      </c>
      <c r="B520">
        <f>Combined!B640</f>
        <v>2022005</v>
      </c>
      <c r="C520" s="1" t="str">
        <f>IF(Combined!C640&gt;0,Combined!C640," ")</f>
        <v xml:space="preserve"> </v>
      </c>
      <c r="D520" t="s">
        <v>17</v>
      </c>
      <c r="E520" t="s">
        <v>58</v>
      </c>
      <c r="F520" t="str">
        <f>IF(Combined!F640&gt;0,Combined!F640," ")</f>
        <v xml:space="preserve"> </v>
      </c>
      <c r="G520" t="str">
        <f>IF(Combined!G640&gt;0,Combined!G640," ")</f>
        <v xml:space="preserve"> </v>
      </c>
      <c r="H520" t="str">
        <f>IF(Combined!H640&gt;0,Combined!H640," ")</f>
        <v xml:space="preserve"> </v>
      </c>
      <c r="I520" t="str">
        <f>IF(Combined!I640&gt;0,Combined!I640," ")</f>
        <v xml:space="preserve"> </v>
      </c>
      <c r="J520" s="2" t="str">
        <f>IF(Combined!J640&gt;0,Combined!J640," ")</f>
        <v xml:space="preserve"> </v>
      </c>
      <c r="K520" t="str">
        <f>IF(Combined!K640&gt;0,Combined!K640," ")</f>
        <v xml:space="preserve"> </v>
      </c>
      <c r="L520" t="str">
        <f>IF(Combined!L640&gt;0,Combined!L640," ")</f>
        <v>2025 2nd round pick</v>
      </c>
      <c r="M520" s="2" t="str">
        <f>IF(Combined!M640&gt;0,Combined!M640," ")</f>
        <v xml:space="preserve"> </v>
      </c>
      <c r="N520" t="str">
        <f>IF(Combined!N640&gt;0,Combined!N640," ")</f>
        <v xml:space="preserve"> </v>
      </c>
      <c r="O520" t="str">
        <f>IF(Combined!O640&gt;0,Combined!O640," ")</f>
        <v xml:space="preserve"> </v>
      </c>
      <c r="P520" s="2" t="str">
        <f>IF(Combined!P640&gt;0,Combined!P640," ")</f>
        <v xml:space="preserve"> </v>
      </c>
      <c r="Q520" t="str">
        <f>IF(Combined!Q640&gt;0,Combined!Q640," ")</f>
        <v xml:space="preserve"> </v>
      </c>
      <c r="R520" t="str">
        <f>IF(Combined!R640&gt;0,Combined!R640," ")</f>
        <v xml:space="preserve"> </v>
      </c>
      <c r="S520" s="2" t="str">
        <f>IF(Combined!S640&gt;0,Combined!S640," ")</f>
        <v xml:space="preserve"> </v>
      </c>
      <c r="T520" t="str">
        <f>IF(Combined!T640&gt;0,Combined!T640," ")</f>
        <v xml:space="preserve"> </v>
      </c>
      <c r="U520" t="str">
        <f>IF(Combined!U640&gt;0,Combined!U640," ")</f>
        <v xml:space="preserve"> </v>
      </c>
      <c r="V520" s="2" t="str">
        <f>IF(Combined!V640&gt;0,Combined!V640," ")</f>
        <v xml:space="preserve"> </v>
      </c>
      <c r="W520" t="str">
        <f>IF(Combined!W640&gt;0,Combined!W640," ")</f>
        <v xml:space="preserve"> </v>
      </c>
      <c r="X520" s="2">
        <f t="shared" si="8"/>
        <v>0</v>
      </c>
    </row>
    <row r="521" spans="1:24" x14ac:dyDescent="0.2">
      <c r="A521">
        <f>Combined!A641</f>
        <v>2022</v>
      </c>
      <c r="B521">
        <f>Combined!B641</f>
        <v>2022006</v>
      </c>
      <c r="C521" s="1">
        <f>IF(Combined!C641&gt;0,Combined!C641," ")</f>
        <v>44599</v>
      </c>
      <c r="D521" t="str">
        <f>IF(Combined!D641&gt;0,Combined!D641," ")</f>
        <v>Cavaliers</v>
      </c>
      <c r="E521" t="str">
        <f>IF(Combined!E641&gt;0,Combined!E641," ")</f>
        <v>Pacers</v>
      </c>
      <c r="F521" t="str">
        <f>IF(Combined!F641&gt;0,Combined!F641," ")</f>
        <v xml:space="preserve"> </v>
      </c>
      <c r="G521" t="str">
        <f>IF(Combined!G641&gt;0,Combined!G641," ")</f>
        <v xml:space="preserve"> </v>
      </c>
      <c r="H521" t="str">
        <f>IF(Combined!H641&gt;0,Combined!H641," ")</f>
        <v xml:space="preserve"> </v>
      </c>
      <c r="I521" t="str">
        <f>IF(Combined!I641&gt;0,Combined!I641," ")</f>
        <v>Caris LeVert</v>
      </c>
      <c r="J521" s="2">
        <f>IF(Combined!J641&gt;0,Combined!J641," ")</f>
        <v>17500000</v>
      </c>
      <c r="K521" t="str">
        <f>IF(Combined!K641&gt;0,Combined!K641," ")</f>
        <v>SG</v>
      </c>
      <c r="L521" t="str">
        <f>IF(Combined!L641&gt;0,Combined!L641," ")</f>
        <v>Ricky Rubio</v>
      </c>
      <c r="M521" s="2">
        <f>IF(Combined!M641&gt;0,Combined!M641," ")</f>
        <v>17800000</v>
      </c>
      <c r="N521" t="str">
        <f>IF(Combined!N641&gt;0,Combined!N641," ")</f>
        <v>PG</v>
      </c>
      <c r="O521" t="str">
        <f>IF(Combined!O641&gt;0,Combined!O641," ")</f>
        <v xml:space="preserve"> </v>
      </c>
      <c r="P521" s="2" t="str">
        <f>IF(Combined!P641&gt;0,Combined!P641," ")</f>
        <v xml:space="preserve"> </v>
      </c>
      <c r="Q521" t="str">
        <f>IF(Combined!Q641&gt;0,Combined!Q641," ")</f>
        <v xml:space="preserve"> </v>
      </c>
      <c r="R521" t="str">
        <f>IF(Combined!R641&gt;0,Combined!R641," ")</f>
        <v xml:space="preserve"> </v>
      </c>
      <c r="S521" s="2" t="str">
        <f>IF(Combined!S641&gt;0,Combined!S641," ")</f>
        <v xml:space="preserve"> </v>
      </c>
      <c r="T521" t="str">
        <f>IF(Combined!T641&gt;0,Combined!T641," ")</f>
        <v xml:space="preserve"> </v>
      </c>
      <c r="U521" t="str">
        <f>IF(Combined!U641&gt;0,Combined!U641," ")</f>
        <v xml:space="preserve"> </v>
      </c>
      <c r="V521" s="2" t="str">
        <f>IF(Combined!V641&gt;0,Combined!V641," ")</f>
        <v xml:space="preserve"> </v>
      </c>
      <c r="W521" t="str">
        <f>IF(Combined!W641&gt;0,Combined!W641," ")</f>
        <v xml:space="preserve"> </v>
      </c>
      <c r="X521" s="2">
        <f t="shared" si="8"/>
        <v>-300000</v>
      </c>
    </row>
    <row r="522" spans="1:24" x14ac:dyDescent="0.2">
      <c r="A522">
        <f>Combined!A642</f>
        <v>2022</v>
      </c>
      <c r="B522">
        <f>Combined!B642</f>
        <v>2022006</v>
      </c>
      <c r="C522" s="1" t="str">
        <f>IF(Combined!C642&gt;0,Combined!C642," ")</f>
        <v xml:space="preserve"> </v>
      </c>
      <c r="D522" t="s">
        <v>68</v>
      </c>
      <c r="E522" t="s">
        <v>255</v>
      </c>
      <c r="F522" t="str">
        <f>IF(Combined!F642&gt;0,Combined!F642," ")</f>
        <v xml:space="preserve"> </v>
      </c>
      <c r="G522" t="str">
        <f>IF(Combined!G642&gt;0,Combined!G642," ")</f>
        <v xml:space="preserve"> </v>
      </c>
      <c r="H522" t="str">
        <f>IF(Combined!H642&gt;0,Combined!H642," ")</f>
        <v xml:space="preserve"> </v>
      </c>
      <c r="I522" t="str">
        <f>IF(Combined!I642&gt;0,Combined!I642," ")</f>
        <v>2022 2nd round pick</v>
      </c>
      <c r="J522" s="2" t="str">
        <f>IF(Combined!J642&gt;0,Combined!J642," ")</f>
        <v xml:space="preserve"> </v>
      </c>
      <c r="K522" t="str">
        <f>IF(Combined!K642&gt;0,Combined!K642," ")</f>
        <v xml:space="preserve"> </v>
      </c>
      <c r="L522" t="str">
        <f>IF(Combined!L642&gt;0,Combined!L642," ")</f>
        <v>2022 1st round pick</v>
      </c>
      <c r="M522" s="2" t="str">
        <f>IF(Combined!M642&gt;0,Combined!M642," ")</f>
        <v xml:space="preserve"> </v>
      </c>
      <c r="N522" t="str">
        <f>IF(Combined!N642&gt;0,Combined!N642," ")</f>
        <v xml:space="preserve"> </v>
      </c>
      <c r="O522" t="str">
        <f>IF(Combined!O642&gt;0,Combined!O642," ")</f>
        <v xml:space="preserve"> </v>
      </c>
      <c r="P522" s="2" t="str">
        <f>IF(Combined!P642&gt;0,Combined!P642," ")</f>
        <v xml:space="preserve"> </v>
      </c>
      <c r="Q522" t="str">
        <f>IF(Combined!Q642&gt;0,Combined!Q642," ")</f>
        <v xml:space="preserve"> </v>
      </c>
      <c r="R522" t="str">
        <f>IF(Combined!R642&gt;0,Combined!R642," ")</f>
        <v xml:space="preserve"> </v>
      </c>
      <c r="S522" s="2" t="str">
        <f>IF(Combined!S642&gt;0,Combined!S642," ")</f>
        <v xml:space="preserve"> </v>
      </c>
      <c r="T522" t="str">
        <f>IF(Combined!T642&gt;0,Combined!T642," ")</f>
        <v xml:space="preserve"> </v>
      </c>
      <c r="U522" t="str">
        <f>IF(Combined!U642&gt;0,Combined!U642," ")</f>
        <v xml:space="preserve"> </v>
      </c>
      <c r="V522" s="2" t="str">
        <f>IF(Combined!V642&gt;0,Combined!V642," ")</f>
        <v xml:space="preserve"> </v>
      </c>
      <c r="W522" t="str">
        <f>IF(Combined!W642&gt;0,Combined!W642," ")</f>
        <v xml:space="preserve"> </v>
      </c>
      <c r="X522" s="2">
        <f t="shared" si="8"/>
        <v>0</v>
      </c>
    </row>
    <row r="523" spans="1:24" x14ac:dyDescent="0.2">
      <c r="A523">
        <f>Combined!A643</f>
        <v>2022</v>
      </c>
      <c r="B523">
        <f>Combined!B643</f>
        <v>2022006</v>
      </c>
      <c r="C523" s="1" t="str">
        <f>IF(Combined!C643&gt;0,Combined!C643," ")</f>
        <v xml:space="preserve"> </v>
      </c>
      <c r="D523" t="s">
        <v>68</v>
      </c>
      <c r="E523" t="s">
        <v>255</v>
      </c>
      <c r="F523" t="str">
        <f>IF(Combined!F643&gt;0,Combined!F643," ")</f>
        <v xml:space="preserve"> </v>
      </c>
      <c r="G523" t="str">
        <f>IF(Combined!G643&gt;0,Combined!G643," ")</f>
        <v xml:space="preserve"> </v>
      </c>
      <c r="H523" t="str">
        <f>IF(Combined!H643&gt;0,Combined!H643," ")</f>
        <v xml:space="preserve"> </v>
      </c>
      <c r="I523" t="str">
        <f>IF(Combined!I643&gt;0,Combined!I643," ")</f>
        <v xml:space="preserve"> </v>
      </c>
      <c r="J523" s="2" t="str">
        <f>IF(Combined!J643&gt;0,Combined!J643," ")</f>
        <v xml:space="preserve"> </v>
      </c>
      <c r="K523" t="str">
        <f>IF(Combined!K643&gt;0,Combined!K643," ")</f>
        <v xml:space="preserve"> </v>
      </c>
      <c r="L523" t="str">
        <f>IF(Combined!L643&gt;0,Combined!L643," ")</f>
        <v>2022 2nd round pick</v>
      </c>
      <c r="M523" s="2" t="str">
        <f>IF(Combined!M643&gt;0,Combined!M643," ")</f>
        <v xml:space="preserve"> </v>
      </c>
      <c r="N523" t="str">
        <f>IF(Combined!N643&gt;0,Combined!N643," ")</f>
        <v xml:space="preserve"> </v>
      </c>
      <c r="O523" t="str">
        <f>IF(Combined!O643&gt;0,Combined!O643," ")</f>
        <v xml:space="preserve"> </v>
      </c>
      <c r="P523" s="2" t="str">
        <f>IF(Combined!P643&gt;0,Combined!P643," ")</f>
        <v xml:space="preserve"> </v>
      </c>
      <c r="Q523" t="str">
        <f>IF(Combined!Q643&gt;0,Combined!Q643," ")</f>
        <v xml:space="preserve"> </v>
      </c>
      <c r="R523" t="str">
        <f>IF(Combined!R643&gt;0,Combined!R643," ")</f>
        <v xml:space="preserve"> </v>
      </c>
      <c r="S523" s="2" t="str">
        <f>IF(Combined!S643&gt;0,Combined!S643," ")</f>
        <v xml:space="preserve"> </v>
      </c>
      <c r="T523" t="str">
        <f>IF(Combined!T643&gt;0,Combined!T643," ")</f>
        <v xml:space="preserve"> </v>
      </c>
      <c r="U523" t="str">
        <f>IF(Combined!U643&gt;0,Combined!U643," ")</f>
        <v xml:space="preserve"> </v>
      </c>
      <c r="V523" s="2" t="str">
        <f>IF(Combined!V643&gt;0,Combined!V643," ")</f>
        <v xml:space="preserve"> </v>
      </c>
      <c r="W523" t="str">
        <f>IF(Combined!W643&gt;0,Combined!W643," ")</f>
        <v xml:space="preserve"> </v>
      </c>
      <c r="X523" s="2">
        <f t="shared" si="8"/>
        <v>0</v>
      </c>
    </row>
    <row r="524" spans="1:24" x14ac:dyDescent="0.2">
      <c r="A524">
        <f>Combined!A644</f>
        <v>2022</v>
      </c>
      <c r="B524">
        <f>Combined!B644</f>
        <v>2022006</v>
      </c>
      <c r="C524" s="1" t="str">
        <f>IF(Combined!C644&gt;0,Combined!C644," ")</f>
        <v xml:space="preserve"> </v>
      </c>
      <c r="D524" t="s">
        <v>68</v>
      </c>
      <c r="E524" t="s">
        <v>255</v>
      </c>
      <c r="F524" t="str">
        <f>IF(Combined!F644&gt;0,Combined!F644," ")</f>
        <v xml:space="preserve"> </v>
      </c>
      <c r="G524" t="str">
        <f>IF(Combined!G644&gt;0,Combined!G644," ")</f>
        <v xml:space="preserve"> </v>
      </c>
      <c r="H524" t="str">
        <f>IF(Combined!H644&gt;0,Combined!H644," ")</f>
        <v xml:space="preserve"> </v>
      </c>
      <c r="I524" t="str">
        <f>IF(Combined!I644&gt;0,Combined!I644," ")</f>
        <v xml:space="preserve"> </v>
      </c>
      <c r="J524" s="2" t="str">
        <f>IF(Combined!J644&gt;0,Combined!J644," ")</f>
        <v xml:space="preserve"> </v>
      </c>
      <c r="K524" t="str">
        <f>IF(Combined!K644&gt;0,Combined!K644," ")</f>
        <v xml:space="preserve"> </v>
      </c>
      <c r="L524" t="str">
        <f>IF(Combined!L644&gt;0,Combined!L644," ")</f>
        <v>2027 2nd round pick</v>
      </c>
      <c r="M524" s="2" t="str">
        <f>IF(Combined!M644&gt;0,Combined!M644," ")</f>
        <v xml:space="preserve"> </v>
      </c>
      <c r="N524" t="str">
        <f>IF(Combined!N644&gt;0,Combined!N644," ")</f>
        <v xml:space="preserve"> </v>
      </c>
      <c r="O524" t="str">
        <f>IF(Combined!O644&gt;0,Combined!O644," ")</f>
        <v xml:space="preserve"> </v>
      </c>
      <c r="P524" s="2" t="str">
        <f>IF(Combined!P644&gt;0,Combined!P644," ")</f>
        <v xml:space="preserve"> </v>
      </c>
      <c r="Q524" t="str">
        <f>IF(Combined!Q644&gt;0,Combined!Q644," ")</f>
        <v xml:space="preserve"> </v>
      </c>
      <c r="R524" t="str">
        <f>IF(Combined!R644&gt;0,Combined!R644," ")</f>
        <v xml:space="preserve"> </v>
      </c>
      <c r="S524" s="2" t="str">
        <f>IF(Combined!S644&gt;0,Combined!S644," ")</f>
        <v xml:space="preserve"> </v>
      </c>
      <c r="T524" t="str">
        <f>IF(Combined!T644&gt;0,Combined!T644," ")</f>
        <v xml:space="preserve"> </v>
      </c>
      <c r="U524" t="str">
        <f>IF(Combined!U644&gt;0,Combined!U644," ")</f>
        <v xml:space="preserve"> </v>
      </c>
      <c r="V524" s="2" t="str">
        <f>IF(Combined!V644&gt;0,Combined!V644," ")</f>
        <v xml:space="preserve"> </v>
      </c>
      <c r="W524" t="str">
        <f>IF(Combined!W644&gt;0,Combined!W644," ")</f>
        <v xml:space="preserve"> </v>
      </c>
      <c r="X524" s="2">
        <f t="shared" si="8"/>
        <v>0</v>
      </c>
    </row>
    <row r="525" spans="1:24" x14ac:dyDescent="0.2">
      <c r="A525">
        <f>Combined!A645</f>
        <v>2022</v>
      </c>
      <c r="B525">
        <f>Combined!B645</f>
        <v>2022007</v>
      </c>
      <c r="C525" s="1">
        <f>IF(Combined!C645&gt;0,Combined!C645," ")</f>
        <v>44600</v>
      </c>
      <c r="D525" t="str">
        <f>IF(Combined!D645&gt;0,Combined!D645," ")</f>
        <v>Trailblazers</v>
      </c>
      <c r="E525" t="str">
        <f>IF(Combined!E645&gt;0,Combined!E645," ")</f>
        <v>Pelicans</v>
      </c>
      <c r="F525" t="str">
        <f>IF(Combined!F645&gt;0,Combined!F645," ")</f>
        <v xml:space="preserve"> </v>
      </c>
      <c r="G525" t="str">
        <f>IF(Combined!G645&gt;0,Combined!G645," ")</f>
        <v xml:space="preserve"> </v>
      </c>
      <c r="H525" t="str">
        <f>IF(Combined!H645&gt;0,Combined!H645," ")</f>
        <v xml:space="preserve"> </v>
      </c>
      <c r="I525" t="str">
        <f>IF(Combined!I645&gt;0,Combined!I645," ")</f>
        <v>Josh Hart</v>
      </c>
      <c r="J525" s="2">
        <f>IF(Combined!J645&gt;0,Combined!J645," ")</f>
        <v>12000000</v>
      </c>
      <c r="K525" t="str">
        <f>IF(Combined!K645&gt;0,Combined!K645," ")</f>
        <v>SG</v>
      </c>
      <c r="L525" t="str">
        <f>IF(Combined!L645&gt;0,Combined!L645," ")</f>
        <v>C.J. McCollum</v>
      </c>
      <c r="M525" s="2">
        <f>IF(Combined!M645&gt;0,Combined!M645," ")</f>
        <v>30864198</v>
      </c>
      <c r="N525" t="str">
        <f>IF(Combined!N645&gt;0,Combined!N645," ")</f>
        <v>SG</v>
      </c>
      <c r="O525" t="str">
        <f>IF(Combined!O645&gt;0,Combined!O645," ")</f>
        <v xml:space="preserve"> </v>
      </c>
      <c r="P525" s="2" t="str">
        <f>IF(Combined!P645&gt;0,Combined!P645," ")</f>
        <v xml:space="preserve"> </v>
      </c>
      <c r="Q525" t="str">
        <f>IF(Combined!Q645&gt;0,Combined!Q645," ")</f>
        <v xml:space="preserve"> </v>
      </c>
      <c r="R525" t="str">
        <f>IF(Combined!R645&gt;0,Combined!R645," ")</f>
        <v xml:space="preserve"> </v>
      </c>
      <c r="S525" s="2" t="str">
        <f>IF(Combined!S645&gt;0,Combined!S645," ")</f>
        <v xml:space="preserve"> </v>
      </c>
      <c r="T525" t="str">
        <f>IF(Combined!T645&gt;0,Combined!T645," ")</f>
        <v xml:space="preserve"> </v>
      </c>
      <c r="U525" t="str">
        <f>IF(Combined!U645&gt;0,Combined!U645," ")</f>
        <v xml:space="preserve"> </v>
      </c>
      <c r="V525" s="2" t="str">
        <f>IF(Combined!V645&gt;0,Combined!V645," ")</f>
        <v xml:space="preserve"> </v>
      </c>
      <c r="W525" t="str">
        <f>IF(Combined!W645&gt;0,Combined!W645," ")</f>
        <v xml:space="preserve"> </v>
      </c>
      <c r="X525" s="2">
        <f t="shared" si="8"/>
        <v>-18864198</v>
      </c>
    </row>
    <row r="526" spans="1:24" x14ac:dyDescent="0.2">
      <c r="A526">
        <f>Combined!A646</f>
        <v>2022</v>
      </c>
      <c r="B526">
        <f>Combined!B646</f>
        <v>2022007</v>
      </c>
      <c r="C526" s="1" t="str">
        <f>IF(Combined!C646&gt;0,Combined!C646," ")</f>
        <v xml:space="preserve"> </v>
      </c>
      <c r="D526" t="s">
        <v>58</v>
      </c>
      <c r="E526" t="s">
        <v>30</v>
      </c>
      <c r="F526" t="str">
        <f>IF(Combined!F646&gt;0,Combined!F646," ")</f>
        <v xml:space="preserve"> </v>
      </c>
      <c r="G526" t="str">
        <f>IF(Combined!G646&gt;0,Combined!G646," ")</f>
        <v xml:space="preserve"> </v>
      </c>
      <c r="H526" t="str">
        <f>IF(Combined!H646&gt;0,Combined!H646," ")</f>
        <v xml:space="preserve"> </v>
      </c>
      <c r="I526" t="str">
        <f>IF(Combined!I646&gt;0,Combined!I646," ")</f>
        <v>Nickeil Alexander-Walker</v>
      </c>
      <c r="J526" s="2" t="str">
        <f>IF(Combined!J646&gt;0,Combined!J646," ")</f>
        <v xml:space="preserve"> </v>
      </c>
      <c r="K526" t="str">
        <f>IF(Combined!K646&gt;0,Combined!K646," ")</f>
        <v>SG</v>
      </c>
      <c r="L526" t="str">
        <f>IF(Combined!L646&gt;0,Combined!L646," ")</f>
        <v>Larry Nance Jr.</v>
      </c>
      <c r="M526" s="2">
        <f>IF(Combined!M646&gt;0,Combined!M646," ")</f>
        <v>10690909</v>
      </c>
      <c r="N526" t="str">
        <f>IF(Combined!N646&gt;0,Combined!N646," ")</f>
        <v>PF</v>
      </c>
      <c r="O526" t="str">
        <f>IF(Combined!O646&gt;0,Combined!O646," ")</f>
        <v xml:space="preserve"> </v>
      </c>
      <c r="P526" s="2" t="str">
        <f>IF(Combined!P646&gt;0,Combined!P646," ")</f>
        <v xml:space="preserve"> </v>
      </c>
      <c r="Q526" t="str">
        <f>IF(Combined!Q646&gt;0,Combined!Q646," ")</f>
        <v xml:space="preserve"> </v>
      </c>
      <c r="R526" t="str">
        <f>IF(Combined!R646&gt;0,Combined!R646," ")</f>
        <v xml:space="preserve"> </v>
      </c>
      <c r="S526" s="2" t="str">
        <f>IF(Combined!S646&gt;0,Combined!S646," ")</f>
        <v xml:space="preserve"> </v>
      </c>
      <c r="T526" t="str">
        <f>IF(Combined!T646&gt;0,Combined!T646," ")</f>
        <v xml:space="preserve"> </v>
      </c>
      <c r="U526" t="str">
        <f>IF(Combined!U646&gt;0,Combined!U646," ")</f>
        <v xml:space="preserve"> </v>
      </c>
      <c r="V526" s="2" t="str">
        <f>IF(Combined!V646&gt;0,Combined!V646," ")</f>
        <v xml:space="preserve"> </v>
      </c>
      <c r="W526" t="str">
        <f>IF(Combined!W646&gt;0,Combined!W646," ")</f>
        <v xml:space="preserve"> </v>
      </c>
      <c r="X526" s="2">
        <f t="shared" si="8"/>
        <v>0</v>
      </c>
    </row>
    <row r="527" spans="1:24" x14ac:dyDescent="0.2">
      <c r="A527">
        <f>Combined!A647</f>
        <v>2022</v>
      </c>
      <c r="B527">
        <f>Combined!B647</f>
        <v>2022007</v>
      </c>
      <c r="C527" s="1" t="str">
        <f>IF(Combined!C647&gt;0,Combined!C647," ")</f>
        <v xml:space="preserve"> </v>
      </c>
      <c r="D527" t="s">
        <v>58</v>
      </c>
      <c r="E527" t="s">
        <v>30</v>
      </c>
      <c r="F527" t="str">
        <f>IF(Combined!F647&gt;0,Combined!F647," ")</f>
        <v xml:space="preserve"> </v>
      </c>
      <c r="G527" t="str">
        <f>IF(Combined!G647&gt;0,Combined!G647," ")</f>
        <v xml:space="preserve"> </v>
      </c>
      <c r="H527" t="str">
        <f>IF(Combined!H647&gt;0,Combined!H647," ")</f>
        <v xml:space="preserve"> </v>
      </c>
      <c r="I527" t="str">
        <f>IF(Combined!I647&gt;0,Combined!I647," ")</f>
        <v>Tomas Satoransky</v>
      </c>
      <c r="J527" s="2">
        <f>IF(Combined!J647&gt;0,Combined!J647," ")</f>
        <v>10000000</v>
      </c>
      <c r="K527" t="str">
        <f>IF(Combined!K647&gt;0,Combined!K647," ")</f>
        <v>SG</v>
      </c>
      <c r="L527" t="str">
        <f>IF(Combined!L647&gt;0,Combined!L647," ")</f>
        <v>Tony Snell</v>
      </c>
      <c r="M527" s="2">
        <f>IF(Combined!M647&gt;0,Combined!M647," ")</f>
        <v>1669178</v>
      </c>
      <c r="N527" t="str">
        <f>IF(Combined!N647&gt;0,Combined!N647," ")</f>
        <v>SG</v>
      </c>
      <c r="O527" t="str">
        <f>IF(Combined!O647&gt;0,Combined!O647," ")</f>
        <v xml:space="preserve"> </v>
      </c>
      <c r="P527" s="2" t="str">
        <f>IF(Combined!P647&gt;0,Combined!P647," ")</f>
        <v xml:space="preserve"> </v>
      </c>
      <c r="Q527" t="str">
        <f>IF(Combined!Q647&gt;0,Combined!Q647," ")</f>
        <v xml:space="preserve"> </v>
      </c>
      <c r="R527" t="str">
        <f>IF(Combined!R647&gt;0,Combined!R647," ")</f>
        <v xml:space="preserve"> </v>
      </c>
      <c r="S527" s="2" t="str">
        <f>IF(Combined!S647&gt;0,Combined!S647," ")</f>
        <v xml:space="preserve"> </v>
      </c>
      <c r="T527" t="str">
        <f>IF(Combined!T647&gt;0,Combined!T647," ")</f>
        <v xml:space="preserve"> </v>
      </c>
      <c r="U527" t="str">
        <f>IF(Combined!U647&gt;0,Combined!U647," ")</f>
        <v xml:space="preserve"> </v>
      </c>
      <c r="V527" s="2" t="str">
        <f>IF(Combined!V647&gt;0,Combined!V647," ")</f>
        <v xml:space="preserve"> </v>
      </c>
      <c r="W527" t="str">
        <f>IF(Combined!W647&gt;0,Combined!W647," ")</f>
        <v xml:space="preserve"> </v>
      </c>
      <c r="X527" s="2">
        <f t="shared" si="8"/>
        <v>8330822</v>
      </c>
    </row>
    <row r="528" spans="1:24" x14ac:dyDescent="0.2">
      <c r="A528">
        <f>Combined!A648</f>
        <v>2022</v>
      </c>
      <c r="B528">
        <f>Combined!B648</f>
        <v>2022007</v>
      </c>
      <c r="C528" s="1" t="str">
        <f>IF(Combined!C648&gt;0,Combined!C648," ")</f>
        <v xml:space="preserve"> </v>
      </c>
      <c r="D528" t="s">
        <v>58</v>
      </c>
      <c r="E528" t="s">
        <v>30</v>
      </c>
      <c r="F528" t="str">
        <f>IF(Combined!F648&gt;0,Combined!F648," ")</f>
        <v xml:space="preserve"> </v>
      </c>
      <c r="G528" t="str">
        <f>IF(Combined!G648&gt;0,Combined!G648," ")</f>
        <v xml:space="preserve"> </v>
      </c>
      <c r="H528" t="str">
        <f>IF(Combined!H648&gt;0,Combined!H648," ")</f>
        <v xml:space="preserve"> </v>
      </c>
      <c r="I528" t="str">
        <f>IF(Combined!I648&gt;0,Combined!I648," ")</f>
        <v>2022 1st round pick</v>
      </c>
      <c r="J528" s="2" t="str">
        <f>IF(Combined!J648&gt;0,Combined!J648," ")</f>
        <v xml:space="preserve"> </v>
      </c>
      <c r="K528" t="str">
        <f>IF(Combined!K648&gt;0,Combined!K648," ")</f>
        <v xml:space="preserve"> </v>
      </c>
      <c r="L528" t="str">
        <f>IF(Combined!L648&gt;0,Combined!L648," ")</f>
        <v xml:space="preserve"> </v>
      </c>
      <c r="M528" s="2" t="str">
        <f>IF(Combined!M648&gt;0,Combined!M648," ")</f>
        <v xml:space="preserve"> </v>
      </c>
      <c r="N528" t="str">
        <f>IF(Combined!N648&gt;0,Combined!N648," ")</f>
        <v xml:space="preserve"> </v>
      </c>
      <c r="O528" t="str">
        <f>IF(Combined!O648&gt;0,Combined!O648," ")</f>
        <v xml:space="preserve"> </v>
      </c>
      <c r="P528" s="2" t="str">
        <f>IF(Combined!P648&gt;0,Combined!P648," ")</f>
        <v xml:space="preserve"> </v>
      </c>
      <c r="Q528" t="str">
        <f>IF(Combined!Q648&gt;0,Combined!Q648," ")</f>
        <v xml:space="preserve"> </v>
      </c>
      <c r="R528" t="str">
        <f>IF(Combined!R648&gt;0,Combined!R648," ")</f>
        <v xml:space="preserve"> </v>
      </c>
      <c r="S528" s="2" t="str">
        <f>IF(Combined!S648&gt;0,Combined!S648," ")</f>
        <v xml:space="preserve"> </v>
      </c>
      <c r="T528" t="str">
        <f>IF(Combined!T648&gt;0,Combined!T648," ")</f>
        <v xml:space="preserve"> </v>
      </c>
      <c r="U528" t="str">
        <f>IF(Combined!U648&gt;0,Combined!U648," ")</f>
        <v xml:space="preserve"> </v>
      </c>
      <c r="V528" s="2" t="str">
        <f>IF(Combined!V648&gt;0,Combined!V648," ")</f>
        <v xml:space="preserve"> </v>
      </c>
      <c r="W528" t="str">
        <f>IF(Combined!W648&gt;0,Combined!W648," ")</f>
        <v xml:space="preserve"> </v>
      </c>
      <c r="X528" s="2">
        <f t="shared" si="8"/>
        <v>0</v>
      </c>
    </row>
    <row r="529" spans="1:24" x14ac:dyDescent="0.2">
      <c r="A529">
        <f>Combined!A649</f>
        <v>2022</v>
      </c>
      <c r="B529">
        <f>Combined!B649</f>
        <v>2022007</v>
      </c>
      <c r="C529" s="1" t="str">
        <f>IF(Combined!C649&gt;0,Combined!C649," ")</f>
        <v xml:space="preserve"> </v>
      </c>
      <c r="D529" t="s">
        <v>58</v>
      </c>
      <c r="E529" t="s">
        <v>30</v>
      </c>
      <c r="F529" t="str">
        <f>IF(Combined!F649&gt;0,Combined!F649," ")</f>
        <v xml:space="preserve"> </v>
      </c>
      <c r="G529" t="str">
        <f>IF(Combined!G649&gt;0,Combined!G649," ")</f>
        <v xml:space="preserve"> </v>
      </c>
      <c r="H529" t="str">
        <f>IF(Combined!H649&gt;0,Combined!H649," ")</f>
        <v xml:space="preserve"> </v>
      </c>
      <c r="I529" t="str">
        <f>IF(Combined!I649&gt;0,Combined!I649," ")</f>
        <v>2026 2nd round pick</v>
      </c>
      <c r="J529" s="2" t="str">
        <f>IF(Combined!J649&gt;0,Combined!J649," ")</f>
        <v xml:space="preserve"> </v>
      </c>
      <c r="K529" t="str">
        <f>IF(Combined!K649&gt;0,Combined!K649," ")</f>
        <v xml:space="preserve"> </v>
      </c>
      <c r="L529" t="str">
        <f>IF(Combined!L649&gt;0,Combined!L649," ")</f>
        <v xml:space="preserve"> </v>
      </c>
      <c r="M529" s="2" t="str">
        <f>IF(Combined!M649&gt;0,Combined!M649," ")</f>
        <v xml:space="preserve"> </v>
      </c>
      <c r="N529" t="str">
        <f>IF(Combined!N649&gt;0,Combined!N649," ")</f>
        <v xml:space="preserve"> </v>
      </c>
      <c r="O529" t="str">
        <f>IF(Combined!O649&gt;0,Combined!O649," ")</f>
        <v xml:space="preserve"> </v>
      </c>
      <c r="P529" s="2" t="str">
        <f>IF(Combined!P649&gt;0,Combined!P649," ")</f>
        <v xml:space="preserve"> </v>
      </c>
      <c r="Q529" t="str">
        <f>IF(Combined!Q649&gt;0,Combined!Q649," ")</f>
        <v xml:space="preserve"> </v>
      </c>
      <c r="R529" t="str">
        <f>IF(Combined!R649&gt;0,Combined!R649," ")</f>
        <v xml:space="preserve"> </v>
      </c>
      <c r="S529" s="2" t="str">
        <f>IF(Combined!S649&gt;0,Combined!S649," ")</f>
        <v xml:space="preserve"> </v>
      </c>
      <c r="T529" t="str">
        <f>IF(Combined!T649&gt;0,Combined!T649," ")</f>
        <v xml:space="preserve"> </v>
      </c>
      <c r="U529" t="str">
        <f>IF(Combined!U649&gt;0,Combined!U649," ")</f>
        <v xml:space="preserve"> </v>
      </c>
      <c r="V529" s="2" t="str">
        <f>IF(Combined!V649&gt;0,Combined!V649," ")</f>
        <v xml:space="preserve"> </v>
      </c>
      <c r="W529" t="str">
        <f>IF(Combined!W649&gt;0,Combined!W649," ")</f>
        <v xml:space="preserve"> </v>
      </c>
      <c r="X529" s="2">
        <f t="shared" si="8"/>
        <v>0</v>
      </c>
    </row>
    <row r="530" spans="1:24" x14ac:dyDescent="0.2">
      <c r="A530">
        <f>Combined!A650</f>
        <v>2022</v>
      </c>
      <c r="B530">
        <f>Combined!B650</f>
        <v>2022007</v>
      </c>
      <c r="C530" s="1" t="str">
        <f>IF(Combined!C650&gt;0,Combined!C650," ")</f>
        <v xml:space="preserve"> </v>
      </c>
      <c r="D530" t="s">
        <v>58</v>
      </c>
      <c r="E530" t="s">
        <v>30</v>
      </c>
      <c r="F530" t="str">
        <f>IF(Combined!F650&gt;0,Combined!F650," ")</f>
        <v xml:space="preserve"> </v>
      </c>
      <c r="G530" t="str">
        <f>IF(Combined!G650&gt;0,Combined!G650," ")</f>
        <v xml:space="preserve"> </v>
      </c>
      <c r="H530" t="str">
        <f>IF(Combined!H650&gt;0,Combined!H650," ")</f>
        <v xml:space="preserve"> </v>
      </c>
      <c r="I530" t="str">
        <f>IF(Combined!I650&gt;0,Combined!I650," ")</f>
        <v>2027 2nd round pick</v>
      </c>
      <c r="J530" s="2" t="str">
        <f>IF(Combined!J650&gt;0,Combined!J650," ")</f>
        <v xml:space="preserve"> </v>
      </c>
      <c r="K530" t="str">
        <f>IF(Combined!K650&gt;0,Combined!K650," ")</f>
        <v xml:space="preserve"> </v>
      </c>
      <c r="L530" t="str">
        <f>IF(Combined!L650&gt;0,Combined!L650," ")</f>
        <v xml:space="preserve"> </v>
      </c>
      <c r="M530" s="2" t="str">
        <f>IF(Combined!M650&gt;0,Combined!M650," ")</f>
        <v xml:space="preserve"> </v>
      </c>
      <c r="N530" t="str">
        <f>IF(Combined!N650&gt;0,Combined!N650," ")</f>
        <v xml:space="preserve"> </v>
      </c>
      <c r="O530" t="str">
        <f>IF(Combined!O650&gt;0,Combined!O650," ")</f>
        <v xml:space="preserve"> </v>
      </c>
      <c r="P530" s="2" t="str">
        <f>IF(Combined!P650&gt;0,Combined!P650," ")</f>
        <v xml:space="preserve"> </v>
      </c>
      <c r="Q530" t="str">
        <f>IF(Combined!Q650&gt;0,Combined!Q650," ")</f>
        <v xml:space="preserve"> </v>
      </c>
      <c r="R530" t="str">
        <f>IF(Combined!R650&gt;0,Combined!R650," ")</f>
        <v xml:space="preserve"> </v>
      </c>
      <c r="S530" s="2" t="str">
        <f>IF(Combined!S650&gt;0,Combined!S650," ")</f>
        <v xml:space="preserve"> </v>
      </c>
      <c r="T530" t="str">
        <f>IF(Combined!T650&gt;0,Combined!T650," ")</f>
        <v xml:space="preserve"> </v>
      </c>
      <c r="U530" t="str">
        <f>IF(Combined!U650&gt;0,Combined!U650," ")</f>
        <v xml:space="preserve"> </v>
      </c>
      <c r="V530" s="2" t="str">
        <f>IF(Combined!V650&gt;0,Combined!V650," ")</f>
        <v xml:space="preserve"> </v>
      </c>
      <c r="W530" t="str">
        <f>IF(Combined!W650&gt;0,Combined!W650," ")</f>
        <v xml:space="preserve"> </v>
      </c>
      <c r="X530" s="2">
        <f t="shared" si="8"/>
        <v>0</v>
      </c>
    </row>
    <row r="531" spans="1:24" x14ac:dyDescent="0.2">
      <c r="A531">
        <f>Combined!A651</f>
        <v>2022</v>
      </c>
      <c r="B531">
        <f>Combined!B651</f>
        <v>2022008</v>
      </c>
      <c r="C531" s="1">
        <f>IF(Combined!C651&gt;0,Combined!C651," ")</f>
        <v>44600</v>
      </c>
      <c r="D531" t="str">
        <f>IF(Combined!D651&gt;0,Combined!D651," ")</f>
        <v>Pacers</v>
      </c>
      <c r="E531" t="str">
        <f>IF(Combined!E651&gt;0,Combined!E651," ")</f>
        <v>Kings</v>
      </c>
      <c r="F531" t="str">
        <f>IF(Combined!F651&gt;0,Combined!F651," ")</f>
        <v xml:space="preserve"> </v>
      </c>
      <c r="G531" t="str">
        <f>IF(Combined!G651&gt;0,Combined!G651," ")</f>
        <v xml:space="preserve"> </v>
      </c>
      <c r="H531" t="str">
        <f>IF(Combined!H651&gt;0,Combined!H651," ")</f>
        <v xml:space="preserve"> </v>
      </c>
      <c r="I531" t="str">
        <f>IF(Combined!I651&gt;0,Combined!I651," ")</f>
        <v>Tyrese Haliburton</v>
      </c>
      <c r="J531" s="2">
        <f>IF(Combined!J651&gt;0,Combined!J651," ")</f>
        <v>4023600</v>
      </c>
      <c r="K531" t="str">
        <f>IF(Combined!K651&gt;0,Combined!K651," ")</f>
        <v>PG</v>
      </c>
      <c r="L531" t="str">
        <f>IF(Combined!L651&gt;0,Combined!L651," ")</f>
        <v>Domantas Sabonis</v>
      </c>
      <c r="M531" s="2">
        <f>IF(Combined!M651&gt;0,Combined!M651," ")</f>
        <v>18500000</v>
      </c>
      <c r="N531" t="str">
        <f>IF(Combined!N651&gt;0,Combined!N651," ")</f>
        <v>PF</v>
      </c>
      <c r="O531" t="str">
        <f>IF(Combined!O651&gt;0,Combined!O651," ")</f>
        <v xml:space="preserve"> </v>
      </c>
      <c r="P531" s="2" t="str">
        <f>IF(Combined!P651&gt;0,Combined!P651," ")</f>
        <v xml:space="preserve"> </v>
      </c>
      <c r="Q531" t="str">
        <f>IF(Combined!Q651&gt;0,Combined!Q651," ")</f>
        <v xml:space="preserve"> </v>
      </c>
      <c r="R531" t="str">
        <f>IF(Combined!R651&gt;0,Combined!R651," ")</f>
        <v xml:space="preserve"> </v>
      </c>
      <c r="S531" s="2" t="str">
        <f>IF(Combined!S651&gt;0,Combined!S651," ")</f>
        <v xml:space="preserve"> </v>
      </c>
      <c r="T531" t="str">
        <f>IF(Combined!T651&gt;0,Combined!T651," ")</f>
        <v xml:space="preserve"> </v>
      </c>
      <c r="U531" t="str">
        <f>IF(Combined!U651&gt;0,Combined!U651," ")</f>
        <v xml:space="preserve"> </v>
      </c>
      <c r="V531" s="2" t="str">
        <f>IF(Combined!V651&gt;0,Combined!V651," ")</f>
        <v xml:space="preserve"> </v>
      </c>
      <c r="W531" t="str">
        <f>IF(Combined!W651&gt;0,Combined!W651," ")</f>
        <v xml:space="preserve"> </v>
      </c>
      <c r="X531" s="2">
        <f t="shared" si="8"/>
        <v>-14476400</v>
      </c>
    </row>
    <row r="532" spans="1:24" x14ac:dyDescent="0.2">
      <c r="A532">
        <f>Combined!A652</f>
        <v>2022</v>
      </c>
      <c r="B532">
        <f>Combined!B652</f>
        <v>2022008</v>
      </c>
      <c r="C532" s="1" t="str">
        <f>IF(Combined!C652&gt;0,Combined!C652," ")</f>
        <v xml:space="preserve"> </v>
      </c>
      <c r="D532" t="s">
        <v>255</v>
      </c>
      <c r="E532" t="s">
        <v>62</v>
      </c>
      <c r="F532" t="str">
        <f>IF(Combined!F652&gt;0,Combined!F652," ")</f>
        <v xml:space="preserve"> </v>
      </c>
      <c r="G532" t="str">
        <f>IF(Combined!G652&gt;0,Combined!G652," ")</f>
        <v xml:space="preserve"> </v>
      </c>
      <c r="H532" t="str">
        <f>IF(Combined!H652&gt;0,Combined!H652," ")</f>
        <v xml:space="preserve"> </v>
      </c>
      <c r="I532" t="str">
        <f>IF(Combined!I652&gt;0,Combined!I652," ")</f>
        <v>Buddy Hield</v>
      </c>
      <c r="J532" s="2">
        <f>IF(Combined!J652&gt;0,Combined!J652," ")</f>
        <v>22477272</v>
      </c>
      <c r="K532" t="str">
        <f>IF(Combined!K652&gt;0,Combined!K652," ")</f>
        <v>SG</v>
      </c>
      <c r="L532" t="str">
        <f>IF(Combined!L652&gt;0,Combined!L652," ")</f>
        <v>Jeremy Lamb</v>
      </c>
      <c r="M532" s="2">
        <f>IF(Combined!M652&gt;0,Combined!M652," ")</f>
        <v>10500000</v>
      </c>
      <c r="N532" t="str">
        <f>IF(Combined!N652&gt;0,Combined!N652," ")</f>
        <v>SG</v>
      </c>
      <c r="O532" t="str">
        <f>IF(Combined!O652&gt;0,Combined!O652," ")</f>
        <v xml:space="preserve"> </v>
      </c>
      <c r="P532" s="2" t="str">
        <f>IF(Combined!P652&gt;0,Combined!P652," ")</f>
        <v xml:space="preserve"> </v>
      </c>
      <c r="Q532" t="str">
        <f>IF(Combined!Q652&gt;0,Combined!Q652," ")</f>
        <v xml:space="preserve"> </v>
      </c>
      <c r="R532" t="str">
        <f>IF(Combined!R652&gt;0,Combined!R652," ")</f>
        <v xml:space="preserve"> </v>
      </c>
      <c r="S532" s="2" t="str">
        <f>IF(Combined!S652&gt;0,Combined!S652," ")</f>
        <v xml:space="preserve"> </v>
      </c>
      <c r="T532" t="str">
        <f>IF(Combined!T652&gt;0,Combined!T652," ")</f>
        <v xml:space="preserve"> </v>
      </c>
      <c r="U532" t="str">
        <f>IF(Combined!U652&gt;0,Combined!U652," ")</f>
        <v xml:space="preserve"> </v>
      </c>
      <c r="V532" s="2" t="str">
        <f>IF(Combined!V652&gt;0,Combined!V652," ")</f>
        <v xml:space="preserve"> </v>
      </c>
      <c r="W532" t="str">
        <f>IF(Combined!W652&gt;0,Combined!W652," ")</f>
        <v xml:space="preserve"> </v>
      </c>
      <c r="X532" s="2">
        <f t="shared" si="8"/>
        <v>11977272</v>
      </c>
    </row>
    <row r="533" spans="1:24" x14ac:dyDescent="0.2">
      <c r="A533">
        <f>Combined!A653</f>
        <v>2022</v>
      </c>
      <c r="B533">
        <f>Combined!B653</f>
        <v>2022008</v>
      </c>
      <c r="C533" s="1" t="str">
        <f>IF(Combined!C653&gt;0,Combined!C653," ")</f>
        <v xml:space="preserve"> </v>
      </c>
      <c r="D533" t="s">
        <v>255</v>
      </c>
      <c r="E533" t="s">
        <v>62</v>
      </c>
      <c r="F533" t="str">
        <f>IF(Combined!F653&gt;0,Combined!F653," ")</f>
        <v xml:space="preserve"> </v>
      </c>
      <c r="G533" t="str">
        <f>IF(Combined!G653&gt;0,Combined!G653," ")</f>
        <v xml:space="preserve"> </v>
      </c>
      <c r="H533" t="str">
        <f>IF(Combined!H653&gt;0,Combined!H653," ")</f>
        <v xml:space="preserve"> </v>
      </c>
      <c r="I533" t="str">
        <f>IF(Combined!I653&gt;0,Combined!I653," ")</f>
        <v>Tristan Thompson</v>
      </c>
      <c r="J533" s="2">
        <f>IF(Combined!J653&gt;0,Combined!J653," ")</f>
        <v>9720900</v>
      </c>
      <c r="K533" t="str">
        <f>IF(Combined!K653&gt;0,Combined!K653," ")</f>
        <v>C</v>
      </c>
      <c r="L533" t="str">
        <f>IF(Combined!L653&gt;0,Combined!L653," ")</f>
        <v>Justin Holiday</v>
      </c>
      <c r="M533" s="2">
        <f>IF(Combined!M653&gt;0,Combined!M653," ")</f>
        <v>6006420</v>
      </c>
      <c r="N533" t="str">
        <f>IF(Combined!N653&gt;0,Combined!N653," ")</f>
        <v>SG</v>
      </c>
      <c r="O533" t="str">
        <f>IF(Combined!O653&gt;0,Combined!O653," ")</f>
        <v xml:space="preserve"> </v>
      </c>
      <c r="P533" s="2" t="str">
        <f>IF(Combined!P653&gt;0,Combined!P653," ")</f>
        <v xml:space="preserve"> </v>
      </c>
      <c r="Q533" t="str">
        <f>IF(Combined!Q653&gt;0,Combined!Q653," ")</f>
        <v xml:space="preserve"> </v>
      </c>
      <c r="R533" t="str">
        <f>IF(Combined!R653&gt;0,Combined!R653," ")</f>
        <v xml:space="preserve"> </v>
      </c>
      <c r="S533" s="2" t="str">
        <f>IF(Combined!S653&gt;0,Combined!S653," ")</f>
        <v xml:space="preserve"> </v>
      </c>
      <c r="T533" t="str">
        <f>IF(Combined!T653&gt;0,Combined!T653," ")</f>
        <v xml:space="preserve"> </v>
      </c>
      <c r="U533" t="str">
        <f>IF(Combined!U653&gt;0,Combined!U653," ")</f>
        <v xml:space="preserve"> </v>
      </c>
      <c r="V533" s="2" t="str">
        <f>IF(Combined!V653&gt;0,Combined!V653," ")</f>
        <v xml:space="preserve"> </v>
      </c>
      <c r="W533" t="str">
        <f>IF(Combined!W653&gt;0,Combined!W653," ")</f>
        <v xml:space="preserve"> </v>
      </c>
      <c r="X533" s="2">
        <f t="shared" si="8"/>
        <v>3714480</v>
      </c>
    </row>
    <row r="534" spans="1:24" x14ac:dyDescent="0.2">
      <c r="A534">
        <f>Combined!A654</f>
        <v>2022</v>
      </c>
      <c r="B534">
        <f>Combined!B654</f>
        <v>2022008</v>
      </c>
      <c r="C534" s="1" t="str">
        <f>IF(Combined!C654&gt;0,Combined!C654," ")</f>
        <v xml:space="preserve"> </v>
      </c>
      <c r="D534" t="s">
        <v>255</v>
      </c>
      <c r="E534" t="s">
        <v>62</v>
      </c>
      <c r="F534" t="str">
        <f>IF(Combined!F654&gt;0,Combined!F654," ")</f>
        <v xml:space="preserve"> </v>
      </c>
      <c r="G534" t="str">
        <f>IF(Combined!G654&gt;0,Combined!G654," ")</f>
        <v xml:space="preserve"> </v>
      </c>
      <c r="H534" t="str">
        <f>IF(Combined!H654&gt;0,Combined!H654," ")</f>
        <v xml:space="preserve"> </v>
      </c>
      <c r="I534" t="str">
        <f>IF(Combined!I654&gt;0,Combined!I654," ")</f>
        <v xml:space="preserve"> </v>
      </c>
      <c r="J534" s="2" t="str">
        <f>IF(Combined!J654&gt;0,Combined!J654," ")</f>
        <v xml:space="preserve"> </v>
      </c>
      <c r="K534" t="str">
        <f>IF(Combined!K654&gt;0,Combined!K654," ")</f>
        <v xml:space="preserve"> </v>
      </c>
      <c r="L534" t="str">
        <f>IF(Combined!L654&gt;0,Combined!L654," ")</f>
        <v>2023 2nd round pick</v>
      </c>
      <c r="M534" s="2" t="str">
        <f>IF(Combined!M654&gt;0,Combined!M654," ")</f>
        <v xml:space="preserve"> </v>
      </c>
      <c r="N534" t="str">
        <f>IF(Combined!N654&gt;0,Combined!N654," ")</f>
        <v xml:space="preserve"> </v>
      </c>
      <c r="O534" t="str">
        <f>IF(Combined!O654&gt;0,Combined!O654," ")</f>
        <v xml:space="preserve"> </v>
      </c>
      <c r="P534" s="2" t="str">
        <f>IF(Combined!P654&gt;0,Combined!P654," ")</f>
        <v xml:space="preserve"> </v>
      </c>
      <c r="Q534" t="str">
        <f>IF(Combined!Q654&gt;0,Combined!Q654," ")</f>
        <v xml:space="preserve"> </v>
      </c>
      <c r="R534" t="str">
        <f>IF(Combined!R654&gt;0,Combined!R654," ")</f>
        <v xml:space="preserve"> </v>
      </c>
      <c r="S534" s="2" t="str">
        <f>IF(Combined!S654&gt;0,Combined!S654," ")</f>
        <v xml:space="preserve"> </v>
      </c>
      <c r="T534" t="str">
        <f>IF(Combined!T654&gt;0,Combined!T654," ")</f>
        <v xml:space="preserve"> </v>
      </c>
      <c r="U534" t="str">
        <f>IF(Combined!U654&gt;0,Combined!U654," ")</f>
        <v xml:space="preserve"> </v>
      </c>
      <c r="V534" s="2" t="str">
        <f>IF(Combined!V654&gt;0,Combined!V654," ")</f>
        <v xml:space="preserve"> </v>
      </c>
      <c r="W534" t="str">
        <f>IF(Combined!W654&gt;0,Combined!W654," ")</f>
        <v xml:space="preserve"> </v>
      </c>
      <c r="X534" s="2">
        <f t="shared" si="8"/>
        <v>0</v>
      </c>
    </row>
    <row r="535" spans="1:24" x14ac:dyDescent="0.2">
      <c r="A535">
        <f>Combined!A658</f>
        <v>2022</v>
      </c>
      <c r="B535">
        <f>Combined!B658</f>
        <v>2022010</v>
      </c>
      <c r="C535" s="1">
        <f>IF(Combined!C658&gt;0,Combined!C658," ")</f>
        <v>44601</v>
      </c>
      <c r="D535" t="str">
        <f>IF(Combined!D658&gt;0,Combined!D658," ")</f>
        <v>Heat</v>
      </c>
      <c r="E535" t="str">
        <f>IF(Combined!E658&gt;0,Combined!E658," ")</f>
        <v>Thunder</v>
      </c>
      <c r="F535" t="str">
        <f>IF(Combined!F658&gt;0,Combined!F658," ")</f>
        <v xml:space="preserve"> </v>
      </c>
      <c r="G535" t="str">
        <f>IF(Combined!G658&gt;0,Combined!G658," ")</f>
        <v xml:space="preserve"> </v>
      </c>
      <c r="H535" t="str">
        <f>IF(Combined!H658&gt;0,Combined!H658," ")</f>
        <v xml:space="preserve"> </v>
      </c>
      <c r="I535" t="str">
        <f>IF(Combined!I658&gt;0,Combined!I658," ")</f>
        <v>2026 2nd round pick</v>
      </c>
      <c r="J535" s="2" t="str">
        <f>IF(Combined!J658&gt;0,Combined!J658," ")</f>
        <v xml:space="preserve"> </v>
      </c>
      <c r="K535" t="str">
        <f>IF(Combined!K658&gt;0,Combined!K658," ")</f>
        <v xml:space="preserve"> </v>
      </c>
      <c r="L535" t="str">
        <f>IF(Combined!L658&gt;0,Combined!L658," ")</f>
        <v>KZ Okpala</v>
      </c>
      <c r="M535" s="2">
        <f>IF(Combined!M658&gt;0,Combined!M658," ")</f>
        <v>1782621</v>
      </c>
      <c r="N535" t="str">
        <f>IF(Combined!N658&gt;0,Combined!N658," ")</f>
        <v>SF</v>
      </c>
      <c r="O535" t="str">
        <f>IF(Combined!O658&gt;0,Combined!O658," ")</f>
        <v xml:space="preserve"> </v>
      </c>
      <c r="P535" s="2" t="str">
        <f>IF(Combined!P658&gt;0,Combined!P658," ")</f>
        <v xml:space="preserve"> </v>
      </c>
      <c r="Q535" t="str">
        <f>IF(Combined!Q658&gt;0,Combined!Q658," ")</f>
        <v xml:space="preserve"> </v>
      </c>
      <c r="R535" t="str">
        <f>IF(Combined!R658&gt;0,Combined!R658," ")</f>
        <v xml:space="preserve"> </v>
      </c>
      <c r="S535" s="2" t="str">
        <f>IF(Combined!S658&gt;0,Combined!S658," ")</f>
        <v xml:space="preserve"> </v>
      </c>
      <c r="T535" t="str">
        <f>IF(Combined!T658&gt;0,Combined!T658," ")</f>
        <v xml:space="preserve"> </v>
      </c>
      <c r="U535" t="str">
        <f>IF(Combined!U658&gt;0,Combined!U658," ")</f>
        <v xml:space="preserve"> </v>
      </c>
      <c r="V535" s="2" t="str">
        <f>IF(Combined!V658&gt;0,Combined!V658," ")</f>
        <v xml:space="preserve"> </v>
      </c>
      <c r="W535" t="str">
        <f>IF(Combined!W658&gt;0,Combined!W658," ")</f>
        <v xml:space="preserve"> </v>
      </c>
      <c r="X535" s="2">
        <f t="shared" si="8"/>
        <v>0</v>
      </c>
    </row>
    <row r="536" spans="1:24" x14ac:dyDescent="0.2">
      <c r="A536">
        <f>Combined!A659</f>
        <v>2022</v>
      </c>
      <c r="B536">
        <f>Combined!B659</f>
        <v>2022010</v>
      </c>
      <c r="C536" s="1" t="str">
        <f>IF(Combined!C659&gt;0,Combined!C659," ")</f>
        <v xml:space="preserve"> </v>
      </c>
      <c r="D536" t="s">
        <v>50</v>
      </c>
      <c r="E536" t="s">
        <v>126</v>
      </c>
      <c r="F536" t="str">
        <f>IF(Combined!F659&gt;0,Combined!F659," ")</f>
        <v xml:space="preserve"> </v>
      </c>
      <c r="G536" t="str">
        <f>IF(Combined!G659&gt;0,Combined!G659," ")</f>
        <v xml:space="preserve"> </v>
      </c>
      <c r="H536" t="str">
        <f>IF(Combined!H659&gt;0,Combined!H659," ")</f>
        <v xml:space="preserve"> </v>
      </c>
      <c r="I536" t="str">
        <f>IF(Combined!I659&gt;0,Combined!I659," ")</f>
        <v xml:space="preserve"> </v>
      </c>
      <c r="J536" s="2" t="str">
        <f>IF(Combined!J659&gt;0,Combined!J659," ")</f>
        <v xml:space="preserve"> </v>
      </c>
      <c r="K536" t="str">
        <f>IF(Combined!K659&gt;0,Combined!K659," ")</f>
        <v xml:space="preserve"> </v>
      </c>
      <c r="L536" t="str">
        <f>IF(Combined!L659&gt;0,Combined!L659," ")</f>
        <v>Ammended terms</v>
      </c>
      <c r="M536" s="2" t="str">
        <f>IF(Combined!M659&gt;0,Combined!M659," ")</f>
        <v xml:space="preserve"> </v>
      </c>
      <c r="N536" t="str">
        <f>IF(Combined!N659&gt;0,Combined!N659," ")</f>
        <v xml:space="preserve"> </v>
      </c>
      <c r="O536" t="str">
        <f>IF(Combined!O659&gt;0,Combined!O659," ")</f>
        <v xml:space="preserve"> </v>
      </c>
      <c r="P536" s="2" t="str">
        <f>IF(Combined!P659&gt;0,Combined!P659," ")</f>
        <v xml:space="preserve"> </v>
      </c>
      <c r="Q536" t="str">
        <f>IF(Combined!Q659&gt;0,Combined!Q659," ")</f>
        <v xml:space="preserve"> </v>
      </c>
      <c r="R536" t="str">
        <f>IF(Combined!R659&gt;0,Combined!R659," ")</f>
        <v xml:space="preserve"> </v>
      </c>
      <c r="S536" s="2" t="str">
        <f>IF(Combined!S659&gt;0,Combined!S659," ")</f>
        <v xml:space="preserve"> </v>
      </c>
      <c r="T536" t="str">
        <f>IF(Combined!T659&gt;0,Combined!T659," ")</f>
        <v xml:space="preserve"> </v>
      </c>
      <c r="U536" t="str">
        <f>IF(Combined!U659&gt;0,Combined!U659," ")</f>
        <v xml:space="preserve"> </v>
      </c>
      <c r="V536" s="2" t="str">
        <f>IF(Combined!V659&gt;0,Combined!V659," ")</f>
        <v xml:space="preserve"> </v>
      </c>
      <c r="W536" t="str">
        <f>IF(Combined!W659&gt;0,Combined!W659," ")</f>
        <v xml:space="preserve"> </v>
      </c>
      <c r="X536" s="2">
        <f t="shared" si="8"/>
        <v>0</v>
      </c>
    </row>
    <row r="537" spans="1:24" x14ac:dyDescent="0.2">
      <c r="A537">
        <f>Combined!A660</f>
        <v>2022</v>
      </c>
      <c r="B537">
        <f>Combined!B660</f>
        <v>2022011</v>
      </c>
      <c r="C537" s="1">
        <f>IF(Combined!C660&gt;0,Combined!C660," ")</f>
        <v>44602</v>
      </c>
      <c r="D537" t="str">
        <f>IF(Combined!D660&gt;0,Combined!D660," ")</f>
        <v>Celtics</v>
      </c>
      <c r="E537" t="str">
        <f>IF(Combined!E660&gt;0,Combined!E660," ")</f>
        <v>Magic</v>
      </c>
      <c r="F537" t="str">
        <f>IF(Combined!F660&gt;0,Combined!F660," ")</f>
        <v xml:space="preserve"> </v>
      </c>
      <c r="G537" t="str">
        <f>IF(Combined!G660&gt;0,Combined!G660," ")</f>
        <v xml:space="preserve"> </v>
      </c>
      <c r="H537" t="str">
        <f>IF(Combined!H660&gt;0,Combined!H660," ")</f>
        <v xml:space="preserve"> </v>
      </c>
      <c r="I537" t="str">
        <f>IF(Combined!I660&gt;0,Combined!I660," ")</f>
        <v>2023 2nd round pick</v>
      </c>
      <c r="J537" s="2" t="str">
        <f>IF(Combined!J660&gt;0,Combined!J660," ")</f>
        <v xml:space="preserve"> </v>
      </c>
      <c r="K537" t="str">
        <f>IF(Combined!K660&gt;0,Combined!K660," ")</f>
        <v xml:space="preserve"> </v>
      </c>
      <c r="L537" t="str">
        <f>IF(Combined!L660&gt;0,Combined!L660," ")</f>
        <v>Bol Bol</v>
      </c>
      <c r="M537" s="2">
        <f>IF(Combined!M660&gt;0,Combined!M660," ")</f>
        <v>2151220</v>
      </c>
      <c r="N537" t="str">
        <f>IF(Combined!N660&gt;0,Combined!N660," ")</f>
        <v>PF</v>
      </c>
      <c r="O537" t="str">
        <f>IF(Combined!O660&gt;0,Combined!O660," ")</f>
        <v xml:space="preserve"> </v>
      </c>
      <c r="P537" s="2" t="str">
        <f>IF(Combined!P660&gt;0,Combined!P660," ")</f>
        <v xml:space="preserve"> </v>
      </c>
      <c r="Q537" t="str">
        <f>IF(Combined!Q660&gt;0,Combined!Q660," ")</f>
        <v xml:space="preserve"> </v>
      </c>
      <c r="R537" t="str">
        <f>IF(Combined!R660&gt;0,Combined!R660," ")</f>
        <v xml:space="preserve"> </v>
      </c>
      <c r="S537" s="2" t="str">
        <f>IF(Combined!S660&gt;0,Combined!S660," ")</f>
        <v xml:space="preserve"> </v>
      </c>
      <c r="T537" t="str">
        <f>IF(Combined!T660&gt;0,Combined!T660," ")</f>
        <v xml:space="preserve"> </v>
      </c>
      <c r="U537" t="str">
        <f>IF(Combined!U660&gt;0,Combined!U660," ")</f>
        <v xml:space="preserve"> </v>
      </c>
      <c r="V537" s="2" t="str">
        <f>IF(Combined!V660&gt;0,Combined!V660," ")</f>
        <v xml:space="preserve"> </v>
      </c>
      <c r="W537" t="str">
        <f>IF(Combined!W660&gt;0,Combined!W660," ")</f>
        <v xml:space="preserve"> </v>
      </c>
      <c r="X537" s="2">
        <f t="shared" si="8"/>
        <v>0</v>
      </c>
    </row>
    <row r="538" spans="1:24" x14ac:dyDescent="0.2">
      <c r="A538">
        <f>Combined!A661</f>
        <v>2022</v>
      </c>
      <c r="B538">
        <f>Combined!B661</f>
        <v>2022011</v>
      </c>
      <c r="C538" s="1" t="str">
        <f>IF(Combined!C661&gt;0,Combined!C661," ")</f>
        <v xml:space="preserve"> </v>
      </c>
      <c r="D538" t="s">
        <v>158</v>
      </c>
      <c r="E538" t="s">
        <v>87</v>
      </c>
      <c r="F538" t="str">
        <f>IF(Combined!F661&gt;0,Combined!F661," ")</f>
        <v xml:space="preserve"> </v>
      </c>
      <c r="G538" t="str">
        <f>IF(Combined!G661&gt;0,Combined!G661," ")</f>
        <v xml:space="preserve"> </v>
      </c>
      <c r="H538" t="str">
        <f>IF(Combined!H661&gt;0,Combined!H661," ")</f>
        <v xml:space="preserve"> </v>
      </c>
      <c r="I538" t="str">
        <f>IF(Combined!I661&gt;0,Combined!I661," ")</f>
        <v xml:space="preserve"> </v>
      </c>
      <c r="J538" s="2" t="str">
        <f>IF(Combined!J661&gt;0,Combined!J661," ")</f>
        <v xml:space="preserve"> </v>
      </c>
      <c r="K538" t="str">
        <f>IF(Combined!K661&gt;0,Combined!K661," ")</f>
        <v xml:space="preserve"> </v>
      </c>
      <c r="L538" t="str">
        <f>IF(Combined!L661&gt;0,Combined!L661," ")</f>
        <v>P.J. Dozier</v>
      </c>
      <c r="M538" s="2">
        <f>IF(Combined!M661&gt;0,Combined!M661," ")</f>
        <v>1910860</v>
      </c>
      <c r="N538" t="str">
        <f>IF(Combined!N661&gt;0,Combined!N661," ")</f>
        <v>PG</v>
      </c>
      <c r="O538" t="str">
        <f>IF(Combined!O661&gt;0,Combined!O661," ")</f>
        <v xml:space="preserve"> </v>
      </c>
      <c r="P538" s="2" t="str">
        <f>IF(Combined!P661&gt;0,Combined!P661," ")</f>
        <v xml:space="preserve"> </v>
      </c>
      <c r="Q538" t="str">
        <f>IF(Combined!Q661&gt;0,Combined!Q661," ")</f>
        <v xml:space="preserve"> </v>
      </c>
      <c r="R538" t="str">
        <f>IF(Combined!R661&gt;0,Combined!R661," ")</f>
        <v xml:space="preserve"> </v>
      </c>
      <c r="S538" s="2" t="str">
        <f>IF(Combined!S661&gt;0,Combined!S661," ")</f>
        <v xml:space="preserve"> </v>
      </c>
      <c r="T538" t="str">
        <f>IF(Combined!T661&gt;0,Combined!T661," ")</f>
        <v xml:space="preserve"> </v>
      </c>
      <c r="U538" t="str">
        <f>IF(Combined!U661&gt;0,Combined!U661," ")</f>
        <v xml:space="preserve"> </v>
      </c>
      <c r="V538" s="2" t="str">
        <f>IF(Combined!V661&gt;0,Combined!V661," ")</f>
        <v xml:space="preserve"> </v>
      </c>
      <c r="W538" t="str">
        <f>IF(Combined!W661&gt;0,Combined!W661," ")</f>
        <v xml:space="preserve"> </v>
      </c>
      <c r="X538" s="2">
        <f t="shared" si="8"/>
        <v>0</v>
      </c>
    </row>
    <row r="539" spans="1:24" x14ac:dyDescent="0.2">
      <c r="A539">
        <f>Combined!A662</f>
        <v>2022</v>
      </c>
      <c r="B539">
        <f>Combined!B662</f>
        <v>2022011</v>
      </c>
      <c r="C539" s="1" t="str">
        <f>IF(Combined!C662&gt;0,Combined!C662," ")</f>
        <v xml:space="preserve"> </v>
      </c>
      <c r="D539" t="s">
        <v>158</v>
      </c>
      <c r="E539" t="s">
        <v>87</v>
      </c>
      <c r="F539" t="str">
        <f>IF(Combined!F662&gt;0,Combined!F662," ")</f>
        <v xml:space="preserve"> </v>
      </c>
      <c r="G539" t="str">
        <f>IF(Combined!G662&gt;0,Combined!G662," ")</f>
        <v xml:space="preserve"> </v>
      </c>
      <c r="H539" t="str">
        <f>IF(Combined!H662&gt;0,Combined!H662," ")</f>
        <v xml:space="preserve"> </v>
      </c>
      <c r="I539" t="str">
        <f>IF(Combined!I662&gt;0,Combined!I662," ")</f>
        <v xml:space="preserve"> </v>
      </c>
      <c r="J539" s="2" t="str">
        <f>IF(Combined!J662&gt;0,Combined!J662," ")</f>
        <v xml:space="preserve"> </v>
      </c>
      <c r="K539" t="str">
        <f>IF(Combined!K662&gt;0,Combined!K662," ")</f>
        <v xml:space="preserve"> </v>
      </c>
      <c r="L539" t="str">
        <f>IF(Combined!L662&gt;0,Combined!L662," ")</f>
        <v>2028 2nd round pick</v>
      </c>
      <c r="M539" s="2" t="str">
        <f>IF(Combined!M662&gt;0,Combined!M662," ")</f>
        <v xml:space="preserve"> </v>
      </c>
      <c r="N539" t="str">
        <f>IF(Combined!N662&gt;0,Combined!N662," ")</f>
        <v xml:space="preserve"> </v>
      </c>
      <c r="O539" t="str">
        <f>IF(Combined!O662&gt;0,Combined!O662," ")</f>
        <v xml:space="preserve"> </v>
      </c>
      <c r="P539" s="2" t="str">
        <f>IF(Combined!P662&gt;0,Combined!P662," ")</f>
        <v xml:space="preserve"> </v>
      </c>
      <c r="Q539" t="str">
        <f>IF(Combined!Q662&gt;0,Combined!Q662," ")</f>
        <v xml:space="preserve"> </v>
      </c>
      <c r="R539" t="str">
        <f>IF(Combined!R662&gt;0,Combined!R662," ")</f>
        <v xml:space="preserve"> </v>
      </c>
      <c r="S539" s="2" t="str">
        <f>IF(Combined!S662&gt;0,Combined!S662," ")</f>
        <v xml:space="preserve"> </v>
      </c>
      <c r="T539" t="str">
        <f>IF(Combined!T662&gt;0,Combined!T662," ")</f>
        <v xml:space="preserve"> </v>
      </c>
      <c r="U539" t="str">
        <f>IF(Combined!U662&gt;0,Combined!U662," ")</f>
        <v xml:space="preserve"> </v>
      </c>
      <c r="V539" s="2" t="str">
        <f>IF(Combined!V662&gt;0,Combined!V662," ")</f>
        <v xml:space="preserve"> </v>
      </c>
      <c r="W539" t="str">
        <f>IF(Combined!W662&gt;0,Combined!W662," ")</f>
        <v xml:space="preserve"> </v>
      </c>
      <c r="X539" s="2">
        <f t="shared" si="8"/>
        <v>0</v>
      </c>
    </row>
    <row r="540" spans="1:24" x14ac:dyDescent="0.2">
      <c r="A540">
        <f>Combined!A663</f>
        <v>2022</v>
      </c>
      <c r="B540">
        <f>Combined!B663</f>
        <v>2022011</v>
      </c>
      <c r="C540" s="1" t="str">
        <f>IF(Combined!C663&gt;0,Combined!C663," ")</f>
        <v xml:space="preserve"> </v>
      </c>
      <c r="D540" t="s">
        <v>158</v>
      </c>
      <c r="E540" t="s">
        <v>87</v>
      </c>
      <c r="F540" t="str">
        <f>IF(Combined!F663&gt;0,Combined!F663," ")</f>
        <v xml:space="preserve"> </v>
      </c>
      <c r="G540" t="str">
        <f>IF(Combined!G663&gt;0,Combined!G663," ")</f>
        <v xml:space="preserve"> </v>
      </c>
      <c r="H540" t="str">
        <f>IF(Combined!H663&gt;0,Combined!H663," ")</f>
        <v xml:space="preserve"> </v>
      </c>
      <c r="I540" t="str">
        <f>IF(Combined!I663&gt;0,Combined!I663," ")</f>
        <v xml:space="preserve"> </v>
      </c>
      <c r="J540" s="2" t="str">
        <f>IF(Combined!J663&gt;0,Combined!J663," ")</f>
        <v xml:space="preserve"> </v>
      </c>
      <c r="K540" t="str">
        <f>IF(Combined!K663&gt;0,Combined!K663," ")</f>
        <v xml:space="preserve"> </v>
      </c>
      <c r="L540" t="str">
        <f>IF(Combined!L663&gt;0,Combined!L663," ")</f>
        <v>Cash considerations</v>
      </c>
      <c r="M540" s="2" t="str">
        <f>IF(Combined!M663&gt;0,Combined!M663," ")</f>
        <v xml:space="preserve"> </v>
      </c>
      <c r="N540" t="str">
        <f>IF(Combined!N663&gt;0,Combined!N663," ")</f>
        <v xml:space="preserve"> </v>
      </c>
      <c r="O540" t="str">
        <f>IF(Combined!O663&gt;0,Combined!O663," ")</f>
        <v xml:space="preserve"> </v>
      </c>
      <c r="P540" s="2" t="str">
        <f>IF(Combined!P663&gt;0,Combined!P663," ")</f>
        <v xml:space="preserve"> </v>
      </c>
      <c r="Q540" t="str">
        <f>IF(Combined!Q663&gt;0,Combined!Q663," ")</f>
        <v xml:space="preserve"> </v>
      </c>
      <c r="R540" t="str">
        <f>IF(Combined!R663&gt;0,Combined!R663," ")</f>
        <v xml:space="preserve"> </v>
      </c>
      <c r="S540" s="2" t="str">
        <f>IF(Combined!S663&gt;0,Combined!S663," ")</f>
        <v xml:space="preserve"> </v>
      </c>
      <c r="T540" t="str">
        <f>IF(Combined!T663&gt;0,Combined!T663," ")</f>
        <v xml:space="preserve"> </v>
      </c>
      <c r="U540" t="str">
        <f>IF(Combined!U663&gt;0,Combined!U663," ")</f>
        <v xml:space="preserve"> </v>
      </c>
      <c r="V540" s="2" t="str">
        <f>IF(Combined!V663&gt;0,Combined!V663," ")</f>
        <v xml:space="preserve"> </v>
      </c>
      <c r="W540" t="str">
        <f>IF(Combined!W663&gt;0,Combined!W663," ")</f>
        <v xml:space="preserve"> </v>
      </c>
      <c r="X540" s="2">
        <f t="shared" si="8"/>
        <v>0</v>
      </c>
    </row>
    <row r="541" spans="1:24" x14ac:dyDescent="0.2">
      <c r="A541">
        <f>Combined!A669</f>
        <v>2022</v>
      </c>
      <c r="B541">
        <f>Combined!B669</f>
        <v>2022013</v>
      </c>
      <c r="C541" s="1">
        <f>IF(Combined!C669&gt;0,Combined!C669," ")</f>
        <v>44602</v>
      </c>
      <c r="D541" t="str">
        <f>IF(Combined!D669&gt;0,Combined!D669," ")</f>
        <v>Spurs</v>
      </c>
      <c r="E541" t="str">
        <f>IF(Combined!E669&gt;0,Combined!E669," ")</f>
        <v>Raptors</v>
      </c>
      <c r="F541" t="str">
        <f>IF(Combined!F669&gt;0,Combined!F669," ")</f>
        <v xml:space="preserve"> </v>
      </c>
      <c r="G541" t="str">
        <f>IF(Combined!G669&gt;0,Combined!G669," ")</f>
        <v xml:space="preserve"> </v>
      </c>
      <c r="H541" t="str">
        <f>IF(Combined!H669&gt;0,Combined!H669," ")</f>
        <v xml:space="preserve"> </v>
      </c>
      <c r="I541" t="str">
        <f>IF(Combined!I669&gt;0,Combined!I669," ")</f>
        <v>Goran Dragic</v>
      </c>
      <c r="J541" s="2">
        <f>IF(Combined!J669&gt;0,Combined!J669," ")</f>
        <v>19440000</v>
      </c>
      <c r="K541" t="str">
        <f>IF(Combined!K669&gt;0,Combined!K669," ")</f>
        <v>PG</v>
      </c>
      <c r="L541" t="str">
        <f>IF(Combined!L669&gt;0,Combined!L669," ")</f>
        <v>Thaddeus Young</v>
      </c>
      <c r="M541" s="2">
        <f>IF(Combined!M669&gt;0,Combined!M669," ")</f>
        <v>14190000</v>
      </c>
      <c r="N541" t="str">
        <f>IF(Combined!N669&gt;0,Combined!N669," ")</f>
        <v>PF</v>
      </c>
      <c r="O541" t="str">
        <f>IF(Combined!O669&gt;0,Combined!O669," ")</f>
        <v xml:space="preserve"> </v>
      </c>
      <c r="P541" s="2" t="str">
        <f>IF(Combined!P669&gt;0,Combined!P669," ")</f>
        <v xml:space="preserve"> </v>
      </c>
      <c r="Q541" t="str">
        <f>IF(Combined!Q669&gt;0,Combined!Q669," ")</f>
        <v xml:space="preserve"> </v>
      </c>
      <c r="R541" t="str">
        <f>IF(Combined!R669&gt;0,Combined!R669," ")</f>
        <v xml:space="preserve"> </v>
      </c>
      <c r="S541" s="2" t="str">
        <f>IF(Combined!S669&gt;0,Combined!S669," ")</f>
        <v xml:space="preserve"> </v>
      </c>
      <c r="T541" t="str">
        <f>IF(Combined!T669&gt;0,Combined!T669," ")</f>
        <v xml:space="preserve"> </v>
      </c>
      <c r="U541" t="str">
        <f>IF(Combined!U669&gt;0,Combined!U669," ")</f>
        <v xml:space="preserve"> </v>
      </c>
      <c r="V541" s="2" t="str">
        <f>IF(Combined!V669&gt;0,Combined!V669," ")</f>
        <v xml:space="preserve"> </v>
      </c>
      <c r="W541" t="str">
        <f>IF(Combined!W669&gt;0,Combined!W669," ")</f>
        <v xml:space="preserve"> </v>
      </c>
      <c r="X541" s="2">
        <f t="shared" si="8"/>
        <v>5250000</v>
      </c>
    </row>
    <row r="542" spans="1:24" x14ac:dyDescent="0.2">
      <c r="A542">
        <f>Combined!A670</f>
        <v>2022</v>
      </c>
      <c r="B542">
        <f>Combined!B670</f>
        <v>2022013</v>
      </c>
      <c r="C542" s="1" t="str">
        <f>IF(Combined!C670&gt;0,Combined!C670," ")</f>
        <v xml:space="preserve"> </v>
      </c>
      <c r="D542" t="s">
        <v>163</v>
      </c>
      <c r="E542" t="s">
        <v>63</v>
      </c>
      <c r="F542" t="str">
        <f>IF(Combined!F670&gt;0,Combined!F670," ")</f>
        <v xml:space="preserve"> </v>
      </c>
      <c r="G542" t="str">
        <f>IF(Combined!G670&gt;0,Combined!G670," ")</f>
        <v xml:space="preserve"> </v>
      </c>
      <c r="H542" t="str">
        <f>IF(Combined!H670&gt;0,Combined!H670," ")</f>
        <v xml:space="preserve"> </v>
      </c>
      <c r="I542" t="str">
        <f>IF(Combined!I670&gt;0,Combined!I670," ")</f>
        <v>2022 1st round pick</v>
      </c>
      <c r="J542" s="2" t="str">
        <f>IF(Combined!J670&gt;0,Combined!J670," ")</f>
        <v xml:space="preserve"> </v>
      </c>
      <c r="K542" t="str">
        <f>IF(Combined!K670&gt;0,Combined!K670," ")</f>
        <v xml:space="preserve"> </v>
      </c>
      <c r="L542" t="str">
        <f>IF(Combined!L670&gt;0,Combined!L670," ")</f>
        <v>Drew Eubanks</v>
      </c>
      <c r="M542" s="2">
        <f>IF(Combined!M670&gt;0,Combined!M670," ")</f>
        <v>1762796</v>
      </c>
      <c r="N542" t="str">
        <f>IF(Combined!N670&gt;0,Combined!N670," ")</f>
        <v>C</v>
      </c>
      <c r="O542" t="str">
        <f>IF(Combined!O670&gt;0,Combined!O670," ")</f>
        <v xml:space="preserve"> </v>
      </c>
      <c r="P542" s="2" t="str">
        <f>IF(Combined!P670&gt;0,Combined!P670," ")</f>
        <v xml:space="preserve"> </v>
      </c>
      <c r="Q542" t="str">
        <f>IF(Combined!Q670&gt;0,Combined!Q670," ")</f>
        <v xml:space="preserve"> </v>
      </c>
      <c r="R542" t="str">
        <f>IF(Combined!R670&gt;0,Combined!R670," ")</f>
        <v xml:space="preserve"> </v>
      </c>
      <c r="S542" s="2" t="str">
        <f>IF(Combined!S670&gt;0,Combined!S670," ")</f>
        <v xml:space="preserve"> </v>
      </c>
      <c r="T542" t="str">
        <f>IF(Combined!T670&gt;0,Combined!T670," ")</f>
        <v xml:space="preserve"> </v>
      </c>
      <c r="U542" t="str">
        <f>IF(Combined!U670&gt;0,Combined!U670," ")</f>
        <v xml:space="preserve"> </v>
      </c>
      <c r="V542" s="2" t="str">
        <f>IF(Combined!V670&gt;0,Combined!V670," ")</f>
        <v xml:space="preserve"> </v>
      </c>
      <c r="W542" t="str">
        <f>IF(Combined!W670&gt;0,Combined!W670," ")</f>
        <v xml:space="preserve"> </v>
      </c>
      <c r="X542" s="2">
        <f t="shared" si="8"/>
        <v>0</v>
      </c>
    </row>
    <row r="543" spans="1:24" x14ac:dyDescent="0.2">
      <c r="A543">
        <f>Combined!A671</f>
        <v>2022</v>
      </c>
      <c r="B543">
        <f>Combined!B671</f>
        <v>2022013</v>
      </c>
      <c r="C543" s="1" t="str">
        <f>IF(Combined!C671&gt;0,Combined!C671," ")</f>
        <v xml:space="preserve"> </v>
      </c>
      <c r="D543" t="s">
        <v>163</v>
      </c>
      <c r="E543" t="s">
        <v>63</v>
      </c>
      <c r="F543" t="str">
        <f>IF(Combined!F671&gt;0,Combined!F671," ")</f>
        <v xml:space="preserve"> </v>
      </c>
      <c r="G543" t="str">
        <f>IF(Combined!G671&gt;0,Combined!G671," ")</f>
        <v xml:space="preserve"> </v>
      </c>
      <c r="H543" t="str">
        <f>IF(Combined!H671&gt;0,Combined!H671," ")</f>
        <v xml:space="preserve"> </v>
      </c>
      <c r="I543" t="str">
        <f>IF(Combined!I671&gt;0,Combined!I671," ")</f>
        <v xml:space="preserve"> </v>
      </c>
      <c r="J543" s="2" t="str">
        <f>IF(Combined!J671&gt;0,Combined!J671," ")</f>
        <v xml:space="preserve"> </v>
      </c>
      <c r="K543" t="str">
        <f>IF(Combined!K671&gt;0,Combined!K671," ")</f>
        <v xml:space="preserve"> </v>
      </c>
      <c r="L543" t="str">
        <f>IF(Combined!L671&gt;0,Combined!L671," ")</f>
        <v>2022 2nd round pick</v>
      </c>
      <c r="M543" s="2" t="str">
        <f>IF(Combined!M671&gt;0,Combined!M671," ")</f>
        <v xml:space="preserve"> </v>
      </c>
      <c r="N543" t="str">
        <f>IF(Combined!N671&gt;0,Combined!N671," ")</f>
        <v xml:space="preserve"> </v>
      </c>
      <c r="O543" t="str">
        <f>IF(Combined!O671&gt;0,Combined!O671," ")</f>
        <v xml:space="preserve"> </v>
      </c>
      <c r="P543" s="2" t="str">
        <f>IF(Combined!P671&gt;0,Combined!P671," ")</f>
        <v xml:space="preserve"> </v>
      </c>
      <c r="Q543" t="str">
        <f>IF(Combined!Q671&gt;0,Combined!Q671," ")</f>
        <v xml:space="preserve"> </v>
      </c>
      <c r="R543" t="str">
        <f>IF(Combined!R671&gt;0,Combined!R671," ")</f>
        <v xml:space="preserve"> </v>
      </c>
      <c r="S543" s="2" t="str">
        <f>IF(Combined!S671&gt;0,Combined!S671," ")</f>
        <v xml:space="preserve"> </v>
      </c>
      <c r="T543" t="str">
        <f>IF(Combined!T671&gt;0,Combined!T671," ")</f>
        <v xml:space="preserve"> </v>
      </c>
      <c r="U543" t="str">
        <f>IF(Combined!U671&gt;0,Combined!U671," ")</f>
        <v xml:space="preserve"> </v>
      </c>
      <c r="V543" s="2" t="str">
        <f>IF(Combined!V671&gt;0,Combined!V671," ")</f>
        <v xml:space="preserve"> </v>
      </c>
      <c r="W543" t="str">
        <f>IF(Combined!W671&gt;0,Combined!W671," ")</f>
        <v xml:space="preserve"> </v>
      </c>
      <c r="X543" s="2">
        <f t="shared" si="8"/>
        <v>0</v>
      </c>
    </row>
    <row r="544" spans="1:24" x14ac:dyDescent="0.2">
      <c r="A544">
        <f>Combined!A672</f>
        <v>2022</v>
      </c>
      <c r="B544">
        <f>Combined!B672</f>
        <v>2022014</v>
      </c>
      <c r="C544" s="1">
        <f>IF(Combined!C672&gt;0,Combined!C672," ")</f>
        <v>44602</v>
      </c>
      <c r="D544" t="str">
        <f>IF(Combined!D672&gt;0,Combined!D672," ")</f>
        <v>Celtics</v>
      </c>
      <c r="E544" t="str">
        <f>IF(Combined!E672&gt;0,Combined!E672," ")</f>
        <v>Spurs</v>
      </c>
      <c r="F544" t="str">
        <f>IF(Combined!F672&gt;0,Combined!F672," ")</f>
        <v xml:space="preserve"> </v>
      </c>
      <c r="G544" t="str">
        <f>IF(Combined!G672&gt;0,Combined!G672," ")</f>
        <v xml:space="preserve"> </v>
      </c>
      <c r="H544" t="str">
        <f>IF(Combined!H672&gt;0,Combined!H672," ")</f>
        <v xml:space="preserve"> </v>
      </c>
      <c r="I544" t="str">
        <f>IF(Combined!I672&gt;0,Combined!I672," ")</f>
        <v>Derrick White</v>
      </c>
      <c r="J544" s="2">
        <f>IF(Combined!J672&gt;0,Combined!J672," ")</f>
        <v>15178571</v>
      </c>
      <c r="K544" t="str">
        <f>IF(Combined!K672&gt;0,Combined!K672," ")</f>
        <v>PG</v>
      </c>
      <c r="L544" t="str">
        <f>IF(Combined!L672&gt;0,Combined!L672," ")</f>
        <v>Josh Richardson</v>
      </c>
      <c r="M544" s="2">
        <f>IF(Combined!M672&gt;0,Combined!M672," ")</f>
        <v>11615328</v>
      </c>
      <c r="N544" t="str">
        <f>IF(Combined!N672&gt;0,Combined!N672," ")</f>
        <v>SG</v>
      </c>
      <c r="O544" t="str">
        <f>IF(Combined!O672&gt;0,Combined!O672," ")</f>
        <v xml:space="preserve"> </v>
      </c>
      <c r="P544" s="2" t="str">
        <f>IF(Combined!P672&gt;0,Combined!P672," ")</f>
        <v xml:space="preserve"> </v>
      </c>
      <c r="Q544" t="str">
        <f>IF(Combined!Q672&gt;0,Combined!Q672," ")</f>
        <v xml:space="preserve"> </v>
      </c>
      <c r="R544" t="str">
        <f>IF(Combined!R672&gt;0,Combined!R672," ")</f>
        <v xml:space="preserve"> </v>
      </c>
      <c r="S544" s="2" t="str">
        <f>IF(Combined!S672&gt;0,Combined!S672," ")</f>
        <v xml:space="preserve"> </v>
      </c>
      <c r="T544" t="str">
        <f>IF(Combined!T672&gt;0,Combined!T672," ")</f>
        <v xml:space="preserve"> </v>
      </c>
      <c r="U544" t="str">
        <f>IF(Combined!U672&gt;0,Combined!U672," ")</f>
        <v xml:space="preserve"> </v>
      </c>
      <c r="V544" s="2" t="str">
        <f>IF(Combined!V672&gt;0,Combined!V672," ")</f>
        <v xml:space="preserve"> </v>
      </c>
      <c r="W544" t="str">
        <f>IF(Combined!W672&gt;0,Combined!W672," ")</f>
        <v xml:space="preserve"> </v>
      </c>
      <c r="X544" s="2">
        <f t="shared" si="8"/>
        <v>3563243</v>
      </c>
    </row>
    <row r="545" spans="1:24" x14ac:dyDescent="0.2">
      <c r="A545">
        <f>Combined!A673</f>
        <v>2022</v>
      </c>
      <c r="B545">
        <f>Combined!B673</f>
        <v>2022014</v>
      </c>
      <c r="C545" s="1" t="str">
        <f>IF(Combined!C673&gt;0,Combined!C673," ")</f>
        <v xml:space="preserve"> </v>
      </c>
      <c r="D545" t="s">
        <v>158</v>
      </c>
      <c r="E545" t="s">
        <v>163</v>
      </c>
      <c r="F545" t="str">
        <f>IF(Combined!F673&gt;0,Combined!F673," ")</f>
        <v xml:space="preserve"> </v>
      </c>
      <c r="G545" t="str">
        <f>IF(Combined!G673&gt;0,Combined!G673," ")</f>
        <v xml:space="preserve"> </v>
      </c>
      <c r="H545" t="str">
        <f>IF(Combined!H673&gt;0,Combined!H673," ")</f>
        <v xml:space="preserve"> </v>
      </c>
      <c r="I545" t="str">
        <f>IF(Combined!I673&gt;0,Combined!I673," ")</f>
        <v xml:space="preserve"> </v>
      </c>
      <c r="J545" s="2" t="str">
        <f>IF(Combined!J673&gt;0,Combined!J673," ")</f>
        <v xml:space="preserve"> </v>
      </c>
      <c r="K545" t="str">
        <f>IF(Combined!K673&gt;0,Combined!K673," ")</f>
        <v xml:space="preserve"> </v>
      </c>
      <c r="L545" t="str">
        <f>IF(Combined!L673&gt;0,Combined!L673," ")</f>
        <v>2022 1st round pick</v>
      </c>
      <c r="M545" s="2" t="str">
        <f>IF(Combined!M673&gt;0,Combined!M673," ")</f>
        <v xml:space="preserve"> </v>
      </c>
      <c r="N545" t="str">
        <f>IF(Combined!N673&gt;0,Combined!N673," ")</f>
        <v xml:space="preserve"> </v>
      </c>
      <c r="O545" t="str">
        <f>IF(Combined!O673&gt;0,Combined!O673," ")</f>
        <v xml:space="preserve"> </v>
      </c>
      <c r="P545" s="2" t="str">
        <f>IF(Combined!P673&gt;0,Combined!P673," ")</f>
        <v xml:space="preserve"> </v>
      </c>
      <c r="Q545" t="str">
        <f>IF(Combined!Q673&gt;0,Combined!Q673," ")</f>
        <v xml:space="preserve"> </v>
      </c>
      <c r="R545" t="str">
        <f>IF(Combined!R673&gt;0,Combined!R673," ")</f>
        <v xml:space="preserve"> </v>
      </c>
      <c r="S545" s="2" t="str">
        <f>IF(Combined!S673&gt;0,Combined!S673," ")</f>
        <v xml:space="preserve"> </v>
      </c>
      <c r="T545" t="str">
        <f>IF(Combined!T673&gt;0,Combined!T673," ")</f>
        <v xml:space="preserve"> </v>
      </c>
      <c r="U545" t="str">
        <f>IF(Combined!U673&gt;0,Combined!U673," ")</f>
        <v xml:space="preserve"> </v>
      </c>
      <c r="V545" s="2" t="str">
        <f>IF(Combined!V673&gt;0,Combined!V673," ")</f>
        <v xml:space="preserve"> </v>
      </c>
      <c r="W545" t="str">
        <f>IF(Combined!W673&gt;0,Combined!W673," ")</f>
        <v xml:space="preserve"> </v>
      </c>
      <c r="X545" s="2">
        <f t="shared" si="8"/>
        <v>0</v>
      </c>
    </row>
    <row r="546" spans="1:24" x14ac:dyDescent="0.2">
      <c r="A546">
        <f>Combined!A674</f>
        <v>2022</v>
      </c>
      <c r="B546">
        <f>Combined!B674</f>
        <v>2022014</v>
      </c>
      <c r="C546" s="1" t="str">
        <f>IF(Combined!C674&gt;0,Combined!C674," ")</f>
        <v xml:space="preserve"> </v>
      </c>
      <c r="D546" t="s">
        <v>158</v>
      </c>
      <c r="E546" t="s">
        <v>163</v>
      </c>
      <c r="F546" t="str">
        <f>IF(Combined!F674&gt;0,Combined!F674," ")</f>
        <v xml:space="preserve"> </v>
      </c>
      <c r="G546" t="str">
        <f>IF(Combined!G674&gt;0,Combined!G674," ")</f>
        <v xml:space="preserve"> </v>
      </c>
      <c r="H546" t="str">
        <f>IF(Combined!H674&gt;0,Combined!H674," ")</f>
        <v xml:space="preserve"> </v>
      </c>
      <c r="I546" t="str">
        <f>IF(Combined!I674&gt;0,Combined!I674," ")</f>
        <v xml:space="preserve"> </v>
      </c>
      <c r="J546" s="2" t="str">
        <f>IF(Combined!J674&gt;0,Combined!J674," ")</f>
        <v xml:space="preserve"> </v>
      </c>
      <c r="K546" t="str">
        <f>IF(Combined!K674&gt;0,Combined!K674," ")</f>
        <v xml:space="preserve"> </v>
      </c>
      <c r="L546" t="str">
        <f>IF(Combined!L674&gt;0,Combined!L674," ")</f>
        <v>Romeo Langford</v>
      </c>
      <c r="M546" s="2">
        <f>IF(Combined!M674&gt;0,Combined!M674," ")</f>
        <v>3804360</v>
      </c>
      <c r="N546" t="str">
        <f>IF(Combined!N674&gt;0,Combined!N674," ")</f>
        <v>SG</v>
      </c>
      <c r="O546" t="str">
        <f>IF(Combined!O674&gt;0,Combined!O674," ")</f>
        <v xml:space="preserve"> </v>
      </c>
      <c r="P546" s="2" t="str">
        <f>IF(Combined!P674&gt;0,Combined!P674," ")</f>
        <v xml:space="preserve"> </v>
      </c>
      <c r="Q546" t="str">
        <f>IF(Combined!Q674&gt;0,Combined!Q674," ")</f>
        <v xml:space="preserve"> </v>
      </c>
      <c r="R546" t="str">
        <f>IF(Combined!R674&gt;0,Combined!R674," ")</f>
        <v xml:space="preserve"> </v>
      </c>
      <c r="S546" s="2" t="str">
        <f>IF(Combined!S674&gt;0,Combined!S674," ")</f>
        <v xml:space="preserve"> </v>
      </c>
      <c r="T546" t="str">
        <f>IF(Combined!T674&gt;0,Combined!T674," ")</f>
        <v xml:space="preserve"> </v>
      </c>
      <c r="U546" t="str">
        <f>IF(Combined!U674&gt;0,Combined!U674," ")</f>
        <v xml:space="preserve"> </v>
      </c>
      <c r="V546" s="2" t="str">
        <f>IF(Combined!V674&gt;0,Combined!V674," ")</f>
        <v xml:space="preserve"> </v>
      </c>
      <c r="W546" t="str">
        <f>IF(Combined!W674&gt;0,Combined!W674," ")</f>
        <v xml:space="preserve"> </v>
      </c>
      <c r="X546" s="2">
        <f t="shared" si="8"/>
        <v>0</v>
      </c>
    </row>
    <row r="547" spans="1:24" x14ac:dyDescent="0.2">
      <c r="A547">
        <f>Combined!A675</f>
        <v>2022</v>
      </c>
      <c r="B547">
        <f>Combined!B675</f>
        <v>2022014</v>
      </c>
      <c r="C547" s="1" t="str">
        <f>IF(Combined!C675&gt;0,Combined!C675," ")</f>
        <v xml:space="preserve"> </v>
      </c>
      <c r="D547" t="s">
        <v>158</v>
      </c>
      <c r="E547" t="s">
        <v>163</v>
      </c>
      <c r="F547" t="str">
        <f>IF(Combined!F675&gt;0,Combined!F675," ")</f>
        <v xml:space="preserve"> </v>
      </c>
      <c r="G547" t="str">
        <f>IF(Combined!G675&gt;0,Combined!G675," ")</f>
        <v xml:space="preserve"> </v>
      </c>
      <c r="H547" t="str">
        <f>IF(Combined!H675&gt;0,Combined!H675," ")</f>
        <v xml:space="preserve"> </v>
      </c>
      <c r="I547" t="str">
        <f>IF(Combined!I675&gt;0,Combined!I675," ")</f>
        <v xml:space="preserve"> </v>
      </c>
      <c r="J547" s="2" t="str">
        <f>IF(Combined!J675&gt;0,Combined!J675," ")</f>
        <v xml:space="preserve"> </v>
      </c>
      <c r="K547" t="str">
        <f>IF(Combined!K675&gt;0,Combined!K675," ")</f>
        <v xml:space="preserve"> </v>
      </c>
      <c r="L547" t="str">
        <f>IF(Combined!L675&gt;0,Combined!L675," ")</f>
        <v>2028 1st round pick</v>
      </c>
      <c r="M547" s="2" t="str">
        <f>IF(Combined!M675&gt;0,Combined!M675," ")</f>
        <v xml:space="preserve"> </v>
      </c>
      <c r="N547" t="str">
        <f>IF(Combined!N675&gt;0,Combined!N675," ")</f>
        <v xml:space="preserve"> </v>
      </c>
      <c r="O547" t="str">
        <f>IF(Combined!O675&gt;0,Combined!O675," ")</f>
        <v xml:space="preserve"> </v>
      </c>
      <c r="P547" s="2" t="str">
        <f>IF(Combined!P675&gt;0,Combined!P675," ")</f>
        <v xml:space="preserve"> </v>
      </c>
      <c r="Q547" t="str">
        <f>IF(Combined!Q675&gt;0,Combined!Q675," ")</f>
        <v xml:space="preserve"> </v>
      </c>
      <c r="R547" t="str">
        <f>IF(Combined!R675&gt;0,Combined!R675," ")</f>
        <v xml:space="preserve"> </v>
      </c>
      <c r="S547" s="2" t="str">
        <f>IF(Combined!S675&gt;0,Combined!S675," ")</f>
        <v xml:space="preserve"> </v>
      </c>
      <c r="T547" t="str">
        <f>IF(Combined!T675&gt;0,Combined!T675," ")</f>
        <v xml:space="preserve"> </v>
      </c>
      <c r="U547" t="str">
        <f>IF(Combined!U675&gt;0,Combined!U675," ")</f>
        <v xml:space="preserve"> </v>
      </c>
      <c r="V547" s="2" t="str">
        <f>IF(Combined!V675&gt;0,Combined!V675," ")</f>
        <v xml:space="preserve"> </v>
      </c>
      <c r="W547" t="str">
        <f>IF(Combined!W675&gt;0,Combined!W675," ")</f>
        <v xml:space="preserve"> </v>
      </c>
      <c r="X547" s="2">
        <f t="shared" si="8"/>
        <v>0</v>
      </c>
    </row>
    <row r="548" spans="1:24" x14ac:dyDescent="0.2">
      <c r="A548">
        <f>Combined!A676</f>
        <v>2022</v>
      </c>
      <c r="B548">
        <f>Combined!B676</f>
        <v>2022015</v>
      </c>
      <c r="C548" s="1">
        <f>IF(Combined!C676&gt;0,Combined!C676," ")</f>
        <v>44602</v>
      </c>
      <c r="D548" t="str">
        <f>IF(Combined!D676&gt;0,Combined!D676," ")</f>
        <v>Pacers</v>
      </c>
      <c r="E548" t="str">
        <f>IF(Combined!E676&gt;0,Combined!E676," ")</f>
        <v>Suns</v>
      </c>
      <c r="F548" t="str">
        <f>IF(Combined!F676&gt;0,Combined!F676," ")</f>
        <v xml:space="preserve"> </v>
      </c>
      <c r="G548" t="str">
        <f>IF(Combined!G676&gt;0,Combined!G676," ")</f>
        <v xml:space="preserve"> </v>
      </c>
      <c r="H548" t="str">
        <f>IF(Combined!H676&gt;0,Combined!H676," ")</f>
        <v xml:space="preserve"> </v>
      </c>
      <c r="I548" t="str">
        <f>IF(Combined!I676&gt;0,Combined!I676," ")</f>
        <v>Jalen Smith</v>
      </c>
      <c r="J548" s="2">
        <f>IF(Combined!J676&gt;0,Combined!J676," ")</f>
        <v>4458000</v>
      </c>
      <c r="K548" t="str">
        <f>IF(Combined!K676&gt;0,Combined!K676," ")</f>
        <v>PF</v>
      </c>
      <c r="L548" t="str">
        <f>IF(Combined!L676&gt;0,Combined!L676," ")</f>
        <v>Torrey Craig</v>
      </c>
      <c r="M548" s="2">
        <f>IF(Combined!M676&gt;0,Combined!M676," ")</f>
        <v>4878049</v>
      </c>
      <c r="N548" t="str">
        <f>IF(Combined!N676&gt;0,Combined!N676," ")</f>
        <v>SF</v>
      </c>
      <c r="O548" t="str">
        <f>IF(Combined!O676&gt;0,Combined!O676," ")</f>
        <v xml:space="preserve"> </v>
      </c>
      <c r="P548" s="2" t="str">
        <f>IF(Combined!P676&gt;0,Combined!P676," ")</f>
        <v xml:space="preserve"> </v>
      </c>
      <c r="Q548" t="str">
        <f>IF(Combined!Q676&gt;0,Combined!Q676," ")</f>
        <v xml:space="preserve"> </v>
      </c>
      <c r="R548" t="str">
        <f>IF(Combined!R676&gt;0,Combined!R676," ")</f>
        <v xml:space="preserve"> </v>
      </c>
      <c r="S548" s="2" t="str">
        <f>IF(Combined!S676&gt;0,Combined!S676," ")</f>
        <v xml:space="preserve"> </v>
      </c>
      <c r="T548" t="str">
        <f>IF(Combined!T676&gt;0,Combined!T676," ")</f>
        <v xml:space="preserve"> </v>
      </c>
      <c r="U548" t="str">
        <f>IF(Combined!U676&gt;0,Combined!U676," ")</f>
        <v xml:space="preserve"> </v>
      </c>
      <c r="V548" s="2" t="str">
        <f>IF(Combined!V676&gt;0,Combined!V676," ")</f>
        <v xml:space="preserve"> </v>
      </c>
      <c r="W548" t="str">
        <f>IF(Combined!W676&gt;0,Combined!W676," ")</f>
        <v xml:space="preserve"> </v>
      </c>
      <c r="X548" s="2">
        <f t="shared" si="8"/>
        <v>-420049</v>
      </c>
    </row>
    <row r="549" spans="1:24" x14ac:dyDescent="0.2">
      <c r="A549">
        <f>Combined!A677</f>
        <v>2022</v>
      </c>
      <c r="B549">
        <f>Combined!B677</f>
        <v>2022015</v>
      </c>
      <c r="C549" s="1" t="str">
        <f>IF(Combined!C677&gt;0,Combined!C677," ")</f>
        <v xml:space="preserve"> </v>
      </c>
      <c r="D549" t="s">
        <v>255</v>
      </c>
      <c r="E549" t="s">
        <v>88</v>
      </c>
      <c r="F549" t="str">
        <f>IF(Combined!F677&gt;0,Combined!F677," ")</f>
        <v xml:space="preserve"> </v>
      </c>
      <c r="G549" t="str">
        <f>IF(Combined!G677&gt;0,Combined!G677," ")</f>
        <v xml:space="preserve"> </v>
      </c>
      <c r="H549" t="str">
        <f>IF(Combined!H677&gt;0,Combined!H677," ")</f>
        <v xml:space="preserve"> </v>
      </c>
      <c r="I549" t="str">
        <f>IF(Combined!I677&gt;0,Combined!I677," ")</f>
        <v>2022 2nd round pick</v>
      </c>
      <c r="J549" s="2" t="str">
        <f>IF(Combined!J677&gt;0,Combined!J677," ")</f>
        <v xml:space="preserve"> </v>
      </c>
      <c r="K549" t="str">
        <f>IF(Combined!K677&gt;0,Combined!K677," ")</f>
        <v xml:space="preserve"> </v>
      </c>
      <c r="L549" t="str">
        <f>IF(Combined!L677&gt;0,Combined!L677," ")</f>
        <v xml:space="preserve"> </v>
      </c>
      <c r="M549" s="2" t="str">
        <f>IF(Combined!M677&gt;0,Combined!M677," ")</f>
        <v xml:space="preserve"> </v>
      </c>
      <c r="N549" t="str">
        <f>IF(Combined!N677&gt;0,Combined!N677," ")</f>
        <v xml:space="preserve"> </v>
      </c>
      <c r="O549" t="str">
        <f>IF(Combined!O677&gt;0,Combined!O677," ")</f>
        <v xml:space="preserve"> </v>
      </c>
      <c r="P549" s="2" t="str">
        <f>IF(Combined!P677&gt;0,Combined!P677," ")</f>
        <v xml:space="preserve"> </v>
      </c>
      <c r="Q549" t="str">
        <f>IF(Combined!Q677&gt;0,Combined!Q677," ")</f>
        <v xml:space="preserve"> </v>
      </c>
      <c r="R549" t="str">
        <f>IF(Combined!R677&gt;0,Combined!R677," ")</f>
        <v xml:space="preserve"> </v>
      </c>
      <c r="S549" s="2" t="str">
        <f>IF(Combined!S677&gt;0,Combined!S677," ")</f>
        <v xml:space="preserve"> </v>
      </c>
      <c r="T549" t="str">
        <f>IF(Combined!T677&gt;0,Combined!T677," ")</f>
        <v xml:space="preserve"> </v>
      </c>
      <c r="U549" t="str">
        <f>IF(Combined!U677&gt;0,Combined!U677," ")</f>
        <v xml:space="preserve"> </v>
      </c>
      <c r="V549" s="2" t="str">
        <f>IF(Combined!V677&gt;0,Combined!V677," ")</f>
        <v xml:space="preserve"> </v>
      </c>
      <c r="W549" t="str">
        <f>IF(Combined!W677&gt;0,Combined!W677," ")</f>
        <v xml:space="preserve"> </v>
      </c>
      <c r="X549" s="2">
        <f t="shared" si="8"/>
        <v>0</v>
      </c>
    </row>
    <row r="550" spans="1:24" x14ac:dyDescent="0.2">
      <c r="A550">
        <f>Combined!A678</f>
        <v>2022</v>
      </c>
      <c r="B550">
        <f>Combined!B678</f>
        <v>2022016</v>
      </c>
      <c r="C550" s="1">
        <f>IF(Combined!C678&gt;0,Combined!C678," ")</f>
        <v>44602</v>
      </c>
      <c r="D550" t="str">
        <f>IF(Combined!D678&gt;0,Combined!D678," ")</f>
        <v>Wizards</v>
      </c>
      <c r="E550" t="str">
        <f>IF(Combined!E678&gt;0,Combined!E678," ")</f>
        <v>Hornets</v>
      </c>
      <c r="F550" t="str">
        <f>IF(Combined!F678&gt;0,Combined!F678," ")</f>
        <v xml:space="preserve"> </v>
      </c>
      <c r="G550" t="str">
        <f>IF(Combined!G678&gt;0,Combined!G678," ")</f>
        <v xml:space="preserve"> </v>
      </c>
      <c r="H550" t="str">
        <f>IF(Combined!H678&gt;0,Combined!H678," ")</f>
        <v xml:space="preserve"> </v>
      </c>
      <c r="I550" t="str">
        <f>IF(Combined!I678&gt;0,Combined!I678," ")</f>
        <v>Ishmael Smith</v>
      </c>
      <c r="J550" s="2">
        <f>IF(Combined!J678&gt;0,Combined!J678," ")</f>
        <v>4500000</v>
      </c>
      <c r="K550" t="str">
        <f>IF(Combined!K678&gt;0,Combined!K678," ")</f>
        <v>PG</v>
      </c>
      <c r="L550" t="str">
        <f>IF(Combined!L678&gt;0,Combined!L678," ")</f>
        <v>Montrezl Harrell</v>
      </c>
      <c r="M550" s="2">
        <f>IF(Combined!M678&gt;0,Combined!M678," ")</f>
        <v>9720900</v>
      </c>
      <c r="N550" t="str">
        <f>IF(Combined!N678&gt;0,Combined!N678," ")</f>
        <v>C</v>
      </c>
      <c r="O550" t="str">
        <f>IF(Combined!O678&gt;0,Combined!O678," ")</f>
        <v xml:space="preserve"> </v>
      </c>
      <c r="P550" s="2" t="str">
        <f>IF(Combined!P678&gt;0,Combined!P678," ")</f>
        <v xml:space="preserve"> </v>
      </c>
      <c r="Q550" t="str">
        <f>IF(Combined!Q678&gt;0,Combined!Q678," ")</f>
        <v xml:space="preserve"> </v>
      </c>
      <c r="R550" t="str">
        <f>IF(Combined!R678&gt;0,Combined!R678," ")</f>
        <v xml:space="preserve"> </v>
      </c>
      <c r="S550" s="2" t="str">
        <f>IF(Combined!S678&gt;0,Combined!S678," ")</f>
        <v xml:space="preserve"> </v>
      </c>
      <c r="T550" t="str">
        <f>IF(Combined!T678&gt;0,Combined!T678," ")</f>
        <v xml:space="preserve"> </v>
      </c>
      <c r="U550" t="str">
        <f>IF(Combined!U678&gt;0,Combined!U678," ")</f>
        <v xml:space="preserve"> </v>
      </c>
      <c r="V550" s="2" t="str">
        <f>IF(Combined!V678&gt;0,Combined!V678," ")</f>
        <v xml:space="preserve"> </v>
      </c>
      <c r="W550" t="str">
        <f>IF(Combined!W678&gt;0,Combined!W678," ")</f>
        <v xml:space="preserve"> </v>
      </c>
      <c r="X550" s="2">
        <f t="shared" si="8"/>
        <v>-5220900</v>
      </c>
    </row>
    <row r="551" spans="1:24" x14ac:dyDescent="0.2">
      <c r="A551">
        <f>Combined!A679</f>
        <v>2022</v>
      </c>
      <c r="B551">
        <f>Combined!B679</f>
        <v>2022016</v>
      </c>
      <c r="C551" s="1" t="str">
        <f>IF(Combined!C679&gt;0,Combined!C679," ")</f>
        <v xml:space="preserve"> </v>
      </c>
      <c r="D551" t="s">
        <v>54</v>
      </c>
      <c r="E551" t="s">
        <v>43</v>
      </c>
      <c r="F551" t="str">
        <f>IF(Combined!F679&gt;0,Combined!F679," ")</f>
        <v xml:space="preserve"> </v>
      </c>
      <c r="G551" t="str">
        <f>IF(Combined!G679&gt;0,Combined!G679," ")</f>
        <v xml:space="preserve"> </v>
      </c>
      <c r="H551" t="str">
        <f>IF(Combined!H679&gt;0,Combined!H679," ")</f>
        <v xml:space="preserve"> </v>
      </c>
      <c r="I551" t="str">
        <f>IF(Combined!I679&gt;0,Combined!I679," ")</f>
        <v>Vernon Carey Jr.</v>
      </c>
      <c r="J551" s="2">
        <f>IF(Combined!J679&gt;0,Combined!J679," ")</f>
        <v>1517981</v>
      </c>
      <c r="K551" t="str">
        <f>IF(Combined!K679&gt;0,Combined!K679," ")</f>
        <v>C</v>
      </c>
      <c r="L551" t="str">
        <f>IF(Combined!L679&gt;0,Combined!L679," ")</f>
        <v xml:space="preserve"> </v>
      </c>
      <c r="M551" s="2" t="str">
        <f>IF(Combined!M679&gt;0,Combined!M679," ")</f>
        <v xml:space="preserve"> </v>
      </c>
      <c r="N551" t="str">
        <f>IF(Combined!N679&gt;0,Combined!N679," ")</f>
        <v xml:space="preserve"> </v>
      </c>
      <c r="O551" t="str">
        <f>IF(Combined!O679&gt;0,Combined!O679," ")</f>
        <v xml:space="preserve"> </v>
      </c>
      <c r="P551" s="2" t="str">
        <f>IF(Combined!P679&gt;0,Combined!P679," ")</f>
        <v xml:space="preserve"> </v>
      </c>
      <c r="Q551" t="str">
        <f>IF(Combined!Q679&gt;0,Combined!Q679," ")</f>
        <v xml:space="preserve"> </v>
      </c>
      <c r="R551" t="str">
        <f>IF(Combined!R679&gt;0,Combined!R679," ")</f>
        <v xml:space="preserve"> </v>
      </c>
      <c r="S551" s="2" t="str">
        <f>IF(Combined!S679&gt;0,Combined!S679," ")</f>
        <v xml:space="preserve"> </v>
      </c>
      <c r="T551" t="str">
        <f>IF(Combined!T679&gt;0,Combined!T679," ")</f>
        <v xml:space="preserve"> </v>
      </c>
      <c r="U551" t="str">
        <f>IF(Combined!U679&gt;0,Combined!U679," ")</f>
        <v xml:space="preserve"> </v>
      </c>
      <c r="V551" s="2" t="str">
        <f>IF(Combined!V679&gt;0,Combined!V679," ")</f>
        <v xml:space="preserve"> </v>
      </c>
      <c r="W551" t="str">
        <f>IF(Combined!W679&gt;0,Combined!W679," ")</f>
        <v xml:space="preserve"> </v>
      </c>
      <c r="X551" s="2">
        <f t="shared" si="8"/>
        <v>0</v>
      </c>
    </row>
    <row r="552" spans="1:24" x14ac:dyDescent="0.2">
      <c r="A552">
        <f>Combined!A680</f>
        <v>2022</v>
      </c>
      <c r="B552">
        <f>Combined!B680</f>
        <v>2022016</v>
      </c>
      <c r="C552" s="1" t="str">
        <f>IF(Combined!C680&gt;0,Combined!C680," ")</f>
        <v xml:space="preserve"> </v>
      </c>
      <c r="D552" t="s">
        <v>54</v>
      </c>
      <c r="E552" t="s">
        <v>43</v>
      </c>
      <c r="F552" t="str">
        <f>IF(Combined!F680&gt;0,Combined!F680," ")</f>
        <v xml:space="preserve"> </v>
      </c>
      <c r="G552" t="str">
        <f>IF(Combined!G680&gt;0,Combined!G680," ")</f>
        <v xml:space="preserve"> </v>
      </c>
      <c r="H552" t="str">
        <f>IF(Combined!H680&gt;0,Combined!H680," ")</f>
        <v xml:space="preserve"> </v>
      </c>
      <c r="I552" t="str">
        <f>IF(Combined!I680&gt;0,Combined!I680," ")</f>
        <v>2023 2nd round pick</v>
      </c>
      <c r="J552" s="2" t="str">
        <f>IF(Combined!J680&gt;0,Combined!J680," ")</f>
        <v xml:space="preserve"> </v>
      </c>
      <c r="K552" t="str">
        <f>IF(Combined!K680&gt;0,Combined!K680," ")</f>
        <v xml:space="preserve"> </v>
      </c>
      <c r="L552" t="str">
        <f>IF(Combined!L680&gt;0,Combined!L680," ")</f>
        <v xml:space="preserve"> </v>
      </c>
      <c r="M552" s="2" t="str">
        <f>IF(Combined!M680&gt;0,Combined!M680," ")</f>
        <v xml:space="preserve"> </v>
      </c>
      <c r="N552" t="str">
        <f>IF(Combined!N680&gt;0,Combined!N680," ")</f>
        <v xml:space="preserve"> </v>
      </c>
      <c r="O552" t="str">
        <f>IF(Combined!O680&gt;0,Combined!O680," ")</f>
        <v xml:space="preserve"> </v>
      </c>
      <c r="P552" s="2" t="str">
        <f>IF(Combined!P680&gt;0,Combined!P680," ")</f>
        <v xml:space="preserve"> </v>
      </c>
      <c r="Q552" t="str">
        <f>IF(Combined!Q680&gt;0,Combined!Q680," ")</f>
        <v xml:space="preserve"> </v>
      </c>
      <c r="R552" t="str">
        <f>IF(Combined!R680&gt;0,Combined!R680," ")</f>
        <v xml:space="preserve"> </v>
      </c>
      <c r="S552" s="2" t="str">
        <f>IF(Combined!S680&gt;0,Combined!S680," ")</f>
        <v xml:space="preserve"> </v>
      </c>
      <c r="T552" t="str">
        <f>IF(Combined!T680&gt;0,Combined!T680," ")</f>
        <v xml:space="preserve"> </v>
      </c>
      <c r="U552" t="str">
        <f>IF(Combined!U680&gt;0,Combined!U680," ")</f>
        <v xml:space="preserve"> </v>
      </c>
      <c r="V552" s="2" t="str">
        <f>IF(Combined!V680&gt;0,Combined!V680," ")</f>
        <v xml:space="preserve"> </v>
      </c>
      <c r="W552" t="str">
        <f>IF(Combined!W680&gt;0,Combined!W680," ")</f>
        <v xml:space="preserve"> </v>
      </c>
      <c r="X552" s="2">
        <f t="shared" si="8"/>
        <v>0</v>
      </c>
    </row>
    <row r="553" spans="1:24" x14ac:dyDescent="0.2">
      <c r="A553">
        <f>Combined!A681</f>
        <v>2022</v>
      </c>
      <c r="B553">
        <f>Combined!B681</f>
        <v>2022017</v>
      </c>
      <c r="C553" s="1">
        <f>IF(Combined!C681&gt;0,Combined!C681," ")</f>
        <v>44602</v>
      </c>
      <c r="D553" t="str">
        <f>IF(Combined!D681&gt;0,Combined!D681," ")</f>
        <v>Suns</v>
      </c>
      <c r="E553" t="str">
        <f>IF(Combined!E681&gt;0,Combined!E681," ")</f>
        <v>Wizards</v>
      </c>
      <c r="F553" t="str">
        <f>IF(Combined!F681&gt;0,Combined!F681," ")</f>
        <v xml:space="preserve"> </v>
      </c>
      <c r="G553" t="str">
        <f>IF(Combined!G681&gt;0,Combined!G681," ")</f>
        <v xml:space="preserve"> </v>
      </c>
      <c r="H553" t="str">
        <f>IF(Combined!H681&gt;0,Combined!H681," ")</f>
        <v xml:space="preserve"> </v>
      </c>
      <c r="I553" t="str">
        <f>IF(Combined!I681&gt;0,Combined!I681," ")</f>
        <v>Aaron Holiday</v>
      </c>
      <c r="J553" s="2">
        <f>IF(Combined!J681&gt;0,Combined!J681," ")</f>
        <v>3980551</v>
      </c>
      <c r="K553" t="str">
        <f>IF(Combined!K681&gt;0,Combined!K681," ")</f>
        <v>PG</v>
      </c>
      <c r="L553" t="str">
        <f>IF(Combined!L681&gt;0,Combined!L681," ")</f>
        <v>Cash considerations</v>
      </c>
      <c r="M553" s="2" t="str">
        <f>IF(Combined!M681&gt;0,Combined!M681," ")</f>
        <v xml:space="preserve"> </v>
      </c>
      <c r="N553" t="str">
        <f>IF(Combined!N681&gt;0,Combined!N681," ")</f>
        <v xml:space="preserve"> </v>
      </c>
      <c r="O553" t="str">
        <f>IF(Combined!O681&gt;0,Combined!O681," ")</f>
        <v xml:space="preserve"> </v>
      </c>
      <c r="P553" s="2" t="str">
        <f>IF(Combined!P681&gt;0,Combined!P681," ")</f>
        <v xml:space="preserve"> </v>
      </c>
      <c r="Q553" t="str">
        <f>IF(Combined!Q681&gt;0,Combined!Q681," ")</f>
        <v xml:space="preserve"> </v>
      </c>
      <c r="R553" t="str">
        <f>IF(Combined!R681&gt;0,Combined!R681," ")</f>
        <v xml:space="preserve"> </v>
      </c>
      <c r="S553" s="2" t="str">
        <f>IF(Combined!S681&gt;0,Combined!S681," ")</f>
        <v xml:space="preserve"> </v>
      </c>
      <c r="T553" t="str">
        <f>IF(Combined!T681&gt;0,Combined!T681," ")</f>
        <v xml:space="preserve"> </v>
      </c>
      <c r="U553" t="str">
        <f>IF(Combined!U681&gt;0,Combined!U681," ")</f>
        <v xml:space="preserve"> </v>
      </c>
      <c r="V553" s="2" t="str">
        <f>IF(Combined!V681&gt;0,Combined!V681," ")</f>
        <v xml:space="preserve"> </v>
      </c>
      <c r="W553" t="str">
        <f>IF(Combined!W681&gt;0,Combined!W681," ")</f>
        <v xml:space="preserve"> </v>
      </c>
      <c r="X553" s="2">
        <f t="shared" si="8"/>
        <v>0</v>
      </c>
    </row>
    <row r="554" spans="1:24" x14ac:dyDescent="0.2">
      <c r="A554">
        <f>Combined!A682</f>
        <v>2022</v>
      </c>
      <c r="B554">
        <f>Combined!B682</f>
        <v>2022018</v>
      </c>
      <c r="C554" s="1">
        <f>IF(Combined!C682&gt;0,Combined!C682," ")</f>
        <v>44602</v>
      </c>
      <c r="D554" t="str">
        <f>IF(Combined!D682&gt;0,Combined!D682," ")</f>
        <v>Celtics</v>
      </c>
      <c r="E554" t="str">
        <f>IF(Combined!E682&gt;0,Combined!E682," ")</f>
        <v>Rockets</v>
      </c>
      <c r="F554" t="str">
        <f>IF(Combined!F682&gt;0,Combined!F682," ")</f>
        <v xml:space="preserve"> </v>
      </c>
      <c r="G554" t="str">
        <f>IF(Combined!G682&gt;0,Combined!G682," ")</f>
        <v xml:space="preserve"> </v>
      </c>
      <c r="H554" t="str">
        <f>IF(Combined!H682&gt;0,Combined!H682," ")</f>
        <v xml:space="preserve"> </v>
      </c>
      <c r="I554" t="str">
        <f>IF(Combined!I682&gt;0,Combined!I682," ")</f>
        <v>Daniel Theis</v>
      </c>
      <c r="J554" s="2">
        <f>IF(Combined!J682&gt;0,Combined!J682," ")</f>
        <v>8280351</v>
      </c>
      <c r="K554" t="str">
        <f>IF(Combined!K682&gt;0,Combined!K682," ")</f>
        <v>C</v>
      </c>
      <c r="L554" t="str">
        <f>IF(Combined!L682&gt;0,Combined!L682," ")</f>
        <v>Dennis Schröder</v>
      </c>
      <c r="M554" s="2">
        <f>IF(Combined!M682&gt;0,Combined!M682," ")</f>
        <v>5890000</v>
      </c>
      <c r="N554" t="str">
        <f>IF(Combined!N682&gt;0,Combined!N682," ")</f>
        <v>PG</v>
      </c>
      <c r="O554" t="str">
        <f>IF(Combined!O682&gt;0,Combined!O682," ")</f>
        <v xml:space="preserve"> </v>
      </c>
      <c r="P554" s="2" t="str">
        <f>IF(Combined!P682&gt;0,Combined!P682," ")</f>
        <v xml:space="preserve"> </v>
      </c>
      <c r="Q554" t="str">
        <f>IF(Combined!Q682&gt;0,Combined!Q682," ")</f>
        <v xml:space="preserve"> </v>
      </c>
      <c r="R554" t="str">
        <f>IF(Combined!R682&gt;0,Combined!R682," ")</f>
        <v xml:space="preserve"> </v>
      </c>
      <c r="S554" s="2" t="str">
        <f>IF(Combined!S682&gt;0,Combined!S682," ")</f>
        <v xml:space="preserve"> </v>
      </c>
      <c r="T554" t="str">
        <f>IF(Combined!T682&gt;0,Combined!T682," ")</f>
        <v xml:space="preserve"> </v>
      </c>
      <c r="U554" t="str">
        <f>IF(Combined!U682&gt;0,Combined!U682," ")</f>
        <v xml:space="preserve"> </v>
      </c>
      <c r="V554" s="2" t="str">
        <f>IF(Combined!V682&gt;0,Combined!V682," ")</f>
        <v xml:space="preserve"> </v>
      </c>
      <c r="W554" t="str">
        <f>IF(Combined!W682&gt;0,Combined!W682," ")</f>
        <v xml:space="preserve"> </v>
      </c>
      <c r="X554" s="2">
        <f t="shared" si="8"/>
        <v>2390351</v>
      </c>
    </row>
    <row r="555" spans="1:24" x14ac:dyDescent="0.2">
      <c r="A555">
        <f>Combined!A683</f>
        <v>2022</v>
      </c>
      <c r="B555">
        <f>Combined!B683</f>
        <v>2022018</v>
      </c>
      <c r="C555" s="1" t="str">
        <f>IF(Combined!C683&gt;0,Combined!C683," ")</f>
        <v xml:space="preserve"> </v>
      </c>
      <c r="D555" t="s">
        <v>158</v>
      </c>
      <c r="E555" t="s">
        <v>96</v>
      </c>
      <c r="F555" t="str">
        <f>IF(Combined!F683&gt;0,Combined!F683," ")</f>
        <v xml:space="preserve"> </v>
      </c>
      <c r="G555" t="str">
        <f>IF(Combined!G683&gt;0,Combined!G683," ")</f>
        <v xml:space="preserve"> </v>
      </c>
      <c r="H555" t="str">
        <f>IF(Combined!H683&gt;0,Combined!H683," ")</f>
        <v xml:space="preserve"> </v>
      </c>
      <c r="I555" t="str">
        <f>IF(Combined!I683&gt;0,Combined!I683," ")</f>
        <v xml:space="preserve"> </v>
      </c>
      <c r="J555" s="2" t="str">
        <f>IF(Combined!J683&gt;0,Combined!J683," ")</f>
        <v xml:space="preserve"> </v>
      </c>
      <c r="K555" t="str">
        <f>IF(Combined!K683&gt;0,Combined!K683," ")</f>
        <v xml:space="preserve"> </v>
      </c>
      <c r="L555" t="str">
        <f>IF(Combined!L683&gt;0,Combined!L683," ")</f>
        <v>Enes Kanter Freedom</v>
      </c>
      <c r="M555" s="2">
        <f>IF(Combined!M683&gt;0,Combined!M683," ")</f>
        <v>1669178</v>
      </c>
      <c r="N555" t="str">
        <f>IF(Combined!N683&gt;0,Combined!N683," ")</f>
        <v>C</v>
      </c>
      <c r="O555" t="str">
        <f>IF(Combined!O683&gt;0,Combined!O683," ")</f>
        <v xml:space="preserve"> </v>
      </c>
      <c r="P555" s="2" t="str">
        <f>IF(Combined!P683&gt;0,Combined!P683," ")</f>
        <v xml:space="preserve"> </v>
      </c>
      <c r="Q555" t="str">
        <f>IF(Combined!Q683&gt;0,Combined!Q683," ")</f>
        <v xml:space="preserve"> </v>
      </c>
      <c r="R555" t="str">
        <f>IF(Combined!R683&gt;0,Combined!R683," ")</f>
        <v xml:space="preserve"> </v>
      </c>
      <c r="S555" s="2" t="str">
        <f>IF(Combined!S683&gt;0,Combined!S683," ")</f>
        <v xml:space="preserve"> </v>
      </c>
      <c r="T555" t="str">
        <f>IF(Combined!T683&gt;0,Combined!T683," ")</f>
        <v xml:space="preserve"> </v>
      </c>
      <c r="U555" t="str">
        <f>IF(Combined!U683&gt;0,Combined!U683," ")</f>
        <v xml:space="preserve"> </v>
      </c>
      <c r="V555" s="2" t="str">
        <f>IF(Combined!V683&gt;0,Combined!V683," ")</f>
        <v xml:space="preserve"> </v>
      </c>
      <c r="W555" t="str">
        <f>IF(Combined!W683&gt;0,Combined!W683," ")</f>
        <v xml:space="preserve"> </v>
      </c>
      <c r="X555" s="2">
        <f t="shared" si="8"/>
        <v>0</v>
      </c>
    </row>
    <row r="556" spans="1:24" x14ac:dyDescent="0.2">
      <c r="A556">
        <f>Combined!A684</f>
        <v>2022</v>
      </c>
      <c r="B556">
        <f>Combined!B684</f>
        <v>2022018</v>
      </c>
      <c r="C556" s="1" t="str">
        <f>IF(Combined!C684&gt;0,Combined!C684," ")</f>
        <v xml:space="preserve"> </v>
      </c>
      <c r="D556" t="s">
        <v>158</v>
      </c>
      <c r="E556" t="s">
        <v>96</v>
      </c>
      <c r="F556" t="str">
        <f>IF(Combined!F684&gt;0,Combined!F684," ")</f>
        <v xml:space="preserve"> </v>
      </c>
      <c r="G556" t="str">
        <f>IF(Combined!G684&gt;0,Combined!G684," ")</f>
        <v xml:space="preserve"> </v>
      </c>
      <c r="H556" t="str">
        <f>IF(Combined!H684&gt;0,Combined!H684," ")</f>
        <v xml:space="preserve"> </v>
      </c>
      <c r="I556" t="str">
        <f>IF(Combined!I684&gt;0,Combined!I684," ")</f>
        <v xml:space="preserve"> </v>
      </c>
      <c r="J556" s="2" t="str">
        <f>IF(Combined!J684&gt;0,Combined!J684," ")</f>
        <v xml:space="preserve"> </v>
      </c>
      <c r="K556" t="str">
        <f>IF(Combined!K684&gt;0,Combined!K684," ")</f>
        <v xml:space="preserve"> </v>
      </c>
      <c r="L556" t="str">
        <f>IF(Combined!L684&gt;0,Combined!L684," ")</f>
        <v>Bruno Fernando</v>
      </c>
      <c r="M556" s="2">
        <f>IF(Combined!M684&gt;0,Combined!M684," ")</f>
        <v>1782621</v>
      </c>
      <c r="N556" t="str">
        <f>IF(Combined!N684&gt;0,Combined!N684," ")</f>
        <v>C</v>
      </c>
      <c r="O556" t="str">
        <f>IF(Combined!O684&gt;0,Combined!O684," ")</f>
        <v xml:space="preserve"> </v>
      </c>
      <c r="P556" s="2" t="str">
        <f>IF(Combined!P684&gt;0,Combined!P684," ")</f>
        <v xml:space="preserve"> </v>
      </c>
      <c r="Q556" t="str">
        <f>IF(Combined!Q684&gt;0,Combined!Q684," ")</f>
        <v xml:space="preserve"> </v>
      </c>
      <c r="R556" t="str">
        <f>IF(Combined!R684&gt;0,Combined!R684," ")</f>
        <v xml:space="preserve"> </v>
      </c>
      <c r="S556" s="2" t="str">
        <f>IF(Combined!S684&gt;0,Combined!S684," ")</f>
        <v xml:space="preserve"> </v>
      </c>
      <c r="T556" t="str">
        <f>IF(Combined!T684&gt;0,Combined!T684," ")</f>
        <v xml:space="preserve"> </v>
      </c>
      <c r="U556" t="str">
        <f>IF(Combined!U684&gt;0,Combined!U684," ")</f>
        <v xml:space="preserve"> </v>
      </c>
      <c r="V556" s="2" t="str">
        <f>IF(Combined!V684&gt;0,Combined!V684," ")</f>
        <v xml:space="preserve"> </v>
      </c>
      <c r="W556" t="str">
        <f>IF(Combined!W684&gt;0,Combined!W684," ")</f>
        <v xml:space="preserve"> </v>
      </c>
      <c r="X556" s="2">
        <f t="shared" si="8"/>
        <v>0</v>
      </c>
    </row>
    <row r="557" spans="1:24" x14ac:dyDescent="0.2">
      <c r="A557">
        <f>Combined!A685</f>
        <v>2022</v>
      </c>
      <c r="B557">
        <f>Combined!B685</f>
        <v>2022019</v>
      </c>
      <c r="C557" s="1">
        <f>IF(Combined!C685&gt;0,Combined!C685," ")</f>
        <v>44602</v>
      </c>
      <c r="D557" t="str">
        <f>IF(Combined!D685&gt;0,Combined!D685," ")</f>
        <v>Mavericks</v>
      </c>
      <c r="E557" t="str">
        <f>IF(Combined!E685&gt;0,Combined!E685," ")</f>
        <v>Wizards</v>
      </c>
      <c r="F557" t="str">
        <f>IF(Combined!F685&gt;0,Combined!F685," ")</f>
        <v xml:space="preserve"> </v>
      </c>
      <c r="G557" t="str">
        <f>IF(Combined!G685&gt;0,Combined!G685," ")</f>
        <v xml:space="preserve"> </v>
      </c>
      <c r="H557" t="str">
        <f>IF(Combined!H685&gt;0,Combined!H685," ")</f>
        <v xml:space="preserve"> </v>
      </c>
      <c r="I557" t="str">
        <f>IF(Combined!I685&gt;0,Combined!I685," ")</f>
        <v>Spencer Dinwiddie</v>
      </c>
      <c r="J557" s="2">
        <f>IF(Combined!J685&gt;0,Combined!J685," ")</f>
        <v>17142857</v>
      </c>
      <c r="K557" t="str">
        <f>IF(Combined!K685&gt;0,Combined!K685," ")</f>
        <v>PG</v>
      </c>
      <c r="L557" t="str">
        <f>IF(Combined!L685&gt;0,Combined!L685," ")</f>
        <v>Kristaps Porzingis</v>
      </c>
      <c r="M557" s="2">
        <f>IF(Combined!M685&gt;0,Combined!M685," ")</f>
        <v>31650600</v>
      </c>
      <c r="N557" t="str">
        <f>IF(Combined!N685&gt;0,Combined!N685," ")</f>
        <v>PF</v>
      </c>
      <c r="O557" t="str">
        <f>IF(Combined!O685&gt;0,Combined!O685," ")</f>
        <v xml:space="preserve"> </v>
      </c>
      <c r="P557" s="2" t="str">
        <f>IF(Combined!P685&gt;0,Combined!P685," ")</f>
        <v xml:space="preserve"> </v>
      </c>
      <c r="Q557" t="str">
        <f>IF(Combined!Q685&gt;0,Combined!Q685," ")</f>
        <v xml:space="preserve"> </v>
      </c>
      <c r="R557" t="str">
        <f>IF(Combined!R685&gt;0,Combined!R685," ")</f>
        <v xml:space="preserve"> </v>
      </c>
      <c r="S557" s="2" t="str">
        <f>IF(Combined!S685&gt;0,Combined!S685," ")</f>
        <v xml:space="preserve"> </v>
      </c>
      <c r="T557" t="str">
        <f>IF(Combined!T685&gt;0,Combined!T685," ")</f>
        <v xml:space="preserve"> </v>
      </c>
      <c r="U557" t="str">
        <f>IF(Combined!U685&gt;0,Combined!U685," ")</f>
        <v xml:space="preserve"> </v>
      </c>
      <c r="V557" s="2" t="str">
        <f>IF(Combined!V685&gt;0,Combined!V685," ")</f>
        <v xml:space="preserve"> </v>
      </c>
      <c r="W557" t="str">
        <f>IF(Combined!W685&gt;0,Combined!W685," ")</f>
        <v xml:space="preserve"> </v>
      </c>
      <c r="X557" s="2">
        <f t="shared" si="8"/>
        <v>-14507743</v>
      </c>
    </row>
    <row r="558" spans="1:24" x14ac:dyDescent="0.2">
      <c r="A558">
        <f>Combined!A686</f>
        <v>2022</v>
      </c>
      <c r="B558">
        <f>Combined!B686</f>
        <v>2022019</v>
      </c>
      <c r="C558" s="1" t="str">
        <f>IF(Combined!C686&gt;0,Combined!C686," ")</f>
        <v xml:space="preserve"> </v>
      </c>
      <c r="D558" t="s">
        <v>91</v>
      </c>
      <c r="E558" t="s">
        <v>54</v>
      </c>
      <c r="F558" t="str">
        <f>IF(Combined!F686&gt;0,Combined!F686," ")</f>
        <v xml:space="preserve"> </v>
      </c>
      <c r="G558" t="str">
        <f>IF(Combined!G686&gt;0,Combined!G686," ")</f>
        <v xml:space="preserve"> </v>
      </c>
      <c r="H558" t="str">
        <f>IF(Combined!H686&gt;0,Combined!H686," ")</f>
        <v xml:space="preserve"> </v>
      </c>
      <c r="I558" t="str">
        <f>IF(Combined!I686&gt;0,Combined!I686," ")</f>
        <v>Davis Bertans</v>
      </c>
      <c r="J558" s="2">
        <f>IF(Combined!J686&gt;0,Combined!J686," ")</f>
        <v>16000000</v>
      </c>
      <c r="K558" t="str">
        <f>IF(Combined!K686&gt;0,Combined!K686," ")</f>
        <v>PF</v>
      </c>
      <c r="L558" t="str">
        <f>IF(Combined!L686&gt;0,Combined!L686," ")</f>
        <v>2022 2nd round pick</v>
      </c>
      <c r="M558" s="2" t="str">
        <f>IF(Combined!M686&gt;0,Combined!M686," ")</f>
        <v xml:space="preserve"> </v>
      </c>
      <c r="N558" t="str">
        <f>IF(Combined!N686&gt;0,Combined!N686," ")</f>
        <v xml:space="preserve"> </v>
      </c>
      <c r="O558" t="str">
        <f>IF(Combined!O686&gt;0,Combined!O686," ")</f>
        <v xml:space="preserve"> </v>
      </c>
      <c r="P558" s="2" t="str">
        <f>IF(Combined!P686&gt;0,Combined!P686," ")</f>
        <v xml:space="preserve"> </v>
      </c>
      <c r="Q558" t="str">
        <f>IF(Combined!Q686&gt;0,Combined!Q686," ")</f>
        <v xml:space="preserve"> </v>
      </c>
      <c r="R558" t="str">
        <f>IF(Combined!R686&gt;0,Combined!R686," ")</f>
        <v xml:space="preserve"> </v>
      </c>
      <c r="S558" s="2" t="str">
        <f>IF(Combined!S686&gt;0,Combined!S686," ")</f>
        <v xml:space="preserve"> </v>
      </c>
      <c r="T558" t="str">
        <f>IF(Combined!T686&gt;0,Combined!T686," ")</f>
        <v xml:space="preserve"> </v>
      </c>
      <c r="U558" t="str">
        <f>IF(Combined!U686&gt;0,Combined!U686," ")</f>
        <v xml:space="preserve"> </v>
      </c>
      <c r="V558" s="2" t="str">
        <f>IF(Combined!V686&gt;0,Combined!V686," ")</f>
        <v xml:space="preserve"> </v>
      </c>
      <c r="W558" t="str">
        <f>IF(Combined!W686&gt;0,Combined!W686," ")</f>
        <v xml:space="preserve"> </v>
      </c>
      <c r="X558" s="2">
        <f t="shared" si="8"/>
        <v>0</v>
      </c>
    </row>
    <row r="559" spans="1:24" x14ac:dyDescent="0.2">
      <c r="A559">
        <f>Combined!A687</f>
        <v>2022</v>
      </c>
      <c r="B559">
        <f>Combined!B687</f>
        <v>2022020</v>
      </c>
      <c r="C559" s="1">
        <f>IF(Combined!C687&gt;0,Combined!C687," ")</f>
        <v>44602</v>
      </c>
      <c r="D559" t="str">
        <f>IF(Combined!D687&gt;0,Combined!D687," ")</f>
        <v>76ers</v>
      </c>
      <c r="E559" t="str">
        <f>IF(Combined!E687&gt;0,Combined!E687," ")</f>
        <v>Nets</v>
      </c>
      <c r="F559" t="str">
        <f>IF(Combined!F687&gt;0,Combined!F687," ")</f>
        <v xml:space="preserve"> </v>
      </c>
      <c r="G559" t="str">
        <f>IF(Combined!G687&gt;0,Combined!G687," ")</f>
        <v xml:space="preserve"> </v>
      </c>
      <c r="H559" t="str">
        <f>IF(Combined!H687&gt;0,Combined!H687," ")</f>
        <v xml:space="preserve"> </v>
      </c>
      <c r="I559" t="str">
        <f>IF(Combined!I687&gt;0,Combined!I687," ")</f>
        <v>James Harden</v>
      </c>
      <c r="J559" s="2">
        <f>IF(Combined!J687&gt;0,Combined!J687," ")</f>
        <v>44310840</v>
      </c>
      <c r="K559" t="str">
        <f>IF(Combined!K687&gt;0,Combined!K687," ")</f>
        <v>SG</v>
      </c>
      <c r="L559" t="str">
        <f>IF(Combined!L687&gt;0,Combined!L687," ")</f>
        <v>Ben Simmons</v>
      </c>
      <c r="M559" s="2">
        <f>IF(Combined!M687&gt;0,Combined!M687," ")</f>
        <v>33003936</v>
      </c>
      <c r="N559" t="str">
        <f>IF(Combined!N687&gt;0,Combined!N687," ")</f>
        <v>PG</v>
      </c>
      <c r="O559" t="str">
        <f>IF(Combined!O687&gt;0,Combined!O687," ")</f>
        <v xml:space="preserve"> </v>
      </c>
      <c r="P559" s="2" t="str">
        <f>IF(Combined!P687&gt;0,Combined!P687," ")</f>
        <v xml:space="preserve"> </v>
      </c>
      <c r="Q559" t="str">
        <f>IF(Combined!Q687&gt;0,Combined!Q687," ")</f>
        <v xml:space="preserve"> </v>
      </c>
      <c r="R559" t="str">
        <f>IF(Combined!R687&gt;0,Combined!R687," ")</f>
        <v xml:space="preserve"> </v>
      </c>
      <c r="S559" s="2" t="str">
        <f>IF(Combined!S687&gt;0,Combined!S687," ")</f>
        <v xml:space="preserve"> </v>
      </c>
      <c r="T559" t="str">
        <f>IF(Combined!T687&gt;0,Combined!T687," ")</f>
        <v xml:space="preserve"> </v>
      </c>
      <c r="U559" t="str">
        <f>IF(Combined!U687&gt;0,Combined!U687," ")</f>
        <v xml:space="preserve"> </v>
      </c>
      <c r="V559" s="2" t="str">
        <f>IF(Combined!V687&gt;0,Combined!V687," ")</f>
        <v xml:space="preserve"> </v>
      </c>
      <c r="W559" t="str">
        <f>IF(Combined!W687&gt;0,Combined!W687," ")</f>
        <v xml:space="preserve"> </v>
      </c>
      <c r="X559" s="2">
        <f t="shared" si="8"/>
        <v>11306904</v>
      </c>
    </row>
    <row r="560" spans="1:24" x14ac:dyDescent="0.2">
      <c r="A560">
        <f>Combined!A688</f>
        <v>2022</v>
      </c>
      <c r="B560">
        <f>Combined!B688</f>
        <v>2022020</v>
      </c>
      <c r="C560" s="1" t="str">
        <f>IF(Combined!C688&gt;0,Combined!C688," ")</f>
        <v xml:space="preserve"> </v>
      </c>
      <c r="D560" t="s">
        <v>99</v>
      </c>
      <c r="E560" t="s">
        <v>38</v>
      </c>
      <c r="F560" t="str">
        <f>IF(Combined!F688&gt;0,Combined!F688," ")</f>
        <v xml:space="preserve"> </v>
      </c>
      <c r="G560" t="str">
        <f>IF(Combined!G688&gt;0,Combined!G688," ")</f>
        <v xml:space="preserve"> </v>
      </c>
      <c r="H560" t="str">
        <f>IF(Combined!H688&gt;0,Combined!H688," ")</f>
        <v xml:space="preserve"> </v>
      </c>
      <c r="I560" t="str">
        <f>IF(Combined!I688&gt;0,Combined!I688," ")</f>
        <v>Paul Millsap</v>
      </c>
      <c r="J560" s="2">
        <f>IF(Combined!J688&gt;0,Combined!J688," ")</f>
        <v>1669178</v>
      </c>
      <c r="K560" t="str">
        <f>IF(Combined!K688&gt;0,Combined!K688," ")</f>
        <v>PF</v>
      </c>
      <c r="L560" t="str">
        <f>IF(Combined!L688&gt;0,Combined!L688," ")</f>
        <v>Seth Curry</v>
      </c>
      <c r="M560" s="2">
        <f>IF(Combined!M688&gt;0,Combined!M688," ")</f>
        <v>8207518</v>
      </c>
      <c r="N560" t="str">
        <f>IF(Combined!N688&gt;0,Combined!N688," ")</f>
        <v>SG</v>
      </c>
      <c r="O560" t="str">
        <f>IF(Combined!O688&gt;0,Combined!O688," ")</f>
        <v xml:space="preserve"> </v>
      </c>
      <c r="P560" s="2" t="str">
        <f>IF(Combined!P688&gt;0,Combined!P688," ")</f>
        <v xml:space="preserve"> </v>
      </c>
      <c r="Q560" t="str">
        <f>IF(Combined!Q688&gt;0,Combined!Q688," ")</f>
        <v xml:space="preserve"> </v>
      </c>
      <c r="R560" t="str">
        <f>IF(Combined!R688&gt;0,Combined!R688," ")</f>
        <v xml:space="preserve"> </v>
      </c>
      <c r="S560" s="2" t="str">
        <f>IF(Combined!S688&gt;0,Combined!S688," ")</f>
        <v xml:space="preserve"> </v>
      </c>
      <c r="T560" t="str">
        <f>IF(Combined!T688&gt;0,Combined!T688," ")</f>
        <v xml:space="preserve"> </v>
      </c>
      <c r="U560" t="str">
        <f>IF(Combined!U688&gt;0,Combined!U688," ")</f>
        <v xml:space="preserve"> </v>
      </c>
      <c r="V560" s="2" t="str">
        <f>IF(Combined!V688&gt;0,Combined!V688," ")</f>
        <v xml:space="preserve"> </v>
      </c>
      <c r="W560" t="str">
        <f>IF(Combined!W688&gt;0,Combined!W688," ")</f>
        <v xml:space="preserve"> </v>
      </c>
      <c r="X560" s="2">
        <f t="shared" si="8"/>
        <v>-6538340</v>
      </c>
    </row>
    <row r="561" spans="1:24" x14ac:dyDescent="0.2">
      <c r="A561">
        <f>Combined!A689</f>
        <v>2022</v>
      </c>
      <c r="B561">
        <f>Combined!B689</f>
        <v>2022020</v>
      </c>
      <c r="C561" s="1" t="str">
        <f>IF(Combined!C689&gt;0,Combined!C689," ")</f>
        <v xml:space="preserve"> </v>
      </c>
      <c r="D561" t="s">
        <v>99</v>
      </c>
      <c r="E561" t="s">
        <v>38</v>
      </c>
      <c r="F561" t="str">
        <f>IF(Combined!F689&gt;0,Combined!F689," ")</f>
        <v xml:space="preserve"> </v>
      </c>
      <c r="G561" t="str">
        <f>IF(Combined!G689&gt;0,Combined!G689," ")</f>
        <v xml:space="preserve"> </v>
      </c>
      <c r="H561" t="str">
        <f>IF(Combined!H689&gt;0,Combined!H689," ")</f>
        <v xml:space="preserve"> </v>
      </c>
      <c r="I561" t="str">
        <f>IF(Combined!I689&gt;0,Combined!I689," ")</f>
        <v xml:space="preserve"> </v>
      </c>
      <c r="J561" s="2" t="str">
        <f>IF(Combined!J689&gt;0,Combined!J689," ")</f>
        <v xml:space="preserve"> </v>
      </c>
      <c r="K561" t="str">
        <f>IF(Combined!K689&gt;0,Combined!K689," ")</f>
        <v xml:space="preserve"> </v>
      </c>
      <c r="L561" t="str">
        <f>IF(Combined!L689&gt;0,Combined!L689," ")</f>
        <v>Andre Drummond</v>
      </c>
      <c r="M561" s="2">
        <f>IF(Combined!M689&gt;0,Combined!M689," ")</f>
        <v>1669178</v>
      </c>
      <c r="N561" t="str">
        <f>IF(Combined!N689&gt;0,Combined!N689," ")</f>
        <v>C</v>
      </c>
      <c r="O561" t="str">
        <f>IF(Combined!O689&gt;0,Combined!O689," ")</f>
        <v xml:space="preserve"> </v>
      </c>
      <c r="P561" s="2" t="str">
        <f>IF(Combined!P689&gt;0,Combined!P689," ")</f>
        <v xml:space="preserve"> </v>
      </c>
      <c r="Q561" t="str">
        <f>IF(Combined!Q689&gt;0,Combined!Q689," ")</f>
        <v xml:space="preserve"> </v>
      </c>
      <c r="R561" t="str">
        <f>IF(Combined!R689&gt;0,Combined!R689," ")</f>
        <v xml:space="preserve"> </v>
      </c>
      <c r="S561" s="2" t="str">
        <f>IF(Combined!S689&gt;0,Combined!S689," ")</f>
        <v xml:space="preserve"> </v>
      </c>
      <c r="T561" t="str">
        <f>IF(Combined!T689&gt;0,Combined!T689," ")</f>
        <v xml:space="preserve"> </v>
      </c>
      <c r="U561" t="str">
        <f>IF(Combined!U689&gt;0,Combined!U689," ")</f>
        <v xml:space="preserve"> </v>
      </c>
      <c r="V561" s="2" t="str">
        <f>IF(Combined!V689&gt;0,Combined!V689," ")</f>
        <v xml:space="preserve"> </v>
      </c>
      <c r="W561" t="str">
        <f>IF(Combined!W689&gt;0,Combined!W689," ")</f>
        <v xml:space="preserve"> </v>
      </c>
      <c r="X561" s="2">
        <f t="shared" si="8"/>
        <v>0</v>
      </c>
    </row>
    <row r="562" spans="1:24" x14ac:dyDescent="0.2">
      <c r="A562">
        <f>Combined!A690</f>
        <v>2022</v>
      </c>
      <c r="B562">
        <f>Combined!B690</f>
        <v>2022020</v>
      </c>
      <c r="C562" s="1" t="str">
        <f>IF(Combined!C690&gt;0,Combined!C690," ")</f>
        <v xml:space="preserve"> </v>
      </c>
      <c r="D562" t="s">
        <v>99</v>
      </c>
      <c r="E562" t="s">
        <v>38</v>
      </c>
      <c r="F562" t="str">
        <f>IF(Combined!F690&gt;0,Combined!F690," ")</f>
        <v xml:space="preserve"> </v>
      </c>
      <c r="G562" t="str">
        <f>IF(Combined!G690&gt;0,Combined!G690," ")</f>
        <v xml:space="preserve"> </v>
      </c>
      <c r="H562" t="str">
        <f>IF(Combined!H690&gt;0,Combined!H690," ")</f>
        <v xml:space="preserve"> </v>
      </c>
      <c r="I562" t="str">
        <f>IF(Combined!I690&gt;0,Combined!I690," ")</f>
        <v xml:space="preserve"> </v>
      </c>
      <c r="J562" s="2" t="str">
        <f>IF(Combined!J690&gt;0,Combined!J690," ")</f>
        <v xml:space="preserve"> </v>
      </c>
      <c r="K562" t="str">
        <f>IF(Combined!K690&gt;0,Combined!K690," ")</f>
        <v xml:space="preserve"> </v>
      </c>
      <c r="L562" t="str">
        <f>IF(Combined!L690&gt;0,Combined!L690," ")</f>
        <v>2022 1st round pick</v>
      </c>
      <c r="M562" s="2" t="str">
        <f>IF(Combined!M690&gt;0,Combined!M690," ")</f>
        <v xml:space="preserve"> </v>
      </c>
      <c r="N562" t="str">
        <f>IF(Combined!N690&gt;0,Combined!N690," ")</f>
        <v xml:space="preserve"> </v>
      </c>
      <c r="O562" t="str">
        <f>IF(Combined!O690&gt;0,Combined!O690," ")</f>
        <v xml:space="preserve"> </v>
      </c>
      <c r="P562" s="2" t="str">
        <f>IF(Combined!P690&gt;0,Combined!P690," ")</f>
        <v xml:space="preserve"> </v>
      </c>
      <c r="Q562" t="str">
        <f>IF(Combined!Q690&gt;0,Combined!Q690," ")</f>
        <v xml:space="preserve"> </v>
      </c>
      <c r="R562" t="str">
        <f>IF(Combined!R690&gt;0,Combined!R690," ")</f>
        <v xml:space="preserve"> </v>
      </c>
      <c r="S562" s="2" t="str">
        <f>IF(Combined!S690&gt;0,Combined!S690," ")</f>
        <v xml:space="preserve"> </v>
      </c>
      <c r="T562" t="str">
        <f>IF(Combined!T690&gt;0,Combined!T690," ")</f>
        <v xml:space="preserve"> </v>
      </c>
      <c r="U562" t="str">
        <f>IF(Combined!U690&gt;0,Combined!U690," ")</f>
        <v xml:space="preserve"> </v>
      </c>
      <c r="V562" s="2" t="str">
        <f>IF(Combined!V690&gt;0,Combined!V690," ")</f>
        <v xml:space="preserve"> </v>
      </c>
      <c r="W562" t="str">
        <f>IF(Combined!W690&gt;0,Combined!W690," ")</f>
        <v xml:space="preserve"> </v>
      </c>
      <c r="X562" s="2">
        <f t="shared" si="8"/>
        <v>0</v>
      </c>
    </row>
    <row r="563" spans="1:24" x14ac:dyDescent="0.2">
      <c r="A563">
        <f>Combined!A691</f>
        <v>2022</v>
      </c>
      <c r="B563">
        <f>Combined!B691</f>
        <v>2022020</v>
      </c>
      <c r="C563" s="1" t="str">
        <f>IF(Combined!C691&gt;0,Combined!C691," ")</f>
        <v xml:space="preserve"> </v>
      </c>
      <c r="D563" t="s">
        <v>99</v>
      </c>
      <c r="E563" t="s">
        <v>38</v>
      </c>
      <c r="F563" t="str">
        <f>IF(Combined!F691&gt;0,Combined!F691," ")</f>
        <v xml:space="preserve"> </v>
      </c>
      <c r="G563" t="str">
        <f>IF(Combined!G691&gt;0,Combined!G691," ")</f>
        <v xml:space="preserve"> </v>
      </c>
      <c r="H563" t="str">
        <f>IF(Combined!H691&gt;0,Combined!H691," ")</f>
        <v xml:space="preserve"> </v>
      </c>
      <c r="I563" t="str">
        <f>IF(Combined!I691&gt;0,Combined!I691," ")</f>
        <v xml:space="preserve"> </v>
      </c>
      <c r="J563" s="2" t="str">
        <f>IF(Combined!J691&gt;0,Combined!J691," ")</f>
        <v xml:space="preserve"> </v>
      </c>
      <c r="K563" t="str">
        <f>IF(Combined!K691&gt;0,Combined!K691," ")</f>
        <v xml:space="preserve"> </v>
      </c>
      <c r="L563" t="str">
        <f>IF(Combined!L691&gt;0,Combined!L691," ")</f>
        <v>2027 1st round pick</v>
      </c>
      <c r="M563" s="2" t="str">
        <f>IF(Combined!M691&gt;0,Combined!M691," ")</f>
        <v xml:space="preserve"> </v>
      </c>
      <c r="N563" t="str">
        <f>IF(Combined!N691&gt;0,Combined!N691," ")</f>
        <v xml:space="preserve"> </v>
      </c>
      <c r="O563" t="str">
        <f>IF(Combined!O691&gt;0,Combined!O691," ")</f>
        <v xml:space="preserve"> </v>
      </c>
      <c r="P563" s="2" t="str">
        <f>IF(Combined!P691&gt;0,Combined!P691," ")</f>
        <v xml:space="preserve"> </v>
      </c>
      <c r="Q563" t="str">
        <f>IF(Combined!Q691&gt;0,Combined!Q691," ")</f>
        <v xml:space="preserve"> </v>
      </c>
      <c r="R563" t="str">
        <f>IF(Combined!R691&gt;0,Combined!R691," ")</f>
        <v xml:space="preserve"> </v>
      </c>
      <c r="S563" s="2" t="str">
        <f>IF(Combined!S691&gt;0,Combined!S691," ")</f>
        <v xml:space="preserve"> </v>
      </c>
      <c r="T563" t="str">
        <f>IF(Combined!T691&gt;0,Combined!T691," ")</f>
        <v xml:space="preserve"> </v>
      </c>
      <c r="U563" t="str">
        <f>IF(Combined!U691&gt;0,Combined!U691," ")</f>
        <v xml:space="preserve"> </v>
      </c>
      <c r="V563" s="2" t="str">
        <f>IF(Combined!V691&gt;0,Combined!V691," ")</f>
        <v xml:space="preserve"> </v>
      </c>
      <c r="W563" t="str">
        <f>IF(Combined!W691&gt;0,Combined!W691," ")</f>
        <v xml:space="preserve"> </v>
      </c>
      <c r="X563" s="2">
        <f t="shared" si="8"/>
        <v>0</v>
      </c>
    </row>
    <row r="564" spans="1:24" x14ac:dyDescent="0.2">
      <c r="A564">
        <f>Combined!A692</f>
        <v>2022</v>
      </c>
      <c r="B564">
        <f>Combined!B692</f>
        <v>2022021</v>
      </c>
      <c r="C564" s="1">
        <f>IF(Combined!C692&gt;0,Combined!C692," ")</f>
        <v>44735</v>
      </c>
      <c r="D564" t="str">
        <f>IF(Combined!D692&gt;0,Combined!D692," ")</f>
        <v>Knicks</v>
      </c>
      <c r="E564" t="str">
        <f>IF(Combined!E692&gt;0,Combined!E692," ")</f>
        <v>Hornets</v>
      </c>
      <c r="F564" t="str">
        <f>IF(Combined!F692&gt;0,Combined!F692," ")</f>
        <v xml:space="preserve"> </v>
      </c>
      <c r="G564" t="str">
        <f>IF(Combined!G692&gt;0,Combined!G692," ")</f>
        <v xml:space="preserve"> </v>
      </c>
      <c r="H564" t="str">
        <f>IF(Combined!H692&gt;0,Combined!H692," ")</f>
        <v xml:space="preserve"> </v>
      </c>
      <c r="I564" t="str">
        <f>IF(Combined!I692&gt;0,Combined!I692," ")</f>
        <v>Jalen Duren</v>
      </c>
      <c r="J564" s="2" t="str">
        <f>IF(Combined!J692&gt;0,Combined!J692," ")</f>
        <v xml:space="preserve"> </v>
      </c>
      <c r="K564" t="str">
        <f>IF(Combined!K692&gt;0,Combined!K692," ")</f>
        <v>C</v>
      </c>
      <c r="L564" t="str">
        <f>IF(Combined!L692&gt;0,Combined!L692," ")</f>
        <v>2023 1st round pick</v>
      </c>
      <c r="M564" s="2" t="str">
        <f>IF(Combined!M692&gt;0,Combined!M692," ")</f>
        <v xml:space="preserve"> </v>
      </c>
      <c r="N564" t="str">
        <f>IF(Combined!N692&gt;0,Combined!N692," ")</f>
        <v xml:space="preserve"> </v>
      </c>
      <c r="O564" t="str">
        <f>IF(Combined!O692&gt;0,Combined!O692," ")</f>
        <v xml:space="preserve"> </v>
      </c>
      <c r="P564" s="2" t="str">
        <f>IF(Combined!P692&gt;0,Combined!P692," ")</f>
        <v xml:space="preserve"> </v>
      </c>
      <c r="Q564" t="str">
        <f>IF(Combined!Q692&gt;0,Combined!Q692," ")</f>
        <v xml:space="preserve"> </v>
      </c>
      <c r="R564" t="str">
        <f>IF(Combined!R692&gt;0,Combined!R692," ")</f>
        <v xml:space="preserve"> </v>
      </c>
      <c r="S564" s="2" t="str">
        <f>IF(Combined!S692&gt;0,Combined!S692," ")</f>
        <v xml:space="preserve"> </v>
      </c>
      <c r="T564" t="str">
        <f>IF(Combined!T692&gt;0,Combined!T692," ")</f>
        <v xml:space="preserve"> </v>
      </c>
      <c r="U564" t="str">
        <f>IF(Combined!U692&gt;0,Combined!U692," ")</f>
        <v xml:space="preserve"> </v>
      </c>
      <c r="V564" s="2" t="str">
        <f>IF(Combined!V692&gt;0,Combined!V692," ")</f>
        <v xml:space="preserve"> </v>
      </c>
      <c r="W564" t="str">
        <f>IF(Combined!W692&gt;0,Combined!W692," ")</f>
        <v xml:space="preserve"> </v>
      </c>
      <c r="X564" s="2">
        <f t="shared" si="8"/>
        <v>0</v>
      </c>
    </row>
    <row r="565" spans="1:24" x14ac:dyDescent="0.2">
      <c r="A565">
        <f>Combined!A693</f>
        <v>2022</v>
      </c>
      <c r="B565">
        <f>Combined!B693</f>
        <v>2022021</v>
      </c>
      <c r="C565" s="1" t="str">
        <f>IF(Combined!C693&gt;0,Combined!C693," ")</f>
        <v xml:space="preserve"> </v>
      </c>
      <c r="D565" t="s">
        <v>42</v>
      </c>
      <c r="E565" t="s">
        <v>43</v>
      </c>
      <c r="F565" t="str">
        <f>IF(Combined!F693&gt;0,Combined!F693," ")</f>
        <v xml:space="preserve"> </v>
      </c>
      <c r="G565" t="str">
        <f>IF(Combined!G693&gt;0,Combined!G693," ")</f>
        <v xml:space="preserve"> </v>
      </c>
      <c r="H565" t="str">
        <f>IF(Combined!H693&gt;0,Combined!H693," ")</f>
        <v xml:space="preserve"> </v>
      </c>
      <c r="I565" t="str">
        <f>IF(Combined!I693&gt;0,Combined!I693," ")</f>
        <v xml:space="preserve"> </v>
      </c>
      <c r="J565" s="2" t="str">
        <f>IF(Combined!J693&gt;0,Combined!J693," ")</f>
        <v xml:space="preserve"> </v>
      </c>
      <c r="K565" t="str">
        <f>IF(Combined!K693&gt;0,Combined!K693," ")</f>
        <v xml:space="preserve"> </v>
      </c>
      <c r="L565" t="str">
        <f>IF(Combined!L693&gt;0,Combined!L693," ")</f>
        <v>2023 2nd round pick</v>
      </c>
      <c r="M565" s="2" t="str">
        <f>IF(Combined!M693&gt;0,Combined!M693," ")</f>
        <v xml:space="preserve"> </v>
      </c>
      <c r="N565" t="str">
        <f>IF(Combined!N693&gt;0,Combined!N693," ")</f>
        <v xml:space="preserve"> </v>
      </c>
      <c r="O565" t="str">
        <f>IF(Combined!O693&gt;0,Combined!O693," ")</f>
        <v xml:space="preserve"> </v>
      </c>
      <c r="P565" s="2" t="str">
        <f>IF(Combined!P693&gt;0,Combined!P693," ")</f>
        <v xml:space="preserve"> </v>
      </c>
      <c r="Q565" t="str">
        <f>IF(Combined!Q693&gt;0,Combined!Q693," ")</f>
        <v xml:space="preserve"> </v>
      </c>
      <c r="R565" t="str">
        <f>IF(Combined!R693&gt;0,Combined!R693," ")</f>
        <v xml:space="preserve"> </v>
      </c>
      <c r="S565" s="2" t="str">
        <f>IF(Combined!S693&gt;0,Combined!S693," ")</f>
        <v xml:space="preserve"> </v>
      </c>
      <c r="T565" t="str">
        <f>IF(Combined!T693&gt;0,Combined!T693," ")</f>
        <v xml:space="preserve"> </v>
      </c>
      <c r="U565" t="str">
        <f>IF(Combined!U693&gt;0,Combined!U693," ")</f>
        <v xml:space="preserve"> </v>
      </c>
      <c r="V565" s="2" t="str">
        <f>IF(Combined!V693&gt;0,Combined!V693," ")</f>
        <v xml:space="preserve"> </v>
      </c>
      <c r="W565" t="str">
        <f>IF(Combined!W693&gt;0,Combined!W693," ")</f>
        <v xml:space="preserve"> </v>
      </c>
      <c r="X565" s="2">
        <f t="shared" si="8"/>
        <v>0</v>
      </c>
    </row>
    <row r="566" spans="1:24" x14ac:dyDescent="0.2">
      <c r="A566">
        <f>Combined!A694</f>
        <v>2022</v>
      </c>
      <c r="B566">
        <f>Combined!B694</f>
        <v>2022021</v>
      </c>
      <c r="C566" s="1" t="str">
        <f>IF(Combined!C694&gt;0,Combined!C694," ")</f>
        <v xml:space="preserve"> </v>
      </c>
      <c r="D566" t="s">
        <v>42</v>
      </c>
      <c r="E566" t="s">
        <v>43</v>
      </c>
      <c r="F566" t="str">
        <f>IF(Combined!F694&gt;0,Combined!F694," ")</f>
        <v xml:space="preserve"> </v>
      </c>
      <c r="G566" t="str">
        <f>IF(Combined!G694&gt;0,Combined!G694," ")</f>
        <v xml:space="preserve"> </v>
      </c>
      <c r="H566" t="str">
        <f>IF(Combined!H694&gt;0,Combined!H694," ")</f>
        <v xml:space="preserve"> </v>
      </c>
      <c r="I566" t="str">
        <f>IF(Combined!I694&gt;0,Combined!I694," ")</f>
        <v xml:space="preserve"> </v>
      </c>
      <c r="J566" s="2" t="str">
        <f>IF(Combined!J694&gt;0,Combined!J694," ")</f>
        <v xml:space="preserve"> </v>
      </c>
      <c r="K566" t="str">
        <f>IF(Combined!K694&gt;0,Combined!K694," ")</f>
        <v xml:space="preserve"> </v>
      </c>
      <c r="L566" t="str">
        <f>IF(Combined!L694&gt;0,Combined!L694," ")</f>
        <v>2023 2nd round pick</v>
      </c>
      <c r="M566" s="2" t="str">
        <f>IF(Combined!M694&gt;0,Combined!M694," ")</f>
        <v xml:space="preserve"> </v>
      </c>
      <c r="N566" t="str">
        <f>IF(Combined!N694&gt;0,Combined!N694," ")</f>
        <v xml:space="preserve"> </v>
      </c>
      <c r="O566" t="str">
        <f>IF(Combined!O694&gt;0,Combined!O694," ")</f>
        <v xml:space="preserve"> </v>
      </c>
      <c r="P566" s="2" t="str">
        <f>IF(Combined!P694&gt;0,Combined!P694," ")</f>
        <v xml:space="preserve"> </v>
      </c>
      <c r="Q566" t="str">
        <f>IF(Combined!Q694&gt;0,Combined!Q694," ")</f>
        <v xml:space="preserve"> </v>
      </c>
      <c r="R566" t="str">
        <f>IF(Combined!R694&gt;0,Combined!R694," ")</f>
        <v xml:space="preserve"> </v>
      </c>
      <c r="S566" s="2" t="str">
        <f>IF(Combined!S694&gt;0,Combined!S694," ")</f>
        <v xml:space="preserve"> </v>
      </c>
      <c r="T566" t="str">
        <f>IF(Combined!T694&gt;0,Combined!T694," ")</f>
        <v xml:space="preserve"> </v>
      </c>
      <c r="U566" t="str">
        <f>IF(Combined!U694&gt;0,Combined!U694," ")</f>
        <v xml:space="preserve"> </v>
      </c>
      <c r="V566" s="2" t="str">
        <f>IF(Combined!V694&gt;0,Combined!V694," ")</f>
        <v xml:space="preserve"> </v>
      </c>
      <c r="W566" t="str">
        <f>IF(Combined!W694&gt;0,Combined!W694," ")</f>
        <v xml:space="preserve"> </v>
      </c>
      <c r="X566" s="2">
        <f t="shared" si="8"/>
        <v>0</v>
      </c>
    </row>
    <row r="567" spans="1:24" x14ac:dyDescent="0.2">
      <c r="A567">
        <f>Combined!A695</f>
        <v>2022</v>
      </c>
      <c r="B567">
        <f>Combined!B695</f>
        <v>2022021</v>
      </c>
      <c r="C567" s="1" t="str">
        <f>IF(Combined!C695&gt;0,Combined!C695," ")</f>
        <v xml:space="preserve"> </v>
      </c>
      <c r="D567" t="s">
        <v>42</v>
      </c>
      <c r="E567" t="s">
        <v>43</v>
      </c>
      <c r="F567" t="str">
        <f>IF(Combined!F695&gt;0,Combined!F695," ")</f>
        <v xml:space="preserve"> </v>
      </c>
      <c r="G567" t="str">
        <f>IF(Combined!G695&gt;0,Combined!G695," ")</f>
        <v xml:space="preserve"> </v>
      </c>
      <c r="H567" t="str">
        <f>IF(Combined!H695&gt;0,Combined!H695," ")</f>
        <v xml:space="preserve"> </v>
      </c>
      <c r="I567" t="str">
        <f>IF(Combined!I695&gt;0,Combined!I695," ")</f>
        <v xml:space="preserve"> </v>
      </c>
      <c r="J567" s="2" t="str">
        <f>IF(Combined!J695&gt;0,Combined!J695," ")</f>
        <v xml:space="preserve"> </v>
      </c>
      <c r="K567" t="str">
        <f>IF(Combined!K695&gt;0,Combined!K695," ")</f>
        <v xml:space="preserve"> </v>
      </c>
      <c r="L567" t="str">
        <f>IF(Combined!L695&gt;0,Combined!L695," ")</f>
        <v>2023 2nd round pick</v>
      </c>
      <c r="M567" s="2" t="str">
        <f>IF(Combined!M695&gt;0,Combined!M695," ")</f>
        <v xml:space="preserve"> </v>
      </c>
      <c r="N567" t="str">
        <f>IF(Combined!N695&gt;0,Combined!N695," ")</f>
        <v xml:space="preserve"> </v>
      </c>
      <c r="O567" t="str">
        <f>IF(Combined!O695&gt;0,Combined!O695," ")</f>
        <v xml:space="preserve"> </v>
      </c>
      <c r="P567" s="2" t="str">
        <f>IF(Combined!P695&gt;0,Combined!P695," ")</f>
        <v xml:space="preserve"> </v>
      </c>
      <c r="Q567" t="str">
        <f>IF(Combined!Q695&gt;0,Combined!Q695," ")</f>
        <v xml:space="preserve"> </v>
      </c>
      <c r="R567" t="str">
        <f>IF(Combined!R695&gt;0,Combined!R695," ")</f>
        <v xml:space="preserve"> </v>
      </c>
      <c r="S567" s="2" t="str">
        <f>IF(Combined!S695&gt;0,Combined!S695," ")</f>
        <v xml:space="preserve"> </v>
      </c>
      <c r="T567" t="str">
        <f>IF(Combined!T695&gt;0,Combined!T695," ")</f>
        <v xml:space="preserve"> </v>
      </c>
      <c r="U567" t="str">
        <f>IF(Combined!U695&gt;0,Combined!U695," ")</f>
        <v xml:space="preserve"> </v>
      </c>
      <c r="V567" s="2" t="str">
        <f>IF(Combined!V695&gt;0,Combined!V695," ")</f>
        <v xml:space="preserve"> </v>
      </c>
      <c r="W567" t="str">
        <f>IF(Combined!W695&gt;0,Combined!W695," ")</f>
        <v xml:space="preserve"> </v>
      </c>
      <c r="X567" s="2">
        <f t="shared" si="8"/>
        <v>0</v>
      </c>
    </row>
    <row r="568" spans="1:24" x14ac:dyDescent="0.2">
      <c r="A568">
        <f>Combined!A696</f>
        <v>2022</v>
      </c>
      <c r="B568">
        <f>Combined!B696</f>
        <v>2022021</v>
      </c>
      <c r="C568" s="1" t="str">
        <f>IF(Combined!C696&gt;0,Combined!C696," ")</f>
        <v xml:space="preserve"> </v>
      </c>
      <c r="D568" t="s">
        <v>42</v>
      </c>
      <c r="E568" t="s">
        <v>43</v>
      </c>
      <c r="F568" t="str">
        <f>IF(Combined!F696&gt;0,Combined!F696," ")</f>
        <v xml:space="preserve"> </v>
      </c>
      <c r="G568" t="str">
        <f>IF(Combined!G696&gt;0,Combined!G696," ")</f>
        <v xml:space="preserve"> </v>
      </c>
      <c r="H568" t="str">
        <f>IF(Combined!H696&gt;0,Combined!H696," ")</f>
        <v xml:space="preserve"> </v>
      </c>
      <c r="I568" t="str">
        <f>IF(Combined!I696&gt;0,Combined!I696," ")</f>
        <v xml:space="preserve"> </v>
      </c>
      <c r="J568" s="2" t="str">
        <f>IF(Combined!J696&gt;0,Combined!J696," ")</f>
        <v xml:space="preserve"> </v>
      </c>
      <c r="K568" t="str">
        <f>IF(Combined!K696&gt;0,Combined!K696," ")</f>
        <v xml:space="preserve"> </v>
      </c>
      <c r="L568" t="str">
        <f>IF(Combined!L696&gt;0,Combined!L696," ")</f>
        <v>2023 2nd round pick</v>
      </c>
      <c r="M568" s="2" t="str">
        <f>IF(Combined!M696&gt;0,Combined!M696," ")</f>
        <v xml:space="preserve"> </v>
      </c>
      <c r="N568" t="str">
        <f>IF(Combined!N696&gt;0,Combined!N696," ")</f>
        <v xml:space="preserve"> </v>
      </c>
      <c r="O568" t="str">
        <f>IF(Combined!O696&gt;0,Combined!O696," ")</f>
        <v xml:space="preserve"> </v>
      </c>
      <c r="P568" s="2" t="str">
        <f>IF(Combined!P696&gt;0,Combined!P696," ")</f>
        <v xml:space="preserve"> </v>
      </c>
      <c r="Q568" t="str">
        <f>IF(Combined!Q696&gt;0,Combined!Q696," ")</f>
        <v xml:space="preserve"> </v>
      </c>
      <c r="R568" t="str">
        <f>IF(Combined!R696&gt;0,Combined!R696," ")</f>
        <v xml:space="preserve"> </v>
      </c>
      <c r="S568" s="2" t="str">
        <f>IF(Combined!S696&gt;0,Combined!S696," ")</f>
        <v xml:space="preserve"> </v>
      </c>
      <c r="T568" t="str">
        <f>IF(Combined!T696&gt;0,Combined!T696," ")</f>
        <v xml:space="preserve"> </v>
      </c>
      <c r="U568" t="str">
        <f>IF(Combined!U696&gt;0,Combined!U696," ")</f>
        <v xml:space="preserve"> </v>
      </c>
      <c r="V568" s="2" t="str">
        <f>IF(Combined!V696&gt;0,Combined!V696," ")</f>
        <v xml:space="preserve"> </v>
      </c>
      <c r="W568" t="str">
        <f>IF(Combined!W696&gt;0,Combined!W696," ")</f>
        <v xml:space="preserve"> </v>
      </c>
      <c r="X568" s="2">
        <f t="shared" si="8"/>
        <v>0</v>
      </c>
    </row>
    <row r="569" spans="1:24" x14ac:dyDescent="0.2">
      <c r="A569">
        <f>Combined!A697</f>
        <v>2022</v>
      </c>
      <c r="B569">
        <f>Combined!B697</f>
        <v>2022022</v>
      </c>
      <c r="C569" s="1">
        <f>IF(Combined!C697&gt;0,Combined!C697," ")</f>
        <v>44735</v>
      </c>
      <c r="D569" t="str">
        <f>IF(Combined!D697&gt;0,Combined!D697," ")</f>
        <v>Cavaliers</v>
      </c>
      <c r="E569" t="str">
        <f>IF(Combined!E697&gt;0,Combined!E697," ")</f>
        <v>Kings</v>
      </c>
      <c r="F569" t="str">
        <f>IF(Combined!F697&gt;0,Combined!F697," ")</f>
        <v xml:space="preserve"> </v>
      </c>
      <c r="G569" t="str">
        <f>IF(Combined!G697&gt;0,Combined!G697," ")</f>
        <v xml:space="preserve"> </v>
      </c>
      <c r="H569" t="str">
        <f>IF(Combined!H697&gt;0,Combined!H697," ")</f>
        <v xml:space="preserve"> </v>
      </c>
      <c r="I569" t="str">
        <f>IF(Combined!I697&gt;0,Combined!I697," ")</f>
        <v>2022 2nd round pick</v>
      </c>
      <c r="J569" s="2" t="str">
        <f>IF(Combined!J697&gt;0,Combined!J697," ")</f>
        <v xml:space="preserve"> </v>
      </c>
      <c r="K569" t="str">
        <f>IF(Combined!K697&gt;0,Combined!K697," ")</f>
        <v xml:space="preserve"> </v>
      </c>
      <c r="L569" t="str">
        <f>IF(Combined!L697&gt;0,Combined!L697," ")</f>
        <v>Aleksandar Vezenkov</v>
      </c>
      <c r="M569" s="2" t="str">
        <f>IF(Combined!M697&gt;0,Combined!M697," ")</f>
        <v xml:space="preserve"> </v>
      </c>
      <c r="N569" t="str">
        <f>IF(Combined!N697&gt;0,Combined!N697," ")</f>
        <v>SF</v>
      </c>
      <c r="O569" t="str">
        <f>IF(Combined!O697&gt;0,Combined!O697," ")</f>
        <v xml:space="preserve"> </v>
      </c>
      <c r="P569" s="2" t="str">
        <f>IF(Combined!P697&gt;0,Combined!P697," ")</f>
        <v xml:space="preserve"> </v>
      </c>
      <c r="Q569" t="str">
        <f>IF(Combined!Q697&gt;0,Combined!Q697," ")</f>
        <v xml:space="preserve"> </v>
      </c>
      <c r="R569" t="str">
        <f>IF(Combined!R697&gt;0,Combined!R697," ")</f>
        <v xml:space="preserve"> </v>
      </c>
      <c r="S569" s="2" t="str">
        <f>IF(Combined!S697&gt;0,Combined!S697," ")</f>
        <v xml:space="preserve"> </v>
      </c>
      <c r="T569" t="str">
        <f>IF(Combined!T697&gt;0,Combined!T697," ")</f>
        <v xml:space="preserve"> </v>
      </c>
      <c r="U569" t="str">
        <f>IF(Combined!U697&gt;0,Combined!U697," ")</f>
        <v xml:space="preserve"> </v>
      </c>
      <c r="V569" s="2" t="str">
        <f>IF(Combined!V697&gt;0,Combined!V697," ")</f>
        <v xml:space="preserve"> </v>
      </c>
      <c r="W569" t="str">
        <f>IF(Combined!W697&gt;0,Combined!W697," ")</f>
        <v xml:space="preserve"> </v>
      </c>
      <c r="X569" s="2">
        <f t="shared" si="8"/>
        <v>0</v>
      </c>
    </row>
    <row r="570" spans="1:24" x14ac:dyDescent="0.2">
      <c r="A570">
        <f>Combined!A698</f>
        <v>2022</v>
      </c>
      <c r="B570">
        <f>Combined!B698</f>
        <v>2022022</v>
      </c>
      <c r="C570" s="1" t="str">
        <f>IF(Combined!C698&gt;0,Combined!C698," ")</f>
        <v xml:space="preserve"> </v>
      </c>
      <c r="D570" t="s">
        <v>68</v>
      </c>
      <c r="E570" t="s">
        <v>62</v>
      </c>
      <c r="F570" t="str">
        <f>IF(Combined!F698&gt;0,Combined!F698," ")</f>
        <v xml:space="preserve"> </v>
      </c>
      <c r="G570" t="str">
        <f>IF(Combined!G698&gt;0,Combined!G698," ")</f>
        <v xml:space="preserve"> </v>
      </c>
      <c r="H570" t="str">
        <f>IF(Combined!H698&gt;0,Combined!H698," ")</f>
        <v xml:space="preserve"> </v>
      </c>
      <c r="I570" t="str">
        <f>IF(Combined!I698&gt;0,Combined!I698," ")</f>
        <v xml:space="preserve"> </v>
      </c>
      <c r="J570" s="2" t="str">
        <f>IF(Combined!J698&gt;0,Combined!J698," ")</f>
        <v xml:space="preserve"> </v>
      </c>
      <c r="K570" t="str">
        <f>IF(Combined!K698&gt;0,Combined!K698," ")</f>
        <v xml:space="preserve"> </v>
      </c>
      <c r="L570">
        <f>IF(Combined!L698&gt;0,Combined!L698," ")</f>
        <v>1750000</v>
      </c>
      <c r="M570" s="2" t="str">
        <f>IF(Combined!M698&gt;0,Combined!M698," ")</f>
        <v xml:space="preserve"> </v>
      </c>
      <c r="N570" t="str">
        <f>IF(Combined!N698&gt;0,Combined!N698," ")</f>
        <v xml:space="preserve"> </v>
      </c>
      <c r="O570" t="str">
        <f>IF(Combined!O698&gt;0,Combined!O698," ")</f>
        <v xml:space="preserve"> </v>
      </c>
      <c r="P570" s="2" t="str">
        <f>IF(Combined!P698&gt;0,Combined!P698," ")</f>
        <v xml:space="preserve"> </v>
      </c>
      <c r="Q570" t="str">
        <f>IF(Combined!Q698&gt;0,Combined!Q698," ")</f>
        <v xml:space="preserve"> </v>
      </c>
      <c r="R570" t="str">
        <f>IF(Combined!R698&gt;0,Combined!R698," ")</f>
        <v xml:space="preserve"> </v>
      </c>
      <c r="S570" s="2" t="str">
        <f>IF(Combined!S698&gt;0,Combined!S698," ")</f>
        <v xml:space="preserve"> </v>
      </c>
      <c r="T570" t="str">
        <f>IF(Combined!T698&gt;0,Combined!T698," ")</f>
        <v xml:space="preserve"> </v>
      </c>
      <c r="U570" t="str">
        <f>IF(Combined!U698&gt;0,Combined!U698," ")</f>
        <v xml:space="preserve"> </v>
      </c>
      <c r="V570" s="2" t="str">
        <f>IF(Combined!V698&gt;0,Combined!V698," ")</f>
        <v xml:space="preserve"> </v>
      </c>
      <c r="W570" t="str">
        <f>IF(Combined!W698&gt;0,Combined!W698," ")</f>
        <v xml:space="preserve"> </v>
      </c>
      <c r="X570" s="2">
        <f t="shared" si="8"/>
        <v>0</v>
      </c>
    </row>
    <row r="571" spans="1:24" x14ac:dyDescent="0.2">
      <c r="A571">
        <f>Combined!A699</f>
        <v>2022</v>
      </c>
      <c r="B571">
        <f>Combined!B699</f>
        <v>2022023</v>
      </c>
      <c r="C571" s="1">
        <f>IF(Combined!C699&gt;0,Combined!C699," ")</f>
        <v>44735</v>
      </c>
      <c r="D571" t="str">
        <f>IF(Combined!D699&gt;0,Combined!D699," ")</f>
        <v>Knicks</v>
      </c>
      <c r="E571" t="str">
        <f>IF(Combined!E699&gt;0,Combined!E699," ")</f>
        <v>Thunder</v>
      </c>
      <c r="F571" t="str">
        <f>IF(Combined!F699&gt;0,Combined!F699," ")</f>
        <v xml:space="preserve"> </v>
      </c>
      <c r="G571" t="str">
        <f>IF(Combined!G699&gt;0,Combined!G699," ")</f>
        <v xml:space="preserve"> </v>
      </c>
      <c r="H571" t="str">
        <f>IF(Combined!H699&gt;0,Combined!H699," ")</f>
        <v xml:space="preserve"> </v>
      </c>
      <c r="I571" t="str">
        <f>IF(Combined!I699&gt;0,Combined!I699," ")</f>
        <v>2023 1st round pick</v>
      </c>
      <c r="J571" s="2" t="str">
        <f>IF(Combined!J699&gt;0,Combined!J699," ")</f>
        <v xml:space="preserve"> </v>
      </c>
      <c r="K571" t="str">
        <f>IF(Combined!K699&gt;0,Combined!K699," ")</f>
        <v xml:space="preserve"> </v>
      </c>
      <c r="L571" t="str">
        <f>IF(Combined!L699&gt;0,Combined!L699," ")</f>
        <v>Ousmane Dieng</v>
      </c>
      <c r="M571" s="2" t="str">
        <f>IF(Combined!M699&gt;0,Combined!M699," ")</f>
        <v xml:space="preserve"> </v>
      </c>
      <c r="N571" t="str">
        <f>IF(Combined!N699&gt;0,Combined!N699," ")</f>
        <v>SF</v>
      </c>
      <c r="O571" t="str">
        <f>IF(Combined!O699&gt;0,Combined!O699," ")</f>
        <v xml:space="preserve"> </v>
      </c>
      <c r="P571" s="2" t="str">
        <f>IF(Combined!P699&gt;0,Combined!P699," ")</f>
        <v xml:space="preserve"> </v>
      </c>
      <c r="Q571" t="str">
        <f>IF(Combined!Q699&gt;0,Combined!Q699," ")</f>
        <v xml:space="preserve"> </v>
      </c>
      <c r="R571" t="str">
        <f>IF(Combined!R699&gt;0,Combined!R699," ")</f>
        <v xml:space="preserve"> </v>
      </c>
      <c r="S571" s="2" t="str">
        <f>IF(Combined!S699&gt;0,Combined!S699," ")</f>
        <v xml:space="preserve"> </v>
      </c>
      <c r="T571" t="str">
        <f>IF(Combined!T699&gt;0,Combined!T699," ")</f>
        <v xml:space="preserve"> </v>
      </c>
      <c r="U571" t="str">
        <f>IF(Combined!U699&gt;0,Combined!U699," ")</f>
        <v xml:space="preserve"> </v>
      </c>
      <c r="V571" s="2" t="str">
        <f>IF(Combined!V699&gt;0,Combined!V699," ")</f>
        <v xml:space="preserve"> </v>
      </c>
      <c r="W571" t="str">
        <f>IF(Combined!W699&gt;0,Combined!W699," ")</f>
        <v xml:space="preserve"> </v>
      </c>
      <c r="X571" s="2">
        <f t="shared" si="8"/>
        <v>0</v>
      </c>
    </row>
    <row r="572" spans="1:24" x14ac:dyDescent="0.2">
      <c r="A572">
        <f>Combined!A700</f>
        <v>2022</v>
      </c>
      <c r="B572">
        <f>Combined!B700</f>
        <v>2022023</v>
      </c>
      <c r="C572" s="1" t="str">
        <f>IF(Combined!C700&gt;0,Combined!C700," ")</f>
        <v xml:space="preserve"> </v>
      </c>
      <c r="D572" t="s">
        <v>42</v>
      </c>
      <c r="E572" t="s">
        <v>126</v>
      </c>
      <c r="F572" t="str">
        <f>IF(Combined!F700&gt;0,Combined!F700," ")</f>
        <v xml:space="preserve"> </v>
      </c>
      <c r="G572" t="str">
        <f>IF(Combined!G700&gt;0,Combined!G700," ")</f>
        <v xml:space="preserve"> </v>
      </c>
      <c r="H572" t="str">
        <f>IF(Combined!H700&gt;0,Combined!H700," ")</f>
        <v xml:space="preserve"> </v>
      </c>
      <c r="I572" t="str">
        <f>IF(Combined!I700&gt;0,Combined!I700," ")</f>
        <v>2023 1st round pick</v>
      </c>
      <c r="J572" s="2" t="str">
        <f>IF(Combined!J700&gt;0,Combined!J700," ")</f>
        <v xml:space="preserve"> </v>
      </c>
      <c r="K572" t="str">
        <f>IF(Combined!K700&gt;0,Combined!K700," ")</f>
        <v xml:space="preserve"> </v>
      </c>
      <c r="L572" t="str">
        <f>IF(Combined!L700&gt;0,Combined!L700," ")</f>
        <v xml:space="preserve"> </v>
      </c>
      <c r="M572" s="2" t="str">
        <f>IF(Combined!M700&gt;0,Combined!M700," ")</f>
        <v xml:space="preserve"> </v>
      </c>
      <c r="N572" t="str">
        <f>IF(Combined!N700&gt;0,Combined!N700," ")</f>
        <v xml:space="preserve"> </v>
      </c>
      <c r="O572" t="str">
        <f>IF(Combined!O700&gt;0,Combined!O700," ")</f>
        <v xml:space="preserve"> </v>
      </c>
      <c r="P572" s="2" t="str">
        <f>IF(Combined!P700&gt;0,Combined!P700," ")</f>
        <v xml:space="preserve"> </v>
      </c>
      <c r="Q572" t="str">
        <f>IF(Combined!Q700&gt;0,Combined!Q700," ")</f>
        <v xml:space="preserve"> </v>
      </c>
      <c r="R572" t="str">
        <f>IF(Combined!R700&gt;0,Combined!R700," ")</f>
        <v xml:space="preserve"> </v>
      </c>
      <c r="S572" s="2" t="str">
        <f>IF(Combined!S700&gt;0,Combined!S700," ")</f>
        <v xml:space="preserve"> </v>
      </c>
      <c r="T572" t="str">
        <f>IF(Combined!T700&gt;0,Combined!T700," ")</f>
        <v xml:space="preserve"> </v>
      </c>
      <c r="U572" t="str">
        <f>IF(Combined!U700&gt;0,Combined!U700," ")</f>
        <v xml:space="preserve"> </v>
      </c>
      <c r="V572" s="2" t="str">
        <f>IF(Combined!V700&gt;0,Combined!V700," ")</f>
        <v xml:space="preserve"> </v>
      </c>
      <c r="W572" t="str">
        <f>IF(Combined!W700&gt;0,Combined!W700," ")</f>
        <v xml:space="preserve"> </v>
      </c>
      <c r="X572" s="2">
        <f t="shared" si="8"/>
        <v>0</v>
      </c>
    </row>
    <row r="573" spans="1:24" x14ac:dyDescent="0.2">
      <c r="A573">
        <f>Combined!A701</f>
        <v>2022</v>
      </c>
      <c r="B573">
        <f>Combined!B701</f>
        <v>2022023</v>
      </c>
      <c r="C573" s="1" t="str">
        <f>IF(Combined!C701&gt;0,Combined!C701," ")</f>
        <v xml:space="preserve"> </v>
      </c>
      <c r="D573" t="s">
        <v>42</v>
      </c>
      <c r="E573" t="s">
        <v>126</v>
      </c>
      <c r="F573" t="str">
        <f>IF(Combined!F701&gt;0,Combined!F701," ")</f>
        <v xml:space="preserve"> </v>
      </c>
      <c r="G573" t="str">
        <f>IF(Combined!G701&gt;0,Combined!G701," ")</f>
        <v xml:space="preserve"> </v>
      </c>
      <c r="H573" t="str">
        <f>IF(Combined!H701&gt;0,Combined!H701," ")</f>
        <v xml:space="preserve"> </v>
      </c>
      <c r="I573" t="str">
        <f>IF(Combined!I701&gt;0,Combined!I701," ")</f>
        <v>2023 1st round pick</v>
      </c>
      <c r="J573" s="2" t="str">
        <f>IF(Combined!J701&gt;0,Combined!J701," ")</f>
        <v xml:space="preserve"> </v>
      </c>
      <c r="K573" t="str">
        <f>IF(Combined!K701&gt;0,Combined!K701," ")</f>
        <v xml:space="preserve"> </v>
      </c>
      <c r="L573" t="str">
        <f>IF(Combined!L701&gt;0,Combined!L701," ")</f>
        <v xml:space="preserve"> </v>
      </c>
      <c r="M573" s="2" t="str">
        <f>IF(Combined!M701&gt;0,Combined!M701," ")</f>
        <v xml:space="preserve"> </v>
      </c>
      <c r="N573" t="str">
        <f>IF(Combined!N701&gt;0,Combined!N701," ")</f>
        <v xml:space="preserve"> </v>
      </c>
      <c r="O573" t="str">
        <f>IF(Combined!O701&gt;0,Combined!O701," ")</f>
        <v xml:space="preserve"> </v>
      </c>
      <c r="P573" s="2" t="str">
        <f>IF(Combined!P701&gt;0,Combined!P701," ")</f>
        <v xml:space="preserve"> </v>
      </c>
      <c r="Q573" t="str">
        <f>IF(Combined!Q701&gt;0,Combined!Q701," ")</f>
        <v xml:space="preserve"> </v>
      </c>
      <c r="R573" t="str">
        <f>IF(Combined!R701&gt;0,Combined!R701," ")</f>
        <v xml:space="preserve"> </v>
      </c>
      <c r="S573" s="2" t="str">
        <f>IF(Combined!S701&gt;0,Combined!S701," ")</f>
        <v xml:space="preserve"> </v>
      </c>
      <c r="T573" t="str">
        <f>IF(Combined!T701&gt;0,Combined!T701," ")</f>
        <v xml:space="preserve"> </v>
      </c>
      <c r="U573" t="str">
        <f>IF(Combined!U701&gt;0,Combined!U701," ")</f>
        <v xml:space="preserve"> </v>
      </c>
      <c r="V573" s="2" t="str">
        <f>IF(Combined!V701&gt;0,Combined!V701," ")</f>
        <v xml:space="preserve"> </v>
      </c>
      <c r="W573" t="str">
        <f>IF(Combined!W701&gt;0,Combined!W701," ")</f>
        <v xml:space="preserve"> </v>
      </c>
      <c r="X573" s="2">
        <f t="shared" si="8"/>
        <v>0</v>
      </c>
    </row>
    <row r="574" spans="1:24" x14ac:dyDescent="0.2">
      <c r="A574">
        <f>Combined!A702</f>
        <v>2022</v>
      </c>
      <c r="B574">
        <f>Combined!B702</f>
        <v>2022024</v>
      </c>
      <c r="C574" s="1">
        <f>IF(Combined!C702&gt;0,Combined!C702," ")</f>
        <v>44735</v>
      </c>
      <c r="D574" t="str">
        <f>IF(Combined!D702&gt;0,Combined!D702," ")</f>
        <v>Pacers</v>
      </c>
      <c r="E574" t="str">
        <f>IF(Combined!E702&gt;0,Combined!E702," ")</f>
        <v>Timberwolves</v>
      </c>
      <c r="F574" t="str">
        <f>IF(Combined!F702&gt;0,Combined!F702," ")</f>
        <v xml:space="preserve"> </v>
      </c>
      <c r="G574" t="str">
        <f>IF(Combined!G702&gt;0,Combined!G702," ")</f>
        <v xml:space="preserve"> </v>
      </c>
      <c r="H574" t="str">
        <f>IF(Combined!H702&gt;0,Combined!H702," ")</f>
        <v xml:space="preserve"> </v>
      </c>
      <c r="I574" t="str">
        <f>IF(Combined!I702&gt;0,Combined!I702," ")</f>
        <v>Kendall Brown</v>
      </c>
      <c r="J574" s="2" t="str">
        <f>IF(Combined!J702&gt;0,Combined!J702," ")</f>
        <v xml:space="preserve"> </v>
      </c>
      <c r="K574" t="str">
        <f>IF(Combined!K702&gt;0,Combined!K702," ")</f>
        <v>SF</v>
      </c>
      <c r="L574" t="str">
        <f>IF(Combined!L702&gt;0,Combined!L702," ")</f>
        <v>2026 2nd round pick</v>
      </c>
      <c r="M574" s="2" t="str">
        <f>IF(Combined!M702&gt;0,Combined!M702," ")</f>
        <v xml:space="preserve"> </v>
      </c>
      <c r="N574" t="str">
        <f>IF(Combined!N702&gt;0,Combined!N702," ")</f>
        <v xml:space="preserve"> </v>
      </c>
      <c r="O574" t="str">
        <f>IF(Combined!O702&gt;0,Combined!O702," ")</f>
        <v xml:space="preserve"> </v>
      </c>
      <c r="P574" s="2" t="str">
        <f>IF(Combined!P702&gt;0,Combined!P702," ")</f>
        <v xml:space="preserve"> </v>
      </c>
      <c r="Q574" t="str">
        <f>IF(Combined!Q702&gt;0,Combined!Q702," ")</f>
        <v xml:space="preserve"> </v>
      </c>
      <c r="R574" t="str">
        <f>IF(Combined!R702&gt;0,Combined!R702," ")</f>
        <v xml:space="preserve"> </v>
      </c>
      <c r="S574" s="2" t="str">
        <f>IF(Combined!S702&gt;0,Combined!S702," ")</f>
        <v xml:space="preserve"> </v>
      </c>
      <c r="T574" t="str">
        <f>IF(Combined!T702&gt;0,Combined!T702," ")</f>
        <v xml:space="preserve"> </v>
      </c>
      <c r="U574" t="str">
        <f>IF(Combined!U702&gt;0,Combined!U702," ")</f>
        <v xml:space="preserve"> </v>
      </c>
      <c r="V574" s="2" t="str">
        <f>IF(Combined!V702&gt;0,Combined!V702," ")</f>
        <v xml:space="preserve"> </v>
      </c>
      <c r="W574" t="str">
        <f>IF(Combined!W702&gt;0,Combined!W702," ")</f>
        <v xml:space="preserve"> </v>
      </c>
      <c r="X574" s="2">
        <f t="shared" si="8"/>
        <v>0</v>
      </c>
    </row>
    <row r="575" spans="1:24" x14ac:dyDescent="0.2">
      <c r="A575">
        <f>Combined!A703</f>
        <v>2022</v>
      </c>
      <c r="B575">
        <f>Combined!B703</f>
        <v>2022024</v>
      </c>
      <c r="C575" s="1" t="str">
        <f>IF(Combined!C703&gt;0,Combined!C703," ")</f>
        <v xml:space="preserve"> </v>
      </c>
      <c r="D575" t="s">
        <v>255</v>
      </c>
      <c r="E575" t="s">
        <v>189</v>
      </c>
      <c r="F575" t="str">
        <f>IF(Combined!F703&gt;0,Combined!F703," ")</f>
        <v xml:space="preserve"> </v>
      </c>
      <c r="G575" t="str">
        <f>IF(Combined!G703&gt;0,Combined!G703," ")</f>
        <v xml:space="preserve"> </v>
      </c>
      <c r="H575" t="str">
        <f>IF(Combined!H703&gt;0,Combined!H703," ")</f>
        <v xml:space="preserve"> </v>
      </c>
      <c r="I575" t="str">
        <f>IF(Combined!I703&gt;0,Combined!I703," ")</f>
        <v xml:space="preserve"> </v>
      </c>
      <c r="J575" s="2" t="str">
        <f>IF(Combined!J703&gt;0,Combined!J703," ")</f>
        <v xml:space="preserve"> </v>
      </c>
      <c r="K575" t="str">
        <f>IF(Combined!K703&gt;0,Combined!K703," ")</f>
        <v xml:space="preserve"> </v>
      </c>
      <c r="L575" t="str">
        <f>IF(Combined!L703&gt;0,Combined!L703," ")</f>
        <v>Cash</v>
      </c>
      <c r="M575" s="2" t="str">
        <f>IF(Combined!M703&gt;0,Combined!M703," ")</f>
        <v xml:space="preserve"> </v>
      </c>
      <c r="N575" t="str">
        <f>IF(Combined!N703&gt;0,Combined!N703," ")</f>
        <v xml:space="preserve"> </v>
      </c>
      <c r="O575" t="str">
        <f>IF(Combined!O703&gt;0,Combined!O703," ")</f>
        <v xml:space="preserve"> </v>
      </c>
      <c r="P575" s="2" t="str">
        <f>IF(Combined!P703&gt;0,Combined!P703," ")</f>
        <v xml:space="preserve"> </v>
      </c>
      <c r="Q575" t="str">
        <f>IF(Combined!Q703&gt;0,Combined!Q703," ")</f>
        <v xml:space="preserve"> </v>
      </c>
      <c r="R575" t="str">
        <f>IF(Combined!R703&gt;0,Combined!R703," ")</f>
        <v xml:space="preserve"> </v>
      </c>
      <c r="S575" s="2" t="str">
        <f>IF(Combined!S703&gt;0,Combined!S703," ")</f>
        <v xml:space="preserve"> </v>
      </c>
      <c r="T575" t="str">
        <f>IF(Combined!T703&gt;0,Combined!T703," ")</f>
        <v xml:space="preserve"> </v>
      </c>
      <c r="U575" t="str">
        <f>IF(Combined!U703&gt;0,Combined!U703," ")</f>
        <v xml:space="preserve"> </v>
      </c>
      <c r="V575" s="2" t="str">
        <f>IF(Combined!V703&gt;0,Combined!V703," ")</f>
        <v xml:space="preserve"> </v>
      </c>
      <c r="W575" t="str">
        <f>IF(Combined!W703&gt;0,Combined!W703," ")</f>
        <v xml:space="preserve"> </v>
      </c>
      <c r="X575" s="2">
        <f t="shared" si="8"/>
        <v>0</v>
      </c>
    </row>
    <row r="576" spans="1:24" x14ac:dyDescent="0.2">
      <c r="A576">
        <f>Combined!A704</f>
        <v>2022</v>
      </c>
      <c r="B576">
        <f>Combined!B704</f>
        <v>2022025</v>
      </c>
      <c r="C576" s="1">
        <f>IF(Combined!C704&gt;0,Combined!C704," ")</f>
        <v>44735</v>
      </c>
      <c r="D576" t="str">
        <f>IF(Combined!D704&gt;0,Combined!D704," ")</f>
        <v>Nuggets</v>
      </c>
      <c r="E576" t="str">
        <f>IF(Combined!E704&gt;0,Combined!E704," ")</f>
        <v>Thunder</v>
      </c>
      <c r="F576" t="str">
        <f>IF(Combined!F704&gt;0,Combined!F704," ")</f>
        <v xml:space="preserve"> </v>
      </c>
      <c r="G576" t="str">
        <f>IF(Combined!G704&gt;0,Combined!G704," ")</f>
        <v xml:space="preserve"> </v>
      </c>
      <c r="H576" t="str">
        <f>IF(Combined!H704&gt;0,Combined!H704," ")</f>
        <v xml:space="preserve"> </v>
      </c>
      <c r="I576" t="str">
        <f>IF(Combined!I704&gt;0,Combined!I704," ")</f>
        <v>2022 2nd round pick</v>
      </c>
      <c r="J576" s="2" t="str">
        <f>IF(Combined!J704&gt;0,Combined!J704," ")</f>
        <v xml:space="preserve"> </v>
      </c>
      <c r="K576" t="str">
        <f>IF(Combined!K704&gt;0,Combined!K704," ")</f>
        <v xml:space="preserve"> </v>
      </c>
      <c r="L576" t="str">
        <f>IF(Combined!L704&gt;0,Combined!L704," ")</f>
        <v>JaMychal Green</v>
      </c>
      <c r="M576" s="2">
        <f>IF(Combined!M704&gt;0,Combined!M704," ")</f>
        <v>8200000</v>
      </c>
      <c r="N576" t="str">
        <f>IF(Combined!N704&gt;0,Combined!N704," ")</f>
        <v>PF</v>
      </c>
      <c r="O576" t="str">
        <f>IF(Combined!O704&gt;0,Combined!O704," ")</f>
        <v xml:space="preserve"> </v>
      </c>
      <c r="P576" s="2" t="str">
        <f>IF(Combined!P704&gt;0,Combined!P704," ")</f>
        <v xml:space="preserve"> </v>
      </c>
      <c r="Q576" t="str">
        <f>IF(Combined!Q704&gt;0,Combined!Q704," ")</f>
        <v xml:space="preserve"> </v>
      </c>
      <c r="R576" t="str">
        <f>IF(Combined!R704&gt;0,Combined!R704," ")</f>
        <v xml:space="preserve"> </v>
      </c>
      <c r="S576" s="2" t="str">
        <f>IF(Combined!S704&gt;0,Combined!S704," ")</f>
        <v xml:space="preserve"> </v>
      </c>
      <c r="T576" t="str">
        <f>IF(Combined!T704&gt;0,Combined!T704," ")</f>
        <v xml:space="preserve"> </v>
      </c>
      <c r="U576" t="str">
        <f>IF(Combined!U704&gt;0,Combined!U704," ")</f>
        <v xml:space="preserve"> </v>
      </c>
      <c r="V576" s="2" t="str">
        <f>IF(Combined!V704&gt;0,Combined!V704," ")</f>
        <v xml:space="preserve"> </v>
      </c>
      <c r="W576" t="str">
        <f>IF(Combined!W704&gt;0,Combined!W704," ")</f>
        <v xml:space="preserve"> </v>
      </c>
      <c r="X576" s="2">
        <f t="shared" si="8"/>
        <v>0</v>
      </c>
    </row>
    <row r="577" spans="1:24" x14ac:dyDescent="0.2">
      <c r="A577">
        <f>Combined!A705</f>
        <v>2022</v>
      </c>
      <c r="B577">
        <f>Combined!B705</f>
        <v>2022025</v>
      </c>
      <c r="C577" s="1" t="str">
        <f>IF(Combined!C705&gt;0,Combined!C705," ")</f>
        <v xml:space="preserve"> </v>
      </c>
      <c r="D577" t="s">
        <v>92</v>
      </c>
      <c r="E577" t="s">
        <v>126</v>
      </c>
      <c r="F577" t="str">
        <f>IF(Combined!F705&gt;0,Combined!F705," ")</f>
        <v xml:space="preserve"> </v>
      </c>
      <c r="G577" t="str">
        <f>IF(Combined!G705&gt;0,Combined!G705," ")</f>
        <v xml:space="preserve"> </v>
      </c>
      <c r="H577" t="str">
        <f>IF(Combined!H705&gt;0,Combined!H705," ")</f>
        <v xml:space="preserve"> </v>
      </c>
      <c r="I577" t="str">
        <f>IF(Combined!I705&gt;0,Combined!I705," ")</f>
        <v>2023 2nd round pick</v>
      </c>
      <c r="J577" s="2" t="str">
        <f>IF(Combined!J705&gt;0,Combined!J705," ")</f>
        <v xml:space="preserve"> </v>
      </c>
      <c r="K577" t="str">
        <f>IF(Combined!K705&gt;0,Combined!K705," ")</f>
        <v xml:space="preserve"> </v>
      </c>
      <c r="L577" t="str">
        <f>IF(Combined!L705&gt;0,Combined!L705," ")</f>
        <v>2027 1st round pick</v>
      </c>
      <c r="M577" s="2" t="str">
        <f>IF(Combined!M705&gt;0,Combined!M705," ")</f>
        <v xml:space="preserve"> </v>
      </c>
      <c r="N577" t="str">
        <f>IF(Combined!N705&gt;0,Combined!N705," ")</f>
        <v xml:space="preserve"> </v>
      </c>
      <c r="O577" t="str">
        <f>IF(Combined!O705&gt;0,Combined!O705," ")</f>
        <v xml:space="preserve"> </v>
      </c>
      <c r="P577" s="2" t="str">
        <f>IF(Combined!P705&gt;0,Combined!P705," ")</f>
        <v xml:space="preserve"> </v>
      </c>
      <c r="Q577" t="str">
        <f>IF(Combined!Q705&gt;0,Combined!Q705," ")</f>
        <v xml:space="preserve"> </v>
      </c>
      <c r="R577" t="str">
        <f>IF(Combined!R705&gt;0,Combined!R705," ")</f>
        <v xml:space="preserve"> </v>
      </c>
      <c r="S577" s="2" t="str">
        <f>IF(Combined!S705&gt;0,Combined!S705," ")</f>
        <v xml:space="preserve"> </v>
      </c>
      <c r="T577" t="str">
        <f>IF(Combined!T705&gt;0,Combined!T705," ")</f>
        <v xml:space="preserve"> </v>
      </c>
      <c r="U577" t="str">
        <f>IF(Combined!U705&gt;0,Combined!U705," ")</f>
        <v xml:space="preserve"> </v>
      </c>
      <c r="V577" s="2" t="str">
        <f>IF(Combined!V705&gt;0,Combined!V705," ")</f>
        <v xml:space="preserve"> </v>
      </c>
      <c r="W577" t="str">
        <f>IF(Combined!W705&gt;0,Combined!W705," ")</f>
        <v xml:space="preserve"> </v>
      </c>
      <c r="X577" s="2">
        <f t="shared" si="8"/>
        <v>0</v>
      </c>
    </row>
    <row r="578" spans="1:24" x14ac:dyDescent="0.2">
      <c r="A578">
        <f>Combined!A706</f>
        <v>2022</v>
      </c>
      <c r="B578">
        <f>Combined!B706</f>
        <v>2022025</v>
      </c>
      <c r="C578" s="1" t="str">
        <f>IF(Combined!C706&gt;0,Combined!C706," ")</f>
        <v xml:space="preserve"> </v>
      </c>
      <c r="D578" t="s">
        <v>92</v>
      </c>
      <c r="E578" t="s">
        <v>126</v>
      </c>
      <c r="F578" t="str">
        <f>IF(Combined!F706&gt;0,Combined!F706," ")</f>
        <v xml:space="preserve"> </v>
      </c>
      <c r="G578" t="str">
        <f>IF(Combined!G706&gt;0,Combined!G706," ")</f>
        <v xml:space="preserve"> </v>
      </c>
      <c r="H578" t="str">
        <f>IF(Combined!H706&gt;0,Combined!H706," ")</f>
        <v xml:space="preserve"> </v>
      </c>
      <c r="I578" t="str">
        <f>IF(Combined!I706&gt;0,Combined!I706," ")</f>
        <v>Peyton Watson</v>
      </c>
      <c r="J578" s="2" t="str">
        <f>IF(Combined!J706&gt;0,Combined!J706," ")</f>
        <v xml:space="preserve"> </v>
      </c>
      <c r="K578" t="str">
        <f>IF(Combined!K706&gt;0,Combined!K706," ")</f>
        <v>SG</v>
      </c>
      <c r="L578" t="str">
        <f>IF(Combined!L706&gt;0,Combined!L706," ")</f>
        <v xml:space="preserve"> </v>
      </c>
      <c r="M578" s="2" t="str">
        <f>IF(Combined!M706&gt;0,Combined!M706," ")</f>
        <v xml:space="preserve"> </v>
      </c>
      <c r="N578" t="str">
        <f>IF(Combined!N706&gt;0,Combined!N706," ")</f>
        <v xml:space="preserve"> </v>
      </c>
      <c r="O578" t="str">
        <f>IF(Combined!O706&gt;0,Combined!O706," ")</f>
        <v xml:space="preserve"> </v>
      </c>
      <c r="P578" s="2" t="str">
        <f>IF(Combined!P706&gt;0,Combined!P706," ")</f>
        <v xml:space="preserve"> </v>
      </c>
      <c r="Q578" t="str">
        <f>IF(Combined!Q706&gt;0,Combined!Q706," ")</f>
        <v xml:space="preserve"> </v>
      </c>
      <c r="R578" t="str">
        <f>IF(Combined!R706&gt;0,Combined!R706," ")</f>
        <v xml:space="preserve"> </v>
      </c>
      <c r="S578" s="2" t="str">
        <f>IF(Combined!S706&gt;0,Combined!S706," ")</f>
        <v xml:space="preserve"> </v>
      </c>
      <c r="T578" t="str">
        <f>IF(Combined!T706&gt;0,Combined!T706," ")</f>
        <v xml:space="preserve"> </v>
      </c>
      <c r="U578" t="str">
        <f>IF(Combined!U706&gt;0,Combined!U706," ")</f>
        <v xml:space="preserve"> </v>
      </c>
      <c r="V578" s="2" t="str">
        <f>IF(Combined!V706&gt;0,Combined!V706," ")</f>
        <v xml:space="preserve"> </v>
      </c>
      <c r="W578" t="str">
        <f>IF(Combined!W706&gt;0,Combined!W706," ")</f>
        <v xml:space="preserve"> </v>
      </c>
      <c r="X578" s="2">
        <f t="shared" si="8"/>
        <v>0</v>
      </c>
    </row>
    <row r="579" spans="1:24" x14ac:dyDescent="0.2">
      <c r="A579">
        <f>Combined!A707</f>
        <v>2022</v>
      </c>
      <c r="B579">
        <f>Combined!B707</f>
        <v>2022026</v>
      </c>
      <c r="C579" s="1">
        <f>IF(Combined!C707&gt;0,Combined!C707," ")</f>
        <v>44736</v>
      </c>
      <c r="D579" t="str">
        <f>IF(Combined!D707&gt;0,Combined!D707," ")</f>
        <v>Pacers</v>
      </c>
      <c r="E579" t="str">
        <f>IF(Combined!E707&gt;0,Combined!E707," ")</f>
        <v>Bucks</v>
      </c>
      <c r="F579" t="str">
        <f>IF(Combined!F707&gt;0,Combined!F707," ")</f>
        <v xml:space="preserve"> </v>
      </c>
      <c r="G579" t="str">
        <f>IF(Combined!G707&gt;0,Combined!G707," ")</f>
        <v xml:space="preserve"> </v>
      </c>
      <c r="H579" t="str">
        <f>IF(Combined!H707&gt;0,Combined!H707," ")</f>
        <v xml:space="preserve"> </v>
      </c>
      <c r="I579" t="str">
        <f>IF(Combined!I707&gt;0,Combined!I707," ")</f>
        <v>Cash</v>
      </c>
      <c r="J579" s="2" t="str">
        <f>IF(Combined!J707&gt;0,Combined!J707," ")</f>
        <v xml:space="preserve"> </v>
      </c>
      <c r="K579" t="str">
        <f>IF(Combined!K707&gt;0,Combined!K707," ")</f>
        <v xml:space="preserve"> </v>
      </c>
      <c r="L579" t="str">
        <f>IF(Combined!L707&gt;0,Combined!L707," ")</f>
        <v>Hugo Besson</v>
      </c>
      <c r="M579" s="2" t="str">
        <f>IF(Combined!M707&gt;0,Combined!M707," ")</f>
        <v xml:space="preserve"> </v>
      </c>
      <c r="N579" t="str">
        <f>IF(Combined!N707&gt;0,Combined!N707," ")</f>
        <v>PG</v>
      </c>
      <c r="O579" t="str">
        <f>IF(Combined!O707&gt;0,Combined!O707," ")</f>
        <v xml:space="preserve"> </v>
      </c>
      <c r="P579" s="2" t="str">
        <f>IF(Combined!P707&gt;0,Combined!P707," ")</f>
        <v xml:space="preserve"> </v>
      </c>
      <c r="Q579" t="str">
        <f>IF(Combined!Q707&gt;0,Combined!Q707," ")</f>
        <v xml:space="preserve"> </v>
      </c>
      <c r="R579" t="str">
        <f>IF(Combined!R707&gt;0,Combined!R707," ")</f>
        <v xml:space="preserve"> </v>
      </c>
      <c r="S579" s="2" t="str">
        <f>IF(Combined!S707&gt;0,Combined!S707," ")</f>
        <v xml:space="preserve"> </v>
      </c>
      <c r="T579" t="str">
        <f>IF(Combined!T707&gt;0,Combined!T707," ")</f>
        <v xml:space="preserve"> </v>
      </c>
      <c r="U579" t="str">
        <f>IF(Combined!U707&gt;0,Combined!U707," ")</f>
        <v xml:space="preserve"> </v>
      </c>
      <c r="V579" s="2" t="str">
        <f>IF(Combined!V707&gt;0,Combined!V707," ")</f>
        <v xml:space="preserve"> </v>
      </c>
      <c r="W579" t="str">
        <f>IF(Combined!W707&gt;0,Combined!W707," ")</f>
        <v xml:space="preserve"> </v>
      </c>
      <c r="X579" s="2">
        <f t="shared" si="8"/>
        <v>0</v>
      </c>
    </row>
    <row r="580" spans="1:24" x14ac:dyDescent="0.2">
      <c r="A580">
        <f>Combined!A708</f>
        <v>2022</v>
      </c>
      <c r="B580">
        <f>Combined!B708</f>
        <v>2022027</v>
      </c>
      <c r="C580" s="1">
        <f>IF(Combined!C708&gt;0,Combined!C708," ")</f>
        <v>44736</v>
      </c>
      <c r="D580" t="str">
        <f>IF(Combined!D708&gt;0,Combined!D708," ")</f>
        <v>Grizzlies</v>
      </c>
      <c r="E580" t="str">
        <f>IF(Combined!E708&gt;0,Combined!E708," ")</f>
        <v>Spurs</v>
      </c>
      <c r="F580" t="str">
        <f>IF(Combined!F708&gt;0,Combined!F708," ")</f>
        <v xml:space="preserve"> </v>
      </c>
      <c r="G580" t="str">
        <f>IF(Combined!G708&gt;0,Combined!G708," ")</f>
        <v xml:space="preserve"> </v>
      </c>
      <c r="H580" t="str">
        <f>IF(Combined!H708&gt;0,Combined!H708," ")</f>
        <v xml:space="preserve"> </v>
      </c>
      <c r="I580" t="str">
        <f>IF(Combined!I708&gt;0,Combined!I708," ")</f>
        <v>Kennedy Chandler</v>
      </c>
      <c r="J580" s="2" t="str">
        <f>IF(Combined!J708&gt;0,Combined!J708," ")</f>
        <v xml:space="preserve"> </v>
      </c>
      <c r="K580" t="str">
        <f>IF(Combined!K708&gt;0,Combined!K708," ")</f>
        <v>PG</v>
      </c>
      <c r="L580" t="str">
        <f>IF(Combined!L708&gt;0,Combined!L708," ")</f>
        <v>2024 2nd round pick</v>
      </c>
      <c r="M580" s="2" t="str">
        <f>IF(Combined!M708&gt;0,Combined!M708," ")</f>
        <v xml:space="preserve"> </v>
      </c>
      <c r="N580" t="str">
        <f>IF(Combined!N708&gt;0,Combined!N708," ")</f>
        <v xml:space="preserve"> </v>
      </c>
      <c r="O580" t="str">
        <f>IF(Combined!O708&gt;0,Combined!O708," ")</f>
        <v xml:space="preserve"> </v>
      </c>
      <c r="P580" s="2" t="str">
        <f>IF(Combined!P708&gt;0,Combined!P708," ")</f>
        <v xml:space="preserve"> </v>
      </c>
      <c r="Q580" t="str">
        <f>IF(Combined!Q708&gt;0,Combined!Q708," ")</f>
        <v xml:space="preserve"> </v>
      </c>
      <c r="R580" t="str">
        <f>IF(Combined!R708&gt;0,Combined!R708," ")</f>
        <v xml:space="preserve"> </v>
      </c>
      <c r="S580" s="2" t="str">
        <f>IF(Combined!S708&gt;0,Combined!S708," ")</f>
        <v xml:space="preserve"> </v>
      </c>
      <c r="T580" t="str">
        <f>IF(Combined!T708&gt;0,Combined!T708," ")</f>
        <v xml:space="preserve"> </v>
      </c>
      <c r="U580" t="str">
        <f>IF(Combined!U708&gt;0,Combined!U708," ")</f>
        <v xml:space="preserve"> </v>
      </c>
      <c r="V580" s="2" t="str">
        <f>IF(Combined!V708&gt;0,Combined!V708," ")</f>
        <v xml:space="preserve"> </v>
      </c>
      <c r="W580" t="str">
        <f>IF(Combined!W708&gt;0,Combined!W708," ")</f>
        <v xml:space="preserve"> </v>
      </c>
      <c r="X580" s="2">
        <f t="shared" ref="X580:X643" si="9">IFERROR(J580-M580,0)</f>
        <v>0</v>
      </c>
    </row>
    <row r="581" spans="1:24" x14ac:dyDescent="0.2">
      <c r="A581">
        <f>Combined!A709</f>
        <v>2022</v>
      </c>
      <c r="B581">
        <f>Combined!B709</f>
        <v>2022027</v>
      </c>
      <c r="C581" s="1" t="str">
        <f>IF(Combined!C709&gt;0,Combined!C709," ")</f>
        <v xml:space="preserve"> </v>
      </c>
      <c r="D581" t="s">
        <v>66</v>
      </c>
      <c r="E581" t="s">
        <v>163</v>
      </c>
      <c r="F581" t="str">
        <f>IF(Combined!F709&gt;0,Combined!F709," ")</f>
        <v xml:space="preserve"> </v>
      </c>
      <c r="G581" t="str">
        <f>IF(Combined!G709&gt;0,Combined!G709," ")</f>
        <v xml:space="preserve"> </v>
      </c>
      <c r="H581" t="str">
        <f>IF(Combined!H709&gt;0,Combined!H709," ")</f>
        <v xml:space="preserve"> </v>
      </c>
      <c r="I581" t="str">
        <f>IF(Combined!I709&gt;0,Combined!I709," ")</f>
        <v xml:space="preserve"> </v>
      </c>
      <c r="J581" s="2" t="str">
        <f>IF(Combined!J709&gt;0,Combined!J709," ")</f>
        <v xml:space="preserve"> </v>
      </c>
      <c r="K581" t="str">
        <f>IF(Combined!K709&gt;0,Combined!K709," ")</f>
        <v xml:space="preserve"> </v>
      </c>
      <c r="L581">
        <f>IF(Combined!L709&gt;0,Combined!L709," ")</f>
        <v>1000000</v>
      </c>
      <c r="M581" s="2" t="str">
        <f>IF(Combined!M709&gt;0,Combined!M709," ")</f>
        <v xml:space="preserve"> </v>
      </c>
      <c r="N581" t="str">
        <f>IF(Combined!N709&gt;0,Combined!N709," ")</f>
        <v xml:space="preserve"> </v>
      </c>
      <c r="O581" t="str">
        <f>IF(Combined!O709&gt;0,Combined!O709," ")</f>
        <v xml:space="preserve"> </v>
      </c>
      <c r="P581" s="2" t="str">
        <f>IF(Combined!P709&gt;0,Combined!P709," ")</f>
        <v xml:space="preserve"> </v>
      </c>
      <c r="Q581" t="str">
        <f>IF(Combined!Q709&gt;0,Combined!Q709," ")</f>
        <v xml:space="preserve"> </v>
      </c>
      <c r="R581" t="str">
        <f>IF(Combined!R709&gt;0,Combined!R709," ")</f>
        <v xml:space="preserve"> </v>
      </c>
      <c r="S581" s="2" t="str">
        <f>IF(Combined!S709&gt;0,Combined!S709," ")</f>
        <v xml:space="preserve"> </v>
      </c>
      <c r="T581" t="str">
        <f>IF(Combined!T709&gt;0,Combined!T709," ")</f>
        <v xml:space="preserve"> </v>
      </c>
      <c r="U581" t="str">
        <f>IF(Combined!U709&gt;0,Combined!U709," ")</f>
        <v xml:space="preserve"> </v>
      </c>
      <c r="V581" s="2" t="str">
        <f>IF(Combined!V709&gt;0,Combined!V709," ")</f>
        <v xml:space="preserve"> </v>
      </c>
      <c r="W581" t="str">
        <f>IF(Combined!W709&gt;0,Combined!W709," ")</f>
        <v xml:space="preserve"> </v>
      </c>
      <c r="X581" s="2">
        <f t="shared" si="9"/>
        <v>0</v>
      </c>
    </row>
    <row r="582" spans="1:24" x14ac:dyDescent="0.2">
      <c r="A582">
        <f>Combined!A710</f>
        <v>2022</v>
      </c>
      <c r="B582">
        <f>Combined!B710</f>
        <v>2022028</v>
      </c>
      <c r="C582" s="1">
        <f>IF(Combined!C710&gt;0,Combined!C710," ")</f>
        <v>44736</v>
      </c>
      <c r="D582" t="str">
        <f>IF(Combined!D710&gt;0,Combined!D710," ")</f>
        <v>Timberwolves</v>
      </c>
      <c r="E582" t="str">
        <f>IF(Combined!E710&gt;0,Combined!E710," ")</f>
        <v>Hornets</v>
      </c>
      <c r="F582" t="str">
        <f>IF(Combined!F710&gt;0,Combined!F710," ")</f>
        <v xml:space="preserve"> </v>
      </c>
      <c r="G582" t="str">
        <f>IF(Combined!G710&gt;0,Combined!G710," ")</f>
        <v xml:space="preserve"> </v>
      </c>
      <c r="H582" t="str">
        <f>IF(Combined!H710&gt;0,Combined!H710," ")</f>
        <v xml:space="preserve"> </v>
      </c>
      <c r="I582" t="str">
        <f>IF(Combined!I710&gt;0,Combined!I710," ")</f>
        <v>Josh Minott</v>
      </c>
      <c r="J582" s="2" t="str">
        <f>IF(Combined!J710&gt;0,Combined!J710," ")</f>
        <v xml:space="preserve"> </v>
      </c>
      <c r="K582" t="str">
        <f>IF(Combined!K710&gt;0,Combined!K710," ")</f>
        <v>SF</v>
      </c>
      <c r="L582" t="str">
        <f>IF(Combined!L710&gt;0,Combined!L710," ")</f>
        <v>Bryce McGowens</v>
      </c>
      <c r="M582" s="2" t="str">
        <f>IF(Combined!M710&gt;0,Combined!M710," ")</f>
        <v xml:space="preserve"> </v>
      </c>
      <c r="N582" t="str">
        <f>IF(Combined!N710&gt;0,Combined!N710," ")</f>
        <v>SG</v>
      </c>
      <c r="O582" t="str">
        <f>IF(Combined!O710&gt;0,Combined!O710," ")</f>
        <v xml:space="preserve"> </v>
      </c>
      <c r="P582" s="2" t="str">
        <f>IF(Combined!P710&gt;0,Combined!P710," ")</f>
        <v xml:space="preserve"> </v>
      </c>
      <c r="Q582" t="str">
        <f>IF(Combined!Q710&gt;0,Combined!Q710," ")</f>
        <v xml:space="preserve"> </v>
      </c>
      <c r="R582" t="str">
        <f>IF(Combined!R710&gt;0,Combined!R710," ")</f>
        <v xml:space="preserve"> </v>
      </c>
      <c r="S582" s="2" t="str">
        <f>IF(Combined!S710&gt;0,Combined!S710," ")</f>
        <v xml:space="preserve"> </v>
      </c>
      <c r="T582" t="str">
        <f>IF(Combined!T710&gt;0,Combined!T710," ")</f>
        <v xml:space="preserve"> </v>
      </c>
      <c r="U582" t="str">
        <f>IF(Combined!U710&gt;0,Combined!U710," ")</f>
        <v xml:space="preserve"> </v>
      </c>
      <c r="V582" s="2" t="str">
        <f>IF(Combined!V710&gt;0,Combined!V710," ")</f>
        <v xml:space="preserve"> </v>
      </c>
      <c r="W582" t="str">
        <f>IF(Combined!W710&gt;0,Combined!W710," ")</f>
        <v xml:space="preserve"> </v>
      </c>
      <c r="X582" s="2">
        <f t="shared" si="9"/>
        <v>0</v>
      </c>
    </row>
    <row r="583" spans="1:24" x14ac:dyDescent="0.2">
      <c r="A583">
        <f>Combined!A711</f>
        <v>2022</v>
      </c>
      <c r="B583">
        <f>Combined!B711</f>
        <v>2022028</v>
      </c>
      <c r="C583" s="1" t="str">
        <f>IF(Combined!C711&gt;0,Combined!C711," ")</f>
        <v xml:space="preserve"> </v>
      </c>
      <c r="D583" t="s">
        <v>189</v>
      </c>
      <c r="E583" t="s">
        <v>43</v>
      </c>
      <c r="F583" t="str">
        <f>IF(Combined!F711&gt;0,Combined!F711," ")</f>
        <v xml:space="preserve"> </v>
      </c>
      <c r="G583" t="str">
        <f>IF(Combined!G711&gt;0,Combined!G711," ")</f>
        <v xml:space="preserve"> </v>
      </c>
      <c r="H583" t="str">
        <f>IF(Combined!H711&gt;0,Combined!H711," ")</f>
        <v xml:space="preserve"> </v>
      </c>
      <c r="I583" t="str">
        <f>IF(Combined!I711&gt;0,Combined!I711," ")</f>
        <v>2023 2nd round pick</v>
      </c>
      <c r="J583" s="2" t="str">
        <f>IF(Combined!J711&gt;0,Combined!J711," ")</f>
        <v xml:space="preserve"> </v>
      </c>
      <c r="K583" t="str">
        <f>IF(Combined!K711&gt;0,Combined!K711," ")</f>
        <v xml:space="preserve"> </v>
      </c>
      <c r="L583" t="str">
        <f>IF(Combined!L711&gt;0,Combined!L711," ")</f>
        <v xml:space="preserve"> </v>
      </c>
      <c r="M583" s="2" t="str">
        <f>IF(Combined!M711&gt;0,Combined!M711," ")</f>
        <v xml:space="preserve"> </v>
      </c>
      <c r="N583" t="str">
        <f>IF(Combined!N711&gt;0,Combined!N711," ")</f>
        <v xml:space="preserve"> </v>
      </c>
      <c r="O583" t="str">
        <f>IF(Combined!O711&gt;0,Combined!O711," ")</f>
        <v xml:space="preserve"> </v>
      </c>
      <c r="P583" s="2" t="str">
        <f>IF(Combined!P711&gt;0,Combined!P711," ")</f>
        <v xml:space="preserve"> </v>
      </c>
      <c r="Q583" t="str">
        <f>IF(Combined!Q711&gt;0,Combined!Q711," ")</f>
        <v xml:space="preserve"> </v>
      </c>
      <c r="R583" t="str">
        <f>IF(Combined!R711&gt;0,Combined!R711," ")</f>
        <v xml:space="preserve"> </v>
      </c>
      <c r="S583" s="2" t="str">
        <f>IF(Combined!S711&gt;0,Combined!S711," ")</f>
        <v xml:space="preserve"> </v>
      </c>
      <c r="T583" t="str">
        <f>IF(Combined!T711&gt;0,Combined!T711," ")</f>
        <v xml:space="preserve"> </v>
      </c>
      <c r="U583" t="str">
        <f>IF(Combined!U711&gt;0,Combined!U711," ")</f>
        <v xml:space="preserve"> </v>
      </c>
      <c r="V583" s="2" t="str">
        <f>IF(Combined!V711&gt;0,Combined!V711," ")</f>
        <v xml:space="preserve"> </v>
      </c>
      <c r="W583" t="str">
        <f>IF(Combined!W711&gt;0,Combined!W711," ")</f>
        <v xml:space="preserve"> </v>
      </c>
      <c r="X583" s="2">
        <f t="shared" si="9"/>
        <v>0</v>
      </c>
    </row>
    <row r="584" spans="1:24" x14ac:dyDescent="0.2">
      <c r="A584">
        <f>Combined!A712</f>
        <v>2022</v>
      </c>
      <c r="B584">
        <f>Combined!B712</f>
        <v>2022029</v>
      </c>
      <c r="C584" s="1">
        <f>IF(Combined!C712&gt;0,Combined!C712," ")</f>
        <v>44736</v>
      </c>
      <c r="D584" t="str">
        <f>IF(Combined!D712&gt;0,Combined!D712," ")</f>
        <v>Mavericks</v>
      </c>
      <c r="E584" t="str">
        <f>IF(Combined!E712&gt;0,Combined!E712," ")</f>
        <v>Rockets</v>
      </c>
      <c r="F584" t="str">
        <f>IF(Combined!F712&gt;0,Combined!F712," ")</f>
        <v xml:space="preserve"> </v>
      </c>
      <c r="G584" t="str">
        <f>IF(Combined!G712&gt;0,Combined!G712," ")</f>
        <v xml:space="preserve"> </v>
      </c>
      <c r="H584" t="str">
        <f>IF(Combined!H712&gt;0,Combined!H712," ")</f>
        <v xml:space="preserve"> </v>
      </c>
      <c r="I584" t="str">
        <f>IF(Combined!I712&gt;0,Combined!I712," ")</f>
        <v>Christian Wood</v>
      </c>
      <c r="J584" s="2">
        <f>IF(Combined!J712&gt;0,Combined!J712," ")</f>
        <v>14317459</v>
      </c>
      <c r="K584" t="str">
        <f>IF(Combined!K712&gt;0,Combined!K712," ")</f>
        <v>C</v>
      </c>
      <c r="L584" t="str">
        <f>IF(Combined!L712&gt;0,Combined!L712," ")</f>
        <v>Boban Marjanovic</v>
      </c>
      <c r="M584" s="2">
        <f>IF(Combined!M712&gt;0,Combined!M712," ")</f>
        <v>3500000</v>
      </c>
      <c r="N584" t="str">
        <f>IF(Combined!N712&gt;0,Combined!N712," ")</f>
        <v>C</v>
      </c>
      <c r="O584" t="str">
        <f>IF(Combined!O712&gt;0,Combined!O712," ")</f>
        <v xml:space="preserve"> </v>
      </c>
      <c r="P584" s="2" t="str">
        <f>IF(Combined!P712&gt;0,Combined!P712," ")</f>
        <v xml:space="preserve"> </v>
      </c>
      <c r="Q584" t="str">
        <f>IF(Combined!Q712&gt;0,Combined!Q712," ")</f>
        <v xml:space="preserve"> </v>
      </c>
      <c r="R584" t="str">
        <f>IF(Combined!R712&gt;0,Combined!R712," ")</f>
        <v xml:space="preserve"> </v>
      </c>
      <c r="S584" s="2" t="str">
        <f>IF(Combined!S712&gt;0,Combined!S712," ")</f>
        <v xml:space="preserve"> </v>
      </c>
      <c r="T584" t="str">
        <f>IF(Combined!T712&gt;0,Combined!T712," ")</f>
        <v xml:space="preserve"> </v>
      </c>
      <c r="U584" t="str">
        <f>IF(Combined!U712&gt;0,Combined!U712," ")</f>
        <v xml:space="preserve"> </v>
      </c>
      <c r="V584" s="2" t="str">
        <f>IF(Combined!V712&gt;0,Combined!V712," ")</f>
        <v xml:space="preserve"> </v>
      </c>
      <c r="W584" t="str">
        <f>IF(Combined!W712&gt;0,Combined!W712," ")</f>
        <v xml:space="preserve"> </v>
      </c>
      <c r="X584" s="2">
        <f t="shared" si="9"/>
        <v>10817459</v>
      </c>
    </row>
    <row r="585" spans="1:24" x14ac:dyDescent="0.2">
      <c r="A585">
        <f>Combined!A713</f>
        <v>2022</v>
      </c>
      <c r="B585">
        <f>Combined!B713</f>
        <v>2022029</v>
      </c>
      <c r="C585" s="1" t="str">
        <f>IF(Combined!C713&gt;0,Combined!C713," ")</f>
        <v xml:space="preserve"> </v>
      </c>
      <c r="D585" t="s">
        <v>91</v>
      </c>
      <c r="E585" t="s">
        <v>96</v>
      </c>
      <c r="F585" t="str">
        <f>IF(Combined!F713&gt;0,Combined!F713," ")</f>
        <v xml:space="preserve"> </v>
      </c>
      <c r="G585" t="str">
        <f>IF(Combined!G713&gt;0,Combined!G713," ")</f>
        <v xml:space="preserve"> </v>
      </c>
      <c r="H585" t="str">
        <f>IF(Combined!H713&gt;0,Combined!H713," ")</f>
        <v xml:space="preserve"> </v>
      </c>
      <c r="I585" t="str">
        <f>IF(Combined!I713&gt;0,Combined!I713," ")</f>
        <v xml:space="preserve"> </v>
      </c>
      <c r="J585" s="2" t="str">
        <f>IF(Combined!J713&gt;0,Combined!J713," ")</f>
        <v xml:space="preserve"> </v>
      </c>
      <c r="K585" t="str">
        <f>IF(Combined!K713&gt;0,Combined!K713," ")</f>
        <v xml:space="preserve"> </v>
      </c>
      <c r="L585" t="str">
        <f>IF(Combined!L713&gt;0,Combined!L713," ")</f>
        <v>Sterling Brown</v>
      </c>
      <c r="M585" s="2">
        <f>IF(Combined!M713&gt;0,Combined!M713," ")</f>
        <v>3000000</v>
      </c>
      <c r="N585" t="str">
        <f>IF(Combined!N713&gt;0,Combined!N713," ")</f>
        <v>SG</v>
      </c>
      <c r="O585" t="str">
        <f>IF(Combined!O713&gt;0,Combined!O713," ")</f>
        <v xml:space="preserve"> </v>
      </c>
      <c r="P585" s="2" t="str">
        <f>IF(Combined!P713&gt;0,Combined!P713," ")</f>
        <v xml:space="preserve"> </v>
      </c>
      <c r="Q585" t="str">
        <f>IF(Combined!Q713&gt;0,Combined!Q713," ")</f>
        <v xml:space="preserve"> </v>
      </c>
      <c r="R585" t="str">
        <f>IF(Combined!R713&gt;0,Combined!R713," ")</f>
        <v xml:space="preserve"> </v>
      </c>
      <c r="S585" s="2" t="str">
        <f>IF(Combined!S713&gt;0,Combined!S713," ")</f>
        <v xml:space="preserve"> </v>
      </c>
      <c r="T585" t="str">
        <f>IF(Combined!T713&gt;0,Combined!T713," ")</f>
        <v xml:space="preserve"> </v>
      </c>
      <c r="U585" t="str">
        <f>IF(Combined!U713&gt;0,Combined!U713," ")</f>
        <v xml:space="preserve"> </v>
      </c>
      <c r="V585" s="2" t="str">
        <f>IF(Combined!V713&gt;0,Combined!V713," ")</f>
        <v xml:space="preserve"> </v>
      </c>
      <c r="W585" t="str">
        <f>IF(Combined!W713&gt;0,Combined!W713," ")</f>
        <v xml:space="preserve"> </v>
      </c>
      <c r="X585" s="2">
        <f t="shared" si="9"/>
        <v>0</v>
      </c>
    </row>
    <row r="586" spans="1:24" x14ac:dyDescent="0.2">
      <c r="A586">
        <f>Combined!A714</f>
        <v>2022</v>
      </c>
      <c r="B586">
        <f>Combined!B714</f>
        <v>2022029</v>
      </c>
      <c r="C586" s="1" t="str">
        <f>IF(Combined!C714&gt;0,Combined!C714," ")</f>
        <v xml:space="preserve"> </v>
      </c>
      <c r="D586" t="s">
        <v>91</v>
      </c>
      <c r="E586" t="s">
        <v>96</v>
      </c>
      <c r="F586" t="str">
        <f>IF(Combined!F714&gt;0,Combined!F714," ")</f>
        <v xml:space="preserve"> </v>
      </c>
      <c r="G586" t="str">
        <f>IF(Combined!G714&gt;0,Combined!G714," ")</f>
        <v xml:space="preserve"> </v>
      </c>
      <c r="H586" t="str">
        <f>IF(Combined!H714&gt;0,Combined!H714," ")</f>
        <v xml:space="preserve"> </v>
      </c>
      <c r="I586" t="str">
        <f>IF(Combined!I714&gt;0,Combined!I714," ")</f>
        <v xml:space="preserve"> </v>
      </c>
      <c r="J586" s="2" t="str">
        <f>IF(Combined!J714&gt;0,Combined!J714," ")</f>
        <v xml:space="preserve"> </v>
      </c>
      <c r="K586" t="str">
        <f>IF(Combined!K714&gt;0,Combined!K714," ")</f>
        <v xml:space="preserve"> </v>
      </c>
      <c r="L586" t="str">
        <f>IF(Combined!L714&gt;0,Combined!L714," ")</f>
        <v>Trey Burke</v>
      </c>
      <c r="M586" s="2">
        <f>IF(Combined!M714&gt;0,Combined!M714," ")</f>
        <v>3547500</v>
      </c>
      <c r="N586" t="str">
        <f>IF(Combined!N714&gt;0,Combined!N714," ")</f>
        <v>PG</v>
      </c>
      <c r="O586" t="str">
        <f>IF(Combined!O714&gt;0,Combined!O714," ")</f>
        <v xml:space="preserve"> </v>
      </c>
      <c r="P586" s="2" t="str">
        <f>IF(Combined!P714&gt;0,Combined!P714," ")</f>
        <v xml:space="preserve"> </v>
      </c>
      <c r="Q586" t="str">
        <f>IF(Combined!Q714&gt;0,Combined!Q714," ")</f>
        <v xml:space="preserve"> </v>
      </c>
      <c r="R586" t="str">
        <f>IF(Combined!R714&gt;0,Combined!R714," ")</f>
        <v xml:space="preserve"> </v>
      </c>
      <c r="S586" s="2" t="str">
        <f>IF(Combined!S714&gt;0,Combined!S714," ")</f>
        <v xml:space="preserve"> </v>
      </c>
      <c r="T586" t="str">
        <f>IF(Combined!T714&gt;0,Combined!T714," ")</f>
        <v xml:space="preserve"> </v>
      </c>
      <c r="U586" t="str">
        <f>IF(Combined!U714&gt;0,Combined!U714," ")</f>
        <v xml:space="preserve"> </v>
      </c>
      <c r="V586" s="2" t="str">
        <f>IF(Combined!V714&gt;0,Combined!V714," ")</f>
        <v xml:space="preserve"> </v>
      </c>
      <c r="W586" t="str">
        <f>IF(Combined!W714&gt;0,Combined!W714," ")</f>
        <v xml:space="preserve"> </v>
      </c>
      <c r="X586" s="2">
        <f t="shared" si="9"/>
        <v>0</v>
      </c>
    </row>
    <row r="587" spans="1:24" x14ac:dyDescent="0.2">
      <c r="A587">
        <f>Combined!A715</f>
        <v>2022</v>
      </c>
      <c r="B587">
        <f>Combined!B715</f>
        <v>2022029</v>
      </c>
      <c r="C587" s="1" t="str">
        <f>IF(Combined!C715&gt;0,Combined!C715," ")</f>
        <v xml:space="preserve"> </v>
      </c>
      <c r="D587" t="s">
        <v>91</v>
      </c>
      <c r="E587" t="s">
        <v>96</v>
      </c>
      <c r="F587" t="str">
        <f>IF(Combined!F715&gt;0,Combined!F715," ")</f>
        <v xml:space="preserve"> </v>
      </c>
      <c r="G587" t="str">
        <f>IF(Combined!G715&gt;0,Combined!G715," ")</f>
        <v xml:space="preserve"> </v>
      </c>
      <c r="H587" t="str">
        <f>IF(Combined!H715&gt;0,Combined!H715," ")</f>
        <v xml:space="preserve"> </v>
      </c>
      <c r="I587" t="str">
        <f>IF(Combined!I715&gt;0,Combined!I715," ")</f>
        <v xml:space="preserve"> </v>
      </c>
      <c r="J587" s="2" t="str">
        <f>IF(Combined!J715&gt;0,Combined!J715," ")</f>
        <v xml:space="preserve"> </v>
      </c>
      <c r="K587" t="str">
        <f>IF(Combined!K715&gt;0,Combined!K715," ")</f>
        <v xml:space="preserve"> </v>
      </c>
      <c r="L587" t="str">
        <f>IF(Combined!L715&gt;0,Combined!L715," ")</f>
        <v>Marquese Chriss</v>
      </c>
      <c r="M587" s="2">
        <f>IF(Combined!M715&gt;0,Combined!M715," ")</f>
        <v>2193920</v>
      </c>
      <c r="N587" t="str">
        <f>IF(Combined!N715&gt;0,Combined!N715," ")</f>
        <v>SF</v>
      </c>
      <c r="O587" t="str">
        <f>IF(Combined!O715&gt;0,Combined!O715," ")</f>
        <v xml:space="preserve"> </v>
      </c>
      <c r="P587" s="2" t="str">
        <f>IF(Combined!P715&gt;0,Combined!P715," ")</f>
        <v xml:space="preserve"> </v>
      </c>
      <c r="Q587" t="str">
        <f>IF(Combined!Q715&gt;0,Combined!Q715," ")</f>
        <v xml:space="preserve"> </v>
      </c>
      <c r="R587" t="str">
        <f>IF(Combined!R715&gt;0,Combined!R715," ")</f>
        <v xml:space="preserve"> </v>
      </c>
      <c r="S587" s="2" t="str">
        <f>IF(Combined!S715&gt;0,Combined!S715," ")</f>
        <v xml:space="preserve"> </v>
      </c>
      <c r="T587" t="str">
        <f>IF(Combined!T715&gt;0,Combined!T715," ")</f>
        <v xml:space="preserve"> </v>
      </c>
      <c r="U587" t="str">
        <f>IF(Combined!U715&gt;0,Combined!U715," ")</f>
        <v xml:space="preserve"> </v>
      </c>
      <c r="V587" s="2" t="str">
        <f>IF(Combined!V715&gt;0,Combined!V715," ")</f>
        <v xml:space="preserve"> </v>
      </c>
      <c r="W587" t="str">
        <f>IF(Combined!W715&gt;0,Combined!W715," ")</f>
        <v xml:space="preserve"> </v>
      </c>
      <c r="X587" s="2">
        <f t="shared" si="9"/>
        <v>0</v>
      </c>
    </row>
    <row r="588" spans="1:24" x14ac:dyDescent="0.2">
      <c r="A588">
        <f>Combined!A716</f>
        <v>2022</v>
      </c>
      <c r="B588">
        <f>Combined!B716</f>
        <v>2022029</v>
      </c>
      <c r="C588" s="1" t="str">
        <f>IF(Combined!C716&gt;0,Combined!C716," ")</f>
        <v xml:space="preserve"> </v>
      </c>
      <c r="D588" t="s">
        <v>91</v>
      </c>
      <c r="E588" t="s">
        <v>96</v>
      </c>
      <c r="F588" t="str">
        <f>IF(Combined!F716&gt;0,Combined!F716," ")</f>
        <v xml:space="preserve"> </v>
      </c>
      <c r="G588" t="str">
        <f>IF(Combined!G716&gt;0,Combined!G716," ")</f>
        <v xml:space="preserve"> </v>
      </c>
      <c r="H588" t="str">
        <f>IF(Combined!H716&gt;0,Combined!H716," ")</f>
        <v xml:space="preserve"> </v>
      </c>
      <c r="I588" t="str">
        <f>IF(Combined!I716&gt;0,Combined!I716," ")</f>
        <v xml:space="preserve"> </v>
      </c>
      <c r="J588" s="2" t="str">
        <f>IF(Combined!J716&gt;0,Combined!J716," ")</f>
        <v xml:space="preserve"> </v>
      </c>
      <c r="K588" t="str">
        <f>IF(Combined!K716&gt;0,Combined!K716," ")</f>
        <v xml:space="preserve"> </v>
      </c>
      <c r="L588" t="str">
        <f>IF(Combined!L716&gt;0,Combined!L716," ")</f>
        <v>Wendall Moore Jr.</v>
      </c>
      <c r="M588" s="2">
        <f>IF(Combined!M716&gt;0,Combined!M716," ")</f>
        <v>2275680</v>
      </c>
      <c r="N588" t="str">
        <f>IF(Combined!N716&gt;0,Combined!N716," ")</f>
        <v>SG</v>
      </c>
      <c r="O588" t="str">
        <f>IF(Combined!O716&gt;0,Combined!O716," ")</f>
        <v xml:space="preserve"> </v>
      </c>
      <c r="P588" s="2" t="str">
        <f>IF(Combined!P716&gt;0,Combined!P716," ")</f>
        <v xml:space="preserve"> </v>
      </c>
      <c r="Q588" t="str">
        <f>IF(Combined!Q716&gt;0,Combined!Q716," ")</f>
        <v xml:space="preserve"> </v>
      </c>
      <c r="R588" t="str">
        <f>IF(Combined!R716&gt;0,Combined!R716," ")</f>
        <v xml:space="preserve"> </v>
      </c>
      <c r="S588" s="2" t="str">
        <f>IF(Combined!S716&gt;0,Combined!S716," ")</f>
        <v xml:space="preserve"> </v>
      </c>
      <c r="T588" t="str">
        <f>IF(Combined!T716&gt;0,Combined!T716," ")</f>
        <v xml:space="preserve"> </v>
      </c>
      <c r="U588" t="str">
        <f>IF(Combined!U716&gt;0,Combined!U716," ")</f>
        <v xml:space="preserve"> </v>
      </c>
      <c r="V588" s="2" t="str">
        <f>IF(Combined!V716&gt;0,Combined!V716," ")</f>
        <v xml:space="preserve"> </v>
      </c>
      <c r="W588" t="str">
        <f>IF(Combined!W716&gt;0,Combined!W716," ")</f>
        <v xml:space="preserve"> </v>
      </c>
      <c r="X588" s="2">
        <f t="shared" si="9"/>
        <v>0</v>
      </c>
    </row>
    <row r="589" spans="1:24" x14ac:dyDescent="0.2">
      <c r="A589">
        <f>Combined!A717</f>
        <v>2022</v>
      </c>
      <c r="B589">
        <f>Combined!B717</f>
        <v>2022030</v>
      </c>
      <c r="C589" s="1">
        <f>IF(Combined!C717&gt;0,Combined!C717," ")</f>
        <v>44736</v>
      </c>
      <c r="D589" t="str">
        <f>IF(Combined!D717&gt;0,Combined!D717," ")</f>
        <v>Hawks</v>
      </c>
      <c r="E589" t="str">
        <f>IF(Combined!E717&gt;0,Combined!E717," ")</f>
        <v>Warriors</v>
      </c>
      <c r="F589" t="str">
        <f>IF(Combined!F717&gt;0,Combined!F717," ")</f>
        <v xml:space="preserve"> </v>
      </c>
      <c r="G589" t="str">
        <f>IF(Combined!G717&gt;0,Combined!G717," ")</f>
        <v xml:space="preserve"> </v>
      </c>
      <c r="H589" t="str">
        <f>IF(Combined!H717&gt;0,Combined!H717," ")</f>
        <v xml:space="preserve"> </v>
      </c>
      <c r="I589">
        <f>IF(Combined!I717&gt;0,Combined!I717," ")</f>
        <v>2000000</v>
      </c>
      <c r="J589" s="2" t="str">
        <f>IF(Combined!J717&gt;0,Combined!J717," ")</f>
        <v xml:space="preserve"> </v>
      </c>
      <c r="K589" t="str">
        <f>IF(Combined!K717&gt;0,Combined!K717," ")</f>
        <v xml:space="preserve"> </v>
      </c>
      <c r="L589" t="str">
        <f>IF(Combined!L717&gt;0,Combined!L717," ")</f>
        <v>Ryan Rollins</v>
      </c>
      <c r="M589" s="2" t="str">
        <f>IF(Combined!M717&gt;0,Combined!M717," ")</f>
        <v xml:space="preserve"> </v>
      </c>
      <c r="N589" t="str">
        <f>IF(Combined!N717&gt;0,Combined!N717," ")</f>
        <v>SG</v>
      </c>
      <c r="O589" t="str">
        <f>IF(Combined!O717&gt;0,Combined!O717," ")</f>
        <v xml:space="preserve"> </v>
      </c>
      <c r="P589" s="2" t="str">
        <f>IF(Combined!P717&gt;0,Combined!P717," ")</f>
        <v xml:space="preserve"> </v>
      </c>
      <c r="Q589" t="str">
        <f>IF(Combined!Q717&gt;0,Combined!Q717," ")</f>
        <v xml:space="preserve"> </v>
      </c>
      <c r="R589" t="str">
        <f>IF(Combined!R717&gt;0,Combined!R717," ")</f>
        <v xml:space="preserve"> </v>
      </c>
      <c r="S589" s="2" t="str">
        <f>IF(Combined!S717&gt;0,Combined!S717," ")</f>
        <v xml:space="preserve"> </v>
      </c>
      <c r="T589" t="str">
        <f>IF(Combined!T717&gt;0,Combined!T717," ")</f>
        <v xml:space="preserve"> </v>
      </c>
      <c r="U589" t="str">
        <f>IF(Combined!U717&gt;0,Combined!U717," ")</f>
        <v xml:space="preserve"> </v>
      </c>
      <c r="V589" s="2" t="str">
        <f>IF(Combined!V717&gt;0,Combined!V717," ")</f>
        <v xml:space="preserve"> </v>
      </c>
      <c r="W589" t="str">
        <f>IF(Combined!W717&gt;0,Combined!W717," ")</f>
        <v xml:space="preserve"> </v>
      </c>
      <c r="X589" s="2">
        <f t="shared" si="9"/>
        <v>0</v>
      </c>
    </row>
    <row r="590" spans="1:24" x14ac:dyDescent="0.2">
      <c r="A590">
        <f>Combined!A718</f>
        <v>2022</v>
      </c>
      <c r="B590">
        <f>Combined!B718</f>
        <v>2022030</v>
      </c>
      <c r="C590" s="1" t="str">
        <f>IF(Combined!C718&gt;0,Combined!C718," ")</f>
        <v xml:space="preserve"> </v>
      </c>
      <c r="D590" t="s">
        <v>49</v>
      </c>
      <c r="E590" t="s">
        <v>256</v>
      </c>
      <c r="F590" t="str">
        <f>IF(Combined!F718&gt;0,Combined!F718," ")</f>
        <v xml:space="preserve"> </v>
      </c>
      <c r="G590" t="str">
        <f>IF(Combined!G718&gt;0,Combined!G718," ")</f>
        <v xml:space="preserve"> </v>
      </c>
      <c r="H590" t="str">
        <f>IF(Combined!H718&gt;0,Combined!H718," ")</f>
        <v xml:space="preserve"> </v>
      </c>
      <c r="I590" t="str">
        <f>IF(Combined!I718&gt;0,Combined!I718," ")</f>
        <v>Tyrese Martin</v>
      </c>
      <c r="J590" s="2" t="str">
        <f>IF(Combined!J718&gt;0,Combined!J718," ")</f>
        <v xml:space="preserve"> </v>
      </c>
      <c r="K590" t="str">
        <f>IF(Combined!K718&gt;0,Combined!K718," ")</f>
        <v>SF</v>
      </c>
      <c r="L590" t="str">
        <f>IF(Combined!L718&gt;0,Combined!L718," ")</f>
        <v xml:space="preserve"> </v>
      </c>
      <c r="M590" s="2" t="str">
        <f>IF(Combined!M718&gt;0,Combined!M718," ")</f>
        <v xml:space="preserve"> </v>
      </c>
      <c r="N590" t="str">
        <f>IF(Combined!N718&gt;0,Combined!N718," ")</f>
        <v xml:space="preserve"> </v>
      </c>
      <c r="O590" t="str">
        <f>IF(Combined!O718&gt;0,Combined!O718," ")</f>
        <v xml:space="preserve"> </v>
      </c>
      <c r="P590" s="2" t="str">
        <f>IF(Combined!P718&gt;0,Combined!P718," ")</f>
        <v xml:space="preserve"> </v>
      </c>
      <c r="Q590" t="str">
        <f>IF(Combined!Q718&gt;0,Combined!Q718," ")</f>
        <v xml:space="preserve"> </v>
      </c>
      <c r="R590" t="str">
        <f>IF(Combined!R718&gt;0,Combined!R718," ")</f>
        <v xml:space="preserve"> </v>
      </c>
      <c r="S590" s="2" t="str">
        <f>IF(Combined!S718&gt;0,Combined!S718," ")</f>
        <v xml:space="preserve"> </v>
      </c>
      <c r="T590" t="str">
        <f>IF(Combined!T718&gt;0,Combined!T718," ")</f>
        <v xml:space="preserve"> </v>
      </c>
      <c r="U590" t="str">
        <f>IF(Combined!U718&gt;0,Combined!U718," ")</f>
        <v xml:space="preserve"> </v>
      </c>
      <c r="V590" s="2" t="str">
        <f>IF(Combined!V718&gt;0,Combined!V718," ")</f>
        <v xml:space="preserve"> </v>
      </c>
      <c r="W590" t="str">
        <f>IF(Combined!W718&gt;0,Combined!W718," ")</f>
        <v xml:space="preserve"> </v>
      </c>
      <c r="X590" s="2">
        <f t="shared" si="9"/>
        <v>0</v>
      </c>
    </row>
    <row r="591" spans="1:24" x14ac:dyDescent="0.2">
      <c r="A591">
        <f>Combined!A719</f>
        <v>2022</v>
      </c>
      <c r="B591">
        <f>Combined!B719</f>
        <v>2022031</v>
      </c>
      <c r="C591" s="1">
        <f>IF(Combined!C719&gt;0,Combined!C719," ")</f>
        <v>44736</v>
      </c>
      <c r="D591" t="str">
        <f>IF(Combined!D719&gt;0,Combined!D719," ")</f>
        <v>Mavericks</v>
      </c>
      <c r="E591" t="str">
        <f>IF(Combined!E719&gt;0,Combined!E719," ")</f>
        <v>Kings</v>
      </c>
      <c r="F591" t="str">
        <f>IF(Combined!F719&gt;0,Combined!F719," ")</f>
        <v xml:space="preserve"> </v>
      </c>
      <c r="G591" t="str">
        <f>IF(Combined!G719&gt;0,Combined!G719," ")</f>
        <v xml:space="preserve"> </v>
      </c>
      <c r="H591" t="str">
        <f>IF(Combined!H719&gt;0,Combined!H719," ")</f>
        <v xml:space="preserve"> </v>
      </c>
      <c r="I591" t="str">
        <f>IF(Combined!I719&gt;0,Combined!I719," ")</f>
        <v>Jaden Hardy</v>
      </c>
      <c r="J591" s="2" t="str">
        <f>IF(Combined!J719&gt;0,Combined!J719," ")</f>
        <v xml:space="preserve"> </v>
      </c>
      <c r="K591" t="str">
        <f>IF(Combined!K719&gt;0,Combined!K719," ")</f>
        <v>SG</v>
      </c>
      <c r="L591" t="str">
        <f>IF(Combined!L719&gt;0,Combined!L719," ")</f>
        <v>2024 2nd round pick</v>
      </c>
      <c r="M591" s="2" t="str">
        <f>IF(Combined!M719&gt;0,Combined!M719," ")</f>
        <v xml:space="preserve"> </v>
      </c>
      <c r="N591" t="str">
        <f>IF(Combined!N719&gt;0,Combined!N719," ")</f>
        <v xml:space="preserve"> </v>
      </c>
      <c r="O591" t="str">
        <f>IF(Combined!O719&gt;0,Combined!O719," ")</f>
        <v xml:space="preserve"> </v>
      </c>
      <c r="P591" s="2" t="str">
        <f>IF(Combined!P719&gt;0,Combined!P719," ")</f>
        <v xml:space="preserve"> </v>
      </c>
      <c r="Q591" t="str">
        <f>IF(Combined!Q719&gt;0,Combined!Q719," ")</f>
        <v xml:space="preserve"> </v>
      </c>
      <c r="R591" t="str">
        <f>IF(Combined!R719&gt;0,Combined!R719," ")</f>
        <v xml:space="preserve"> </v>
      </c>
      <c r="S591" s="2" t="str">
        <f>IF(Combined!S719&gt;0,Combined!S719," ")</f>
        <v xml:space="preserve"> </v>
      </c>
      <c r="T591" t="str">
        <f>IF(Combined!T719&gt;0,Combined!T719," ")</f>
        <v xml:space="preserve"> </v>
      </c>
      <c r="U591" t="str">
        <f>IF(Combined!U719&gt;0,Combined!U719," ")</f>
        <v xml:space="preserve"> </v>
      </c>
      <c r="V591" s="2" t="str">
        <f>IF(Combined!V719&gt;0,Combined!V719," ")</f>
        <v xml:space="preserve"> </v>
      </c>
      <c r="W591" t="str">
        <f>IF(Combined!W719&gt;0,Combined!W719," ")</f>
        <v xml:space="preserve"> </v>
      </c>
      <c r="X591" s="2">
        <f t="shared" si="9"/>
        <v>0</v>
      </c>
    </row>
    <row r="592" spans="1:24" x14ac:dyDescent="0.2">
      <c r="A592">
        <f>Combined!A720</f>
        <v>2022</v>
      </c>
      <c r="B592">
        <f>Combined!B720</f>
        <v>2022031</v>
      </c>
      <c r="C592" s="1" t="str">
        <f>IF(Combined!C720&gt;0,Combined!C720," ")</f>
        <v xml:space="preserve"> </v>
      </c>
      <c r="D592" t="s">
        <v>91</v>
      </c>
      <c r="E592" t="s">
        <v>62</v>
      </c>
      <c r="F592" t="str">
        <f>IF(Combined!F720&gt;0,Combined!F720," ")</f>
        <v xml:space="preserve"> </v>
      </c>
      <c r="G592" t="str">
        <f>IF(Combined!G720&gt;0,Combined!G720," ")</f>
        <v xml:space="preserve"> </v>
      </c>
      <c r="H592" t="str">
        <f>IF(Combined!H720&gt;0,Combined!H720," ")</f>
        <v xml:space="preserve"> </v>
      </c>
      <c r="I592" t="str">
        <f>IF(Combined!I720&gt;0,Combined!I720," ")</f>
        <v xml:space="preserve"> </v>
      </c>
      <c r="J592" s="2" t="str">
        <f>IF(Combined!J720&gt;0,Combined!J720," ")</f>
        <v xml:space="preserve"> </v>
      </c>
      <c r="K592" t="str">
        <f>IF(Combined!K720&gt;0,Combined!K720," ")</f>
        <v xml:space="preserve"> </v>
      </c>
      <c r="L592" t="str">
        <f>IF(Combined!L720&gt;0,Combined!L720," ")</f>
        <v>2028 2nd round pick</v>
      </c>
      <c r="M592" s="2" t="str">
        <f>IF(Combined!M720&gt;0,Combined!M720," ")</f>
        <v xml:space="preserve"> </v>
      </c>
      <c r="N592" t="str">
        <f>IF(Combined!N720&gt;0,Combined!N720," ")</f>
        <v xml:space="preserve"> </v>
      </c>
      <c r="O592" t="str">
        <f>IF(Combined!O720&gt;0,Combined!O720," ")</f>
        <v xml:space="preserve"> </v>
      </c>
      <c r="P592" s="2" t="str">
        <f>IF(Combined!P720&gt;0,Combined!P720," ")</f>
        <v xml:space="preserve"> </v>
      </c>
      <c r="Q592" t="str">
        <f>IF(Combined!Q720&gt;0,Combined!Q720," ")</f>
        <v xml:space="preserve"> </v>
      </c>
      <c r="R592" t="str">
        <f>IF(Combined!R720&gt;0,Combined!R720," ")</f>
        <v xml:space="preserve"> </v>
      </c>
      <c r="S592" s="2" t="str">
        <f>IF(Combined!S720&gt;0,Combined!S720," ")</f>
        <v xml:space="preserve"> </v>
      </c>
      <c r="T592" t="str">
        <f>IF(Combined!T720&gt;0,Combined!T720," ")</f>
        <v xml:space="preserve"> </v>
      </c>
      <c r="U592" t="str">
        <f>IF(Combined!U720&gt;0,Combined!U720," ")</f>
        <v xml:space="preserve"> </v>
      </c>
      <c r="V592" s="2" t="str">
        <f>IF(Combined!V720&gt;0,Combined!V720," ")</f>
        <v xml:space="preserve"> </v>
      </c>
      <c r="W592" t="str">
        <f>IF(Combined!W720&gt;0,Combined!W720," ")</f>
        <v xml:space="preserve"> </v>
      </c>
      <c r="X592" s="2">
        <f t="shared" si="9"/>
        <v>0</v>
      </c>
    </row>
    <row r="593" spans="1:24" x14ac:dyDescent="0.2">
      <c r="A593">
        <f>Combined!A721</f>
        <v>2022</v>
      </c>
      <c r="B593">
        <f>Combined!B721</f>
        <v>2022032</v>
      </c>
      <c r="C593" s="1">
        <f>IF(Combined!C721&gt;0,Combined!C721," ")</f>
        <v>44736</v>
      </c>
      <c r="D593" t="str">
        <f>IF(Combined!D721&gt;0,Combined!D721," ")</f>
        <v>Grizzlies</v>
      </c>
      <c r="E593" t="str">
        <f>IF(Combined!E721&gt;0,Combined!E721," ")</f>
        <v>Timberwolves</v>
      </c>
      <c r="F593" t="str">
        <f>IF(Combined!F721&gt;0,Combined!F721," ")</f>
        <v xml:space="preserve"> </v>
      </c>
      <c r="G593" t="str">
        <f>IF(Combined!G721&gt;0,Combined!G721," ")</f>
        <v xml:space="preserve"> </v>
      </c>
      <c r="H593" t="str">
        <f>IF(Combined!H721&gt;0,Combined!H721," ")</f>
        <v xml:space="preserve"> </v>
      </c>
      <c r="I593" t="str">
        <f>IF(Combined!I721&gt;0,Combined!I721," ")</f>
        <v>Jake LaRavia</v>
      </c>
      <c r="J593" s="2" t="str">
        <f>IF(Combined!J721&gt;0,Combined!J721," ")</f>
        <v xml:space="preserve"> </v>
      </c>
      <c r="K593" t="str">
        <f>IF(Combined!K721&gt;0,Combined!K721," ")</f>
        <v>PF</v>
      </c>
      <c r="L593" t="str">
        <f>IF(Combined!L721&gt;0,Combined!L721," ")</f>
        <v>2023 2nd round pick</v>
      </c>
      <c r="M593" s="2" t="str">
        <f>IF(Combined!M721&gt;0,Combined!M721," ")</f>
        <v xml:space="preserve"> </v>
      </c>
      <c r="N593" t="str">
        <f>IF(Combined!N721&gt;0,Combined!N721," ")</f>
        <v xml:space="preserve"> </v>
      </c>
      <c r="O593" t="str">
        <f>IF(Combined!O721&gt;0,Combined!O721," ")</f>
        <v xml:space="preserve"> </v>
      </c>
      <c r="P593" s="2" t="str">
        <f>IF(Combined!P721&gt;0,Combined!P721," ")</f>
        <v xml:space="preserve"> </v>
      </c>
      <c r="Q593" t="str">
        <f>IF(Combined!Q721&gt;0,Combined!Q721," ")</f>
        <v xml:space="preserve"> </v>
      </c>
      <c r="R593" t="str">
        <f>IF(Combined!R721&gt;0,Combined!R721," ")</f>
        <v xml:space="preserve"> </v>
      </c>
      <c r="S593" s="2" t="str">
        <f>IF(Combined!S721&gt;0,Combined!S721," ")</f>
        <v xml:space="preserve"> </v>
      </c>
      <c r="T593" t="str">
        <f>IF(Combined!T721&gt;0,Combined!T721," ")</f>
        <v xml:space="preserve"> </v>
      </c>
      <c r="U593" t="str">
        <f>IF(Combined!U721&gt;0,Combined!U721," ")</f>
        <v xml:space="preserve"> </v>
      </c>
      <c r="V593" s="2" t="str">
        <f>IF(Combined!V721&gt;0,Combined!V721," ")</f>
        <v xml:space="preserve"> </v>
      </c>
      <c r="W593" t="str">
        <f>IF(Combined!W721&gt;0,Combined!W721," ")</f>
        <v xml:space="preserve"> </v>
      </c>
      <c r="X593" s="2">
        <f t="shared" si="9"/>
        <v>0</v>
      </c>
    </row>
    <row r="594" spans="1:24" x14ac:dyDescent="0.2">
      <c r="A594">
        <f>Combined!A722</f>
        <v>2022</v>
      </c>
      <c r="B594">
        <f>Combined!B722</f>
        <v>2022032</v>
      </c>
      <c r="C594" s="1" t="str">
        <f>IF(Combined!C722&gt;0,Combined!C722," ")</f>
        <v xml:space="preserve"> </v>
      </c>
      <c r="D594" t="s">
        <v>66</v>
      </c>
      <c r="E594" t="s">
        <v>189</v>
      </c>
      <c r="F594" t="str">
        <f>IF(Combined!F722&gt;0,Combined!F722," ")</f>
        <v xml:space="preserve"> </v>
      </c>
      <c r="G594" t="str">
        <f>IF(Combined!G722&gt;0,Combined!G722," ")</f>
        <v xml:space="preserve"> </v>
      </c>
      <c r="H594" t="str">
        <f>IF(Combined!H722&gt;0,Combined!H722," ")</f>
        <v xml:space="preserve"> </v>
      </c>
      <c r="I594" t="str">
        <f>IF(Combined!I722&gt;0,Combined!I722," ")</f>
        <v xml:space="preserve"> </v>
      </c>
      <c r="J594" s="2" t="str">
        <f>IF(Combined!J722&gt;0,Combined!J722," ")</f>
        <v xml:space="preserve"> </v>
      </c>
      <c r="K594" t="str">
        <f>IF(Combined!K722&gt;0,Combined!K722," ")</f>
        <v xml:space="preserve"> </v>
      </c>
      <c r="L594" t="str">
        <f>IF(Combined!L722&gt;0,Combined!L722," ")</f>
        <v>Walker Kessler</v>
      </c>
      <c r="M594" s="2" t="str">
        <f>IF(Combined!M722&gt;0,Combined!M722," ")</f>
        <v xml:space="preserve"> </v>
      </c>
      <c r="N594" t="str">
        <f>IF(Combined!N722&gt;0,Combined!N722," ")</f>
        <v>C</v>
      </c>
      <c r="O594" t="str">
        <f>IF(Combined!O722&gt;0,Combined!O722," ")</f>
        <v xml:space="preserve"> </v>
      </c>
      <c r="P594" s="2" t="str">
        <f>IF(Combined!P722&gt;0,Combined!P722," ")</f>
        <v xml:space="preserve"> </v>
      </c>
      <c r="Q594" t="str">
        <f>IF(Combined!Q722&gt;0,Combined!Q722," ")</f>
        <v xml:space="preserve"> </v>
      </c>
      <c r="R594" t="str">
        <f>IF(Combined!R722&gt;0,Combined!R722," ")</f>
        <v xml:space="preserve"> </v>
      </c>
      <c r="S594" s="2" t="str">
        <f>IF(Combined!S722&gt;0,Combined!S722," ")</f>
        <v xml:space="preserve"> </v>
      </c>
      <c r="T594" t="str">
        <f>IF(Combined!T722&gt;0,Combined!T722," ")</f>
        <v xml:space="preserve"> </v>
      </c>
      <c r="U594" t="str">
        <f>IF(Combined!U722&gt;0,Combined!U722," ")</f>
        <v xml:space="preserve"> </v>
      </c>
      <c r="V594" s="2" t="str">
        <f>IF(Combined!V722&gt;0,Combined!V722," ")</f>
        <v xml:space="preserve"> </v>
      </c>
      <c r="W594" t="str">
        <f>IF(Combined!W722&gt;0,Combined!W722," ")</f>
        <v xml:space="preserve"> </v>
      </c>
      <c r="X594" s="2">
        <f t="shared" si="9"/>
        <v>0</v>
      </c>
    </row>
    <row r="595" spans="1:24" x14ac:dyDescent="0.2">
      <c r="A595">
        <f>Combined!A723</f>
        <v>2022</v>
      </c>
      <c r="B595">
        <f>Combined!B723</f>
        <v>2022032</v>
      </c>
      <c r="C595" s="1" t="str">
        <f>IF(Combined!C723&gt;0,Combined!C723," ")</f>
        <v xml:space="preserve"> </v>
      </c>
      <c r="D595" t="s">
        <v>66</v>
      </c>
      <c r="E595" t="s">
        <v>189</v>
      </c>
      <c r="F595" t="str">
        <f>IF(Combined!F723&gt;0,Combined!F723," ")</f>
        <v xml:space="preserve"> </v>
      </c>
      <c r="G595" t="str">
        <f>IF(Combined!G723&gt;0,Combined!G723," ")</f>
        <v xml:space="preserve"> </v>
      </c>
      <c r="H595" t="str">
        <f>IF(Combined!H723&gt;0,Combined!H723," ")</f>
        <v xml:space="preserve"> </v>
      </c>
      <c r="I595" t="str">
        <f>IF(Combined!I723&gt;0,Combined!I723," ")</f>
        <v xml:space="preserve"> </v>
      </c>
      <c r="J595" s="2" t="str">
        <f>IF(Combined!J723&gt;0,Combined!J723," ")</f>
        <v xml:space="preserve"> </v>
      </c>
      <c r="K595" t="str">
        <f>IF(Combined!K723&gt;0,Combined!K723," ")</f>
        <v xml:space="preserve"> </v>
      </c>
      <c r="L595" t="str">
        <f>IF(Combined!L723&gt;0,Combined!L723," ")</f>
        <v>TyTy Washington Jr.</v>
      </c>
      <c r="M595" s="2" t="str">
        <f>IF(Combined!M723&gt;0,Combined!M723," ")</f>
        <v xml:space="preserve"> </v>
      </c>
      <c r="N595" t="str">
        <f>IF(Combined!N723&gt;0,Combined!N723," ")</f>
        <v>PG</v>
      </c>
      <c r="O595" t="str">
        <f>IF(Combined!O723&gt;0,Combined!O723," ")</f>
        <v xml:space="preserve"> </v>
      </c>
      <c r="P595" s="2" t="str">
        <f>IF(Combined!P723&gt;0,Combined!P723," ")</f>
        <v xml:space="preserve"> </v>
      </c>
      <c r="Q595" t="str">
        <f>IF(Combined!Q723&gt;0,Combined!Q723," ")</f>
        <v xml:space="preserve"> </v>
      </c>
      <c r="R595" t="str">
        <f>IF(Combined!R723&gt;0,Combined!R723," ")</f>
        <v xml:space="preserve"> </v>
      </c>
      <c r="S595" s="2" t="str">
        <f>IF(Combined!S723&gt;0,Combined!S723," ")</f>
        <v xml:space="preserve"> </v>
      </c>
      <c r="T595" t="str">
        <f>IF(Combined!T723&gt;0,Combined!T723," ")</f>
        <v xml:space="preserve"> </v>
      </c>
      <c r="U595" t="str">
        <f>IF(Combined!U723&gt;0,Combined!U723," ")</f>
        <v xml:space="preserve"> </v>
      </c>
      <c r="V595" s="2" t="str">
        <f>IF(Combined!V723&gt;0,Combined!V723," ")</f>
        <v xml:space="preserve"> </v>
      </c>
      <c r="W595" t="str">
        <f>IF(Combined!W723&gt;0,Combined!W723," ")</f>
        <v xml:space="preserve"> </v>
      </c>
      <c r="X595" s="2">
        <f t="shared" si="9"/>
        <v>0</v>
      </c>
    </row>
    <row r="596" spans="1:24" x14ac:dyDescent="0.2">
      <c r="A596">
        <f>Combined!A724</f>
        <v>2022</v>
      </c>
      <c r="B596">
        <f>Combined!B724</f>
        <v>2022033</v>
      </c>
      <c r="C596" s="1">
        <f>IF(Combined!C724&gt;0,Combined!C724," ")</f>
        <v>44736</v>
      </c>
      <c r="D596" t="str">
        <f>IF(Combined!D724&gt;0,Combined!D724," ")</f>
        <v>Rockets</v>
      </c>
      <c r="E596" t="str">
        <f>IF(Combined!E724&gt;0,Combined!E724," ")</f>
        <v>Timberwolves</v>
      </c>
      <c r="F596" t="str">
        <f>IF(Combined!F724&gt;0,Combined!F724," ")</f>
        <v xml:space="preserve"> </v>
      </c>
      <c r="G596" t="str">
        <f>IF(Combined!G724&gt;0,Combined!G724," ")</f>
        <v xml:space="preserve"> </v>
      </c>
      <c r="H596" t="str">
        <f>IF(Combined!H724&gt;0,Combined!H724," ")</f>
        <v xml:space="preserve"> </v>
      </c>
      <c r="I596" t="str">
        <f>IF(Combined!I724&gt;0,Combined!I724," ")</f>
        <v>TyTy Washington Jr.</v>
      </c>
      <c r="J596" s="2" t="str">
        <f>IF(Combined!J724&gt;0,Combined!J724," ")</f>
        <v xml:space="preserve"> </v>
      </c>
      <c r="K596" t="str">
        <f>IF(Combined!K724&gt;0,Combined!K724," ")</f>
        <v>PG</v>
      </c>
      <c r="L596" t="str">
        <f>IF(Combined!L724&gt;0,Combined!L724," ")</f>
        <v>Wendall Moore Jr.</v>
      </c>
      <c r="M596" s="2" t="str">
        <f>IF(Combined!M724&gt;0,Combined!M724," ")</f>
        <v xml:space="preserve"> </v>
      </c>
      <c r="N596" t="str">
        <f>IF(Combined!N724&gt;0,Combined!N724," ")</f>
        <v>SG</v>
      </c>
      <c r="O596" t="str">
        <f>IF(Combined!O724&gt;0,Combined!O724," ")</f>
        <v xml:space="preserve"> </v>
      </c>
      <c r="P596" s="2" t="str">
        <f>IF(Combined!P724&gt;0,Combined!P724," ")</f>
        <v xml:space="preserve"> </v>
      </c>
      <c r="Q596" t="str">
        <f>IF(Combined!Q724&gt;0,Combined!Q724," ")</f>
        <v xml:space="preserve"> </v>
      </c>
      <c r="R596" t="str">
        <f>IF(Combined!R724&gt;0,Combined!R724," ")</f>
        <v xml:space="preserve"> </v>
      </c>
      <c r="S596" s="2" t="str">
        <f>IF(Combined!S724&gt;0,Combined!S724," ")</f>
        <v xml:space="preserve"> </v>
      </c>
      <c r="T596" t="str">
        <f>IF(Combined!T724&gt;0,Combined!T724," ")</f>
        <v xml:space="preserve"> </v>
      </c>
      <c r="U596" t="str">
        <f>IF(Combined!U724&gt;0,Combined!U724," ")</f>
        <v xml:space="preserve"> </v>
      </c>
      <c r="V596" s="2" t="str">
        <f>IF(Combined!V724&gt;0,Combined!V724," ")</f>
        <v xml:space="preserve"> </v>
      </c>
      <c r="W596" t="str">
        <f>IF(Combined!W724&gt;0,Combined!W724," ")</f>
        <v xml:space="preserve"> </v>
      </c>
      <c r="X596" s="2">
        <f t="shared" si="9"/>
        <v>0</v>
      </c>
    </row>
    <row r="597" spans="1:24" x14ac:dyDescent="0.2">
      <c r="A597">
        <f>Combined!A725</f>
        <v>2022</v>
      </c>
      <c r="B597">
        <f>Combined!B725</f>
        <v>2022033</v>
      </c>
      <c r="C597" s="1" t="str">
        <f>IF(Combined!C725&gt;0,Combined!C725," ")</f>
        <v xml:space="preserve"> </v>
      </c>
      <c r="D597" t="s">
        <v>96</v>
      </c>
      <c r="E597" t="s">
        <v>189</v>
      </c>
      <c r="F597" t="str">
        <f>IF(Combined!F725&gt;0,Combined!F725," ")</f>
        <v xml:space="preserve"> </v>
      </c>
      <c r="G597" t="str">
        <f>IF(Combined!G725&gt;0,Combined!G725," ")</f>
        <v xml:space="preserve"> </v>
      </c>
      <c r="H597" t="str">
        <f>IF(Combined!H725&gt;0,Combined!H725," ")</f>
        <v xml:space="preserve"> </v>
      </c>
      <c r="I597" t="str">
        <f>IF(Combined!I725&gt;0,Combined!I725," ")</f>
        <v>2025 2nd rounf pick</v>
      </c>
      <c r="J597" s="2" t="str">
        <f>IF(Combined!J725&gt;0,Combined!J725," ")</f>
        <v xml:space="preserve"> </v>
      </c>
      <c r="K597" t="str">
        <f>IF(Combined!K725&gt;0,Combined!K725," ")</f>
        <v xml:space="preserve"> </v>
      </c>
      <c r="L597" t="str">
        <f>IF(Combined!L725&gt;0,Combined!L725," ")</f>
        <v xml:space="preserve"> </v>
      </c>
      <c r="M597" s="2" t="str">
        <f>IF(Combined!M725&gt;0,Combined!M725," ")</f>
        <v xml:space="preserve"> </v>
      </c>
      <c r="N597" t="str">
        <f>IF(Combined!N725&gt;0,Combined!N725," ")</f>
        <v xml:space="preserve"> </v>
      </c>
      <c r="O597" t="str">
        <f>IF(Combined!O725&gt;0,Combined!O725," ")</f>
        <v xml:space="preserve"> </v>
      </c>
      <c r="P597" s="2" t="str">
        <f>IF(Combined!P725&gt;0,Combined!P725," ")</f>
        <v xml:space="preserve"> </v>
      </c>
      <c r="Q597" t="str">
        <f>IF(Combined!Q725&gt;0,Combined!Q725," ")</f>
        <v xml:space="preserve"> </v>
      </c>
      <c r="R597" t="str">
        <f>IF(Combined!R725&gt;0,Combined!R725," ")</f>
        <v xml:space="preserve"> </v>
      </c>
      <c r="S597" s="2" t="str">
        <f>IF(Combined!S725&gt;0,Combined!S725," ")</f>
        <v xml:space="preserve"> </v>
      </c>
      <c r="T597" t="str">
        <f>IF(Combined!T725&gt;0,Combined!T725," ")</f>
        <v xml:space="preserve"> </v>
      </c>
      <c r="U597" t="str">
        <f>IF(Combined!U725&gt;0,Combined!U725," ")</f>
        <v xml:space="preserve"> </v>
      </c>
      <c r="V597" s="2" t="str">
        <f>IF(Combined!V725&gt;0,Combined!V725," ")</f>
        <v xml:space="preserve"> </v>
      </c>
      <c r="W597" t="str">
        <f>IF(Combined!W725&gt;0,Combined!W725," ")</f>
        <v xml:space="preserve"> </v>
      </c>
      <c r="X597" s="2">
        <f t="shared" si="9"/>
        <v>0</v>
      </c>
    </row>
    <row r="598" spans="1:24" x14ac:dyDescent="0.2">
      <c r="A598">
        <f>Combined!A726</f>
        <v>2022</v>
      </c>
      <c r="B598">
        <f>Combined!B726</f>
        <v>2022033</v>
      </c>
      <c r="C598" s="1" t="str">
        <f>IF(Combined!C726&gt;0,Combined!C726," ")</f>
        <v xml:space="preserve"> </v>
      </c>
      <c r="D598" t="s">
        <v>96</v>
      </c>
      <c r="E598" t="s">
        <v>189</v>
      </c>
      <c r="F598" t="str">
        <f>IF(Combined!F726&gt;0,Combined!F726," ")</f>
        <v xml:space="preserve"> </v>
      </c>
      <c r="G598" t="str">
        <f>IF(Combined!G726&gt;0,Combined!G726," ")</f>
        <v xml:space="preserve"> </v>
      </c>
      <c r="H598" t="str">
        <f>IF(Combined!H726&gt;0,Combined!H726," ")</f>
        <v xml:space="preserve"> </v>
      </c>
      <c r="I598" t="str">
        <f>IF(Combined!I726&gt;0,Combined!I726," ")</f>
        <v>2027 2nd round pick</v>
      </c>
      <c r="J598" s="2" t="str">
        <f>IF(Combined!J726&gt;0,Combined!J726," ")</f>
        <v xml:space="preserve"> </v>
      </c>
      <c r="K598" t="str">
        <f>IF(Combined!K726&gt;0,Combined!K726," ")</f>
        <v xml:space="preserve"> </v>
      </c>
      <c r="L598" t="str">
        <f>IF(Combined!L726&gt;0,Combined!L726," ")</f>
        <v xml:space="preserve"> </v>
      </c>
      <c r="M598" s="2" t="str">
        <f>IF(Combined!M726&gt;0,Combined!M726," ")</f>
        <v xml:space="preserve"> </v>
      </c>
      <c r="N598" t="str">
        <f>IF(Combined!N726&gt;0,Combined!N726," ")</f>
        <v xml:space="preserve"> </v>
      </c>
      <c r="O598" t="str">
        <f>IF(Combined!O726&gt;0,Combined!O726," ")</f>
        <v xml:space="preserve"> </v>
      </c>
      <c r="P598" s="2" t="str">
        <f>IF(Combined!P726&gt;0,Combined!P726," ")</f>
        <v xml:space="preserve"> </v>
      </c>
      <c r="Q598" t="str">
        <f>IF(Combined!Q726&gt;0,Combined!Q726," ")</f>
        <v xml:space="preserve"> </v>
      </c>
      <c r="R598" t="str">
        <f>IF(Combined!R726&gt;0,Combined!R726," ")</f>
        <v xml:space="preserve"> </v>
      </c>
      <c r="S598" s="2" t="str">
        <f>IF(Combined!S726&gt;0,Combined!S726," ")</f>
        <v xml:space="preserve"> </v>
      </c>
      <c r="T598" t="str">
        <f>IF(Combined!T726&gt;0,Combined!T726," ")</f>
        <v xml:space="preserve"> </v>
      </c>
      <c r="U598" t="str">
        <f>IF(Combined!U726&gt;0,Combined!U726," ")</f>
        <v xml:space="preserve"> </v>
      </c>
      <c r="V598" s="2" t="str">
        <f>IF(Combined!V726&gt;0,Combined!V726," ")</f>
        <v xml:space="preserve"> </v>
      </c>
      <c r="W598" t="str">
        <f>IF(Combined!W726&gt;0,Combined!W726," ")</f>
        <v xml:space="preserve"> </v>
      </c>
      <c r="X598" s="2">
        <f t="shared" si="9"/>
        <v>0</v>
      </c>
    </row>
    <row r="599" spans="1:24" x14ac:dyDescent="0.2">
      <c r="A599">
        <f>Combined!A727</f>
        <v>2022</v>
      </c>
      <c r="B599">
        <f>Combined!B727</f>
        <v>2022034</v>
      </c>
      <c r="C599" s="1">
        <f>IF(Combined!C727&gt;0,Combined!C727," ")</f>
        <v>44736</v>
      </c>
      <c r="D599" t="str">
        <f>IF(Combined!D727&gt;0,Combined!D727," ")</f>
        <v>Grizzlies</v>
      </c>
      <c r="E599" t="str">
        <f>IF(Combined!E727&gt;0,Combined!E727," ")</f>
        <v>76ers</v>
      </c>
      <c r="F599" t="str">
        <f>IF(Combined!F727&gt;0,Combined!F727," ")</f>
        <v xml:space="preserve"> </v>
      </c>
      <c r="G599" t="str">
        <f>IF(Combined!G727&gt;0,Combined!G727," ")</f>
        <v xml:space="preserve"> </v>
      </c>
      <c r="H599" t="str">
        <f>IF(Combined!H727&gt;0,Combined!H727," ")</f>
        <v xml:space="preserve"> </v>
      </c>
      <c r="I599" t="str">
        <f>IF(Combined!I727&gt;0,Combined!I727," ")</f>
        <v>Danny Green</v>
      </c>
      <c r="J599" s="2">
        <f>IF(Combined!J727&gt;0,Combined!J727," ")</f>
        <v>10000000</v>
      </c>
      <c r="K599" t="str">
        <f>IF(Combined!K727&gt;0,Combined!K727," ")</f>
        <v>SF</v>
      </c>
      <c r="L599" t="str">
        <f>IF(Combined!L727&gt;0,Combined!L727," ")</f>
        <v>De'Anthony Melton</v>
      </c>
      <c r="M599" s="2">
        <f>IF(Combined!M727&gt;0,Combined!M727," ")</f>
        <v>8805976</v>
      </c>
      <c r="N599" t="str">
        <f>IF(Combined!N727&gt;0,Combined!N727," ")</f>
        <v>SG</v>
      </c>
      <c r="O599" t="str">
        <f>IF(Combined!O727&gt;0,Combined!O727," ")</f>
        <v xml:space="preserve"> </v>
      </c>
      <c r="P599" s="2" t="str">
        <f>IF(Combined!P727&gt;0,Combined!P727," ")</f>
        <v xml:space="preserve"> </v>
      </c>
      <c r="Q599" t="str">
        <f>IF(Combined!Q727&gt;0,Combined!Q727," ")</f>
        <v xml:space="preserve"> </v>
      </c>
      <c r="R599" t="str">
        <f>IF(Combined!R727&gt;0,Combined!R727," ")</f>
        <v xml:space="preserve"> </v>
      </c>
      <c r="S599" s="2" t="str">
        <f>IF(Combined!S727&gt;0,Combined!S727," ")</f>
        <v xml:space="preserve"> </v>
      </c>
      <c r="T599" t="str">
        <f>IF(Combined!T727&gt;0,Combined!T727," ")</f>
        <v xml:space="preserve"> </v>
      </c>
      <c r="U599" t="str">
        <f>IF(Combined!U727&gt;0,Combined!U727," ")</f>
        <v xml:space="preserve"> </v>
      </c>
      <c r="V599" s="2" t="str">
        <f>IF(Combined!V727&gt;0,Combined!V727," ")</f>
        <v xml:space="preserve"> </v>
      </c>
      <c r="W599" t="str">
        <f>IF(Combined!W727&gt;0,Combined!W727," ")</f>
        <v xml:space="preserve"> </v>
      </c>
      <c r="X599" s="2">
        <f t="shared" si="9"/>
        <v>1194024</v>
      </c>
    </row>
    <row r="600" spans="1:24" x14ac:dyDescent="0.2">
      <c r="A600">
        <f>Combined!A728</f>
        <v>2022</v>
      </c>
      <c r="B600">
        <f>Combined!B728</f>
        <v>2022034</v>
      </c>
      <c r="C600" s="1" t="str">
        <f>IF(Combined!C728&gt;0,Combined!C728," ")</f>
        <v xml:space="preserve"> </v>
      </c>
      <c r="D600" t="s">
        <v>66</v>
      </c>
      <c r="E600" t="s">
        <v>99</v>
      </c>
      <c r="F600" t="str">
        <f>IF(Combined!F728&gt;0,Combined!F728," ")</f>
        <v xml:space="preserve"> </v>
      </c>
      <c r="G600" t="str">
        <f>IF(Combined!G728&gt;0,Combined!G728," ")</f>
        <v xml:space="preserve"> </v>
      </c>
      <c r="H600" t="str">
        <f>IF(Combined!H728&gt;0,Combined!H728," ")</f>
        <v xml:space="preserve"> </v>
      </c>
      <c r="I600" t="str">
        <f>IF(Combined!I728&gt;0,Combined!I728," ")</f>
        <v>David Roddy</v>
      </c>
      <c r="J600" s="2" t="str">
        <f>IF(Combined!J728&gt;0,Combined!J728," ")</f>
        <v xml:space="preserve"> </v>
      </c>
      <c r="K600" t="str">
        <f>IF(Combined!K728&gt;0,Combined!K728," ")</f>
        <v>PF</v>
      </c>
      <c r="L600" t="str">
        <f>IF(Combined!L728&gt;0,Combined!L728," ")</f>
        <v xml:space="preserve"> </v>
      </c>
      <c r="M600" s="2" t="str">
        <f>IF(Combined!M728&gt;0,Combined!M728," ")</f>
        <v xml:space="preserve"> </v>
      </c>
      <c r="N600" t="str">
        <f>IF(Combined!N728&gt;0,Combined!N728," ")</f>
        <v xml:space="preserve"> </v>
      </c>
      <c r="O600" t="str">
        <f>IF(Combined!O728&gt;0,Combined!O728," ")</f>
        <v xml:space="preserve"> </v>
      </c>
      <c r="P600" s="2" t="str">
        <f>IF(Combined!P728&gt;0,Combined!P728," ")</f>
        <v xml:space="preserve"> </v>
      </c>
      <c r="Q600" t="str">
        <f>IF(Combined!Q728&gt;0,Combined!Q728," ")</f>
        <v xml:space="preserve"> </v>
      </c>
      <c r="R600" t="str">
        <f>IF(Combined!R728&gt;0,Combined!R728," ")</f>
        <v xml:space="preserve"> </v>
      </c>
      <c r="S600" s="2" t="str">
        <f>IF(Combined!S728&gt;0,Combined!S728," ")</f>
        <v xml:space="preserve"> </v>
      </c>
      <c r="T600" t="str">
        <f>IF(Combined!T728&gt;0,Combined!T728," ")</f>
        <v xml:space="preserve"> </v>
      </c>
      <c r="U600" t="str">
        <f>IF(Combined!U728&gt;0,Combined!U728," ")</f>
        <v xml:space="preserve"> </v>
      </c>
      <c r="V600" s="2" t="str">
        <f>IF(Combined!V728&gt;0,Combined!V728," ")</f>
        <v xml:space="preserve"> </v>
      </c>
      <c r="W600" t="str">
        <f>IF(Combined!W728&gt;0,Combined!W728," ")</f>
        <v xml:space="preserve"> </v>
      </c>
      <c r="X600" s="2">
        <f t="shared" si="9"/>
        <v>0</v>
      </c>
    </row>
    <row r="601" spans="1:24" x14ac:dyDescent="0.2">
      <c r="A601">
        <f>Combined!A729</f>
        <v>2022</v>
      </c>
      <c r="B601">
        <f>Combined!B729</f>
        <v>2022035</v>
      </c>
      <c r="C601" s="1">
        <f>IF(Combined!C729&gt;0,Combined!C729," ")</f>
        <v>44742</v>
      </c>
      <c r="D601" t="str">
        <f>IF(Combined!D729&gt;0,Combined!D729," ")</f>
        <v>Jazz</v>
      </c>
      <c r="E601" t="str">
        <f>IF(Combined!E729&gt;0,Combined!E729," ")</f>
        <v>Nets</v>
      </c>
      <c r="F601" t="str">
        <f>IF(Combined!F729&gt;0,Combined!F729," ")</f>
        <v xml:space="preserve"> </v>
      </c>
      <c r="G601" t="str">
        <f>IF(Combined!G729&gt;0,Combined!G729," ")</f>
        <v xml:space="preserve"> </v>
      </c>
      <c r="H601" t="str">
        <f>IF(Combined!H729&gt;0,Combined!H729," ")</f>
        <v xml:space="preserve"> </v>
      </c>
      <c r="I601" t="str">
        <f>IF(Combined!I729&gt;0,Combined!I729," ")</f>
        <v>2023 1st round pick</v>
      </c>
      <c r="J601" s="2" t="str">
        <f>IF(Combined!J729&gt;0,Combined!J729," ")</f>
        <v xml:space="preserve"> </v>
      </c>
      <c r="K601" t="str">
        <f>IF(Combined!K729&gt;0,Combined!K729," ")</f>
        <v xml:space="preserve"> </v>
      </c>
      <c r="L601" t="str">
        <f>IF(Combined!L729&gt;0,Combined!L729," ")</f>
        <v>Royce O'Neale</v>
      </c>
      <c r="M601" s="2" t="str">
        <f>IF(Combined!M729&gt;0,Combined!M729," ")</f>
        <v xml:space="preserve"> </v>
      </c>
      <c r="N601" t="str">
        <f>IF(Combined!N729&gt;0,Combined!N729," ")</f>
        <v>SF</v>
      </c>
      <c r="O601" t="str">
        <f>IF(Combined!O729&gt;0,Combined!O729," ")</f>
        <v xml:space="preserve"> </v>
      </c>
      <c r="P601" s="2" t="str">
        <f>IF(Combined!P729&gt;0,Combined!P729," ")</f>
        <v xml:space="preserve"> </v>
      </c>
      <c r="Q601" t="str">
        <f>IF(Combined!Q729&gt;0,Combined!Q729," ")</f>
        <v xml:space="preserve"> </v>
      </c>
      <c r="R601" t="str">
        <f>IF(Combined!R729&gt;0,Combined!R729," ")</f>
        <v xml:space="preserve"> </v>
      </c>
      <c r="S601" s="2" t="str">
        <f>IF(Combined!S729&gt;0,Combined!S729," ")</f>
        <v xml:space="preserve"> </v>
      </c>
      <c r="T601" t="str">
        <f>IF(Combined!T729&gt;0,Combined!T729," ")</f>
        <v xml:space="preserve"> </v>
      </c>
      <c r="U601" t="str">
        <f>IF(Combined!U729&gt;0,Combined!U729," ")</f>
        <v xml:space="preserve"> </v>
      </c>
      <c r="V601" s="2" t="str">
        <f>IF(Combined!V729&gt;0,Combined!V729," ")</f>
        <v xml:space="preserve"> </v>
      </c>
      <c r="W601" t="str">
        <f>IF(Combined!W729&gt;0,Combined!W729," ")</f>
        <v xml:space="preserve"> </v>
      </c>
      <c r="X601" s="2">
        <f t="shared" si="9"/>
        <v>0</v>
      </c>
    </row>
    <row r="602" spans="1:24" x14ac:dyDescent="0.2">
      <c r="A602">
        <f>Combined!A730</f>
        <v>2022</v>
      </c>
      <c r="B602">
        <f>Combined!B730</f>
        <v>2022036</v>
      </c>
      <c r="C602" s="1">
        <f>IF(Combined!C730&gt;0,Combined!C730," ")</f>
        <v>44742</v>
      </c>
      <c r="D602" t="str">
        <f>IF(Combined!D730&gt;0,Combined!D730," ")</f>
        <v>Hawks</v>
      </c>
      <c r="E602" t="str">
        <f>IF(Combined!E730&gt;0,Combined!E730," ")</f>
        <v>Spurs</v>
      </c>
      <c r="F602" t="str">
        <f>IF(Combined!F730&gt;0,Combined!F730," ")</f>
        <v xml:space="preserve"> </v>
      </c>
      <c r="G602" t="str">
        <f>IF(Combined!G730&gt;0,Combined!G730," ")</f>
        <v xml:space="preserve"> </v>
      </c>
      <c r="H602" t="str">
        <f>IF(Combined!H730&gt;0,Combined!H730," ")</f>
        <v xml:space="preserve"> </v>
      </c>
      <c r="I602" t="str">
        <f>IF(Combined!I730&gt;0,Combined!I730," ")</f>
        <v>Dejounte Murray</v>
      </c>
      <c r="J602" s="2">
        <f>IF(Combined!J730&gt;0,Combined!J730," ")</f>
        <v>16571120</v>
      </c>
      <c r="K602" t="str">
        <f>IF(Combined!K730&gt;0,Combined!K730," ")</f>
        <v>PG</v>
      </c>
      <c r="L602" t="str">
        <f>IF(Combined!L730&gt;0,Combined!L730," ")</f>
        <v>Danilo Gallinari</v>
      </c>
      <c r="M602" s="2">
        <f>IF(Combined!M730&gt;0,Combined!M730," ")</f>
        <v>21450000</v>
      </c>
      <c r="N602" t="str">
        <f>IF(Combined!N730&gt;0,Combined!N730," ")</f>
        <v>PF</v>
      </c>
      <c r="O602" t="str">
        <f>IF(Combined!O730&gt;0,Combined!O730," ")</f>
        <v xml:space="preserve"> </v>
      </c>
      <c r="P602" s="2" t="str">
        <f>IF(Combined!P730&gt;0,Combined!P730," ")</f>
        <v xml:space="preserve"> </v>
      </c>
      <c r="Q602" t="str">
        <f>IF(Combined!Q730&gt;0,Combined!Q730," ")</f>
        <v xml:space="preserve"> </v>
      </c>
      <c r="R602" t="str">
        <f>IF(Combined!R730&gt;0,Combined!R730," ")</f>
        <v xml:space="preserve"> </v>
      </c>
      <c r="S602" s="2" t="str">
        <f>IF(Combined!S730&gt;0,Combined!S730," ")</f>
        <v xml:space="preserve"> </v>
      </c>
      <c r="T602" t="str">
        <f>IF(Combined!T730&gt;0,Combined!T730," ")</f>
        <v xml:space="preserve"> </v>
      </c>
      <c r="U602" t="str">
        <f>IF(Combined!U730&gt;0,Combined!U730," ")</f>
        <v xml:space="preserve"> </v>
      </c>
      <c r="V602" s="2" t="str">
        <f>IF(Combined!V730&gt;0,Combined!V730," ")</f>
        <v xml:space="preserve"> </v>
      </c>
      <c r="W602" t="str">
        <f>IF(Combined!W730&gt;0,Combined!W730," ")</f>
        <v xml:space="preserve"> </v>
      </c>
      <c r="X602" s="2">
        <f t="shared" si="9"/>
        <v>-4878880</v>
      </c>
    </row>
    <row r="603" spans="1:24" x14ac:dyDescent="0.2">
      <c r="A603">
        <f>Combined!A731</f>
        <v>2022</v>
      </c>
      <c r="B603">
        <f>Combined!B731</f>
        <v>2022036</v>
      </c>
      <c r="C603" s="1" t="str">
        <f>IF(Combined!C731&gt;0,Combined!C731," ")</f>
        <v xml:space="preserve"> </v>
      </c>
      <c r="D603" t="s">
        <v>49</v>
      </c>
      <c r="E603" t="s">
        <v>163</v>
      </c>
      <c r="F603" t="str">
        <f>IF(Combined!F731&gt;0,Combined!F731," ")</f>
        <v xml:space="preserve"> </v>
      </c>
      <c r="G603" t="str">
        <f>IF(Combined!G731&gt;0,Combined!G731," ")</f>
        <v xml:space="preserve"> </v>
      </c>
      <c r="H603" t="str">
        <f>IF(Combined!H731&gt;0,Combined!H731," ")</f>
        <v xml:space="preserve"> </v>
      </c>
      <c r="I603" t="str">
        <f>IF(Combined!I731&gt;0,Combined!I731," ")</f>
        <v>Jock Landale</v>
      </c>
      <c r="J603" s="2">
        <f>IF(Combined!J731&gt;0,Combined!J731," ")</f>
        <v>1563518</v>
      </c>
      <c r="K603" t="str">
        <f>IF(Combined!K731&gt;0,Combined!K731," ")</f>
        <v>C</v>
      </c>
      <c r="L603" t="str">
        <f>IF(Combined!L731&gt;0,Combined!L731," ")</f>
        <v>2023 1st round pick</v>
      </c>
      <c r="M603" s="2" t="str">
        <f>IF(Combined!M731&gt;0,Combined!M731," ")</f>
        <v xml:space="preserve"> </v>
      </c>
      <c r="N603" t="str">
        <f>IF(Combined!N731&gt;0,Combined!N731," ")</f>
        <v xml:space="preserve"> </v>
      </c>
      <c r="O603" t="str">
        <f>IF(Combined!O731&gt;0,Combined!O731," ")</f>
        <v xml:space="preserve"> </v>
      </c>
      <c r="P603" s="2" t="str">
        <f>IF(Combined!P731&gt;0,Combined!P731," ")</f>
        <v xml:space="preserve"> </v>
      </c>
      <c r="Q603" t="str">
        <f>IF(Combined!Q731&gt;0,Combined!Q731," ")</f>
        <v xml:space="preserve"> </v>
      </c>
      <c r="R603" t="str">
        <f>IF(Combined!R731&gt;0,Combined!R731," ")</f>
        <v xml:space="preserve"> </v>
      </c>
      <c r="S603" s="2" t="str">
        <f>IF(Combined!S731&gt;0,Combined!S731," ")</f>
        <v xml:space="preserve"> </v>
      </c>
      <c r="T603" t="str">
        <f>IF(Combined!T731&gt;0,Combined!T731," ")</f>
        <v xml:space="preserve"> </v>
      </c>
      <c r="U603" t="str">
        <f>IF(Combined!U731&gt;0,Combined!U731," ")</f>
        <v xml:space="preserve"> </v>
      </c>
      <c r="V603" s="2" t="str">
        <f>IF(Combined!V731&gt;0,Combined!V731," ")</f>
        <v xml:space="preserve"> </v>
      </c>
      <c r="W603" t="str">
        <f>IF(Combined!W731&gt;0,Combined!W731," ")</f>
        <v xml:space="preserve"> </v>
      </c>
      <c r="X603" s="2">
        <f t="shared" si="9"/>
        <v>0</v>
      </c>
    </row>
    <row r="604" spans="1:24" x14ac:dyDescent="0.2">
      <c r="A604">
        <f>Combined!A732</f>
        <v>2022</v>
      </c>
      <c r="B604">
        <f>Combined!B732</f>
        <v>2022036</v>
      </c>
      <c r="C604" s="1" t="str">
        <f>IF(Combined!C732&gt;0,Combined!C732," ")</f>
        <v xml:space="preserve"> </v>
      </c>
      <c r="D604" t="s">
        <v>49</v>
      </c>
      <c r="E604" t="s">
        <v>163</v>
      </c>
      <c r="F604" t="str">
        <f>IF(Combined!F732&gt;0,Combined!F732," ")</f>
        <v xml:space="preserve"> </v>
      </c>
      <c r="G604" t="str">
        <f>IF(Combined!G732&gt;0,Combined!G732," ")</f>
        <v xml:space="preserve"> </v>
      </c>
      <c r="H604" t="str">
        <f>IF(Combined!H732&gt;0,Combined!H732," ")</f>
        <v xml:space="preserve"> </v>
      </c>
      <c r="I604" t="str">
        <f>IF(Combined!I732&gt;0,Combined!I732," ")</f>
        <v xml:space="preserve"> </v>
      </c>
      <c r="J604" s="2" t="str">
        <f>IF(Combined!J732&gt;0,Combined!J732," ")</f>
        <v xml:space="preserve"> </v>
      </c>
      <c r="K604" t="str">
        <f>IF(Combined!K732&gt;0,Combined!K732," ")</f>
        <v xml:space="preserve"> </v>
      </c>
      <c r="L604" t="str">
        <f>IF(Combined!L732&gt;0,Combined!L732," ")</f>
        <v>2025 1st round pick</v>
      </c>
      <c r="M604" s="2" t="str">
        <f>IF(Combined!M732&gt;0,Combined!M732," ")</f>
        <v xml:space="preserve"> </v>
      </c>
      <c r="N604" t="str">
        <f>IF(Combined!N732&gt;0,Combined!N732," ")</f>
        <v xml:space="preserve"> </v>
      </c>
      <c r="O604" t="str">
        <f>IF(Combined!O732&gt;0,Combined!O732," ")</f>
        <v xml:space="preserve"> </v>
      </c>
      <c r="P604" s="2" t="str">
        <f>IF(Combined!P732&gt;0,Combined!P732," ")</f>
        <v xml:space="preserve"> </v>
      </c>
      <c r="Q604" t="str">
        <f>IF(Combined!Q732&gt;0,Combined!Q732," ")</f>
        <v xml:space="preserve"> </v>
      </c>
      <c r="R604" t="str">
        <f>IF(Combined!R732&gt;0,Combined!R732," ")</f>
        <v xml:space="preserve"> </v>
      </c>
      <c r="S604" s="2" t="str">
        <f>IF(Combined!S732&gt;0,Combined!S732," ")</f>
        <v xml:space="preserve"> </v>
      </c>
      <c r="T604" t="str">
        <f>IF(Combined!T732&gt;0,Combined!T732," ")</f>
        <v xml:space="preserve"> </v>
      </c>
      <c r="U604" t="str">
        <f>IF(Combined!U732&gt;0,Combined!U732," ")</f>
        <v xml:space="preserve"> </v>
      </c>
      <c r="V604" s="2" t="str">
        <f>IF(Combined!V732&gt;0,Combined!V732," ")</f>
        <v xml:space="preserve"> </v>
      </c>
      <c r="W604" t="str">
        <f>IF(Combined!W732&gt;0,Combined!W732," ")</f>
        <v xml:space="preserve"> </v>
      </c>
      <c r="X604" s="2">
        <f t="shared" si="9"/>
        <v>0</v>
      </c>
    </row>
    <row r="605" spans="1:24" x14ac:dyDescent="0.2">
      <c r="A605">
        <f>Combined!A733</f>
        <v>2022</v>
      </c>
      <c r="B605">
        <f>Combined!B733</f>
        <v>2022036</v>
      </c>
      <c r="C605" s="1" t="str">
        <f>IF(Combined!C733&gt;0,Combined!C733," ")</f>
        <v xml:space="preserve"> </v>
      </c>
      <c r="D605" t="s">
        <v>49</v>
      </c>
      <c r="E605" t="s">
        <v>163</v>
      </c>
      <c r="F605" t="str">
        <f>IF(Combined!F733&gt;0,Combined!F733," ")</f>
        <v xml:space="preserve"> </v>
      </c>
      <c r="G605" t="str">
        <f>IF(Combined!G733&gt;0,Combined!G733," ")</f>
        <v xml:space="preserve"> </v>
      </c>
      <c r="H605" t="str">
        <f>IF(Combined!H733&gt;0,Combined!H733," ")</f>
        <v xml:space="preserve"> </v>
      </c>
      <c r="I605" t="str">
        <f>IF(Combined!I733&gt;0,Combined!I733," ")</f>
        <v xml:space="preserve"> </v>
      </c>
      <c r="J605" s="2" t="str">
        <f>IF(Combined!J733&gt;0,Combined!J733," ")</f>
        <v xml:space="preserve"> </v>
      </c>
      <c r="K605" t="str">
        <f>IF(Combined!K733&gt;0,Combined!K733," ")</f>
        <v xml:space="preserve"> </v>
      </c>
      <c r="L605" t="str">
        <f>IF(Combined!L733&gt;0,Combined!L733," ")</f>
        <v>2027 1st round pick</v>
      </c>
      <c r="M605" s="2" t="str">
        <f>IF(Combined!M733&gt;0,Combined!M733," ")</f>
        <v xml:space="preserve"> </v>
      </c>
      <c r="N605" t="str">
        <f>IF(Combined!N733&gt;0,Combined!N733," ")</f>
        <v xml:space="preserve"> </v>
      </c>
      <c r="O605" t="str">
        <f>IF(Combined!O733&gt;0,Combined!O733," ")</f>
        <v xml:space="preserve"> </v>
      </c>
      <c r="P605" s="2" t="str">
        <f>IF(Combined!P733&gt;0,Combined!P733," ")</f>
        <v xml:space="preserve"> </v>
      </c>
      <c r="Q605" t="str">
        <f>IF(Combined!Q733&gt;0,Combined!Q733," ")</f>
        <v xml:space="preserve"> </v>
      </c>
      <c r="R605" t="str">
        <f>IF(Combined!R733&gt;0,Combined!R733," ")</f>
        <v xml:space="preserve"> </v>
      </c>
      <c r="S605" s="2" t="str">
        <f>IF(Combined!S733&gt;0,Combined!S733," ")</f>
        <v xml:space="preserve"> </v>
      </c>
      <c r="T605" t="str">
        <f>IF(Combined!T733&gt;0,Combined!T733," ")</f>
        <v xml:space="preserve"> </v>
      </c>
      <c r="U605" t="str">
        <f>IF(Combined!U733&gt;0,Combined!U733," ")</f>
        <v xml:space="preserve"> </v>
      </c>
      <c r="V605" s="2" t="str">
        <f>IF(Combined!V733&gt;0,Combined!V733," ")</f>
        <v xml:space="preserve"> </v>
      </c>
      <c r="W605" t="str">
        <f>IF(Combined!W733&gt;0,Combined!W733," ")</f>
        <v xml:space="preserve"> </v>
      </c>
      <c r="X605" s="2">
        <f t="shared" si="9"/>
        <v>0</v>
      </c>
    </row>
    <row r="606" spans="1:24" x14ac:dyDescent="0.2">
      <c r="A606">
        <f>Combined!A734</f>
        <v>2022</v>
      </c>
      <c r="B606">
        <f>Combined!B734</f>
        <v>2022036</v>
      </c>
      <c r="C606" s="1" t="str">
        <f>IF(Combined!C734&gt;0,Combined!C734," ")</f>
        <v xml:space="preserve"> </v>
      </c>
      <c r="D606" t="s">
        <v>49</v>
      </c>
      <c r="E606" t="s">
        <v>163</v>
      </c>
      <c r="F606" t="str">
        <f>IF(Combined!F734&gt;0,Combined!F734," ")</f>
        <v xml:space="preserve"> </v>
      </c>
      <c r="G606" t="str">
        <f>IF(Combined!G734&gt;0,Combined!G734," ")</f>
        <v xml:space="preserve"> </v>
      </c>
      <c r="H606" t="str">
        <f>IF(Combined!H734&gt;0,Combined!H734," ")</f>
        <v xml:space="preserve"> </v>
      </c>
      <c r="I606" t="str">
        <f>IF(Combined!I734&gt;0,Combined!I734," ")</f>
        <v xml:space="preserve"> </v>
      </c>
      <c r="J606" s="2" t="str">
        <f>IF(Combined!J734&gt;0,Combined!J734," ")</f>
        <v xml:space="preserve"> </v>
      </c>
      <c r="K606" t="str">
        <f>IF(Combined!K734&gt;0,Combined!K734," ")</f>
        <v xml:space="preserve"> </v>
      </c>
      <c r="L606" t="str">
        <f>IF(Combined!L734&gt;0,Combined!L734," ")</f>
        <v>2026 1st round pick</v>
      </c>
      <c r="M606" s="2" t="str">
        <f>IF(Combined!M734&gt;0,Combined!M734," ")</f>
        <v xml:space="preserve"> </v>
      </c>
      <c r="N606" t="str">
        <f>IF(Combined!N734&gt;0,Combined!N734," ")</f>
        <v xml:space="preserve"> </v>
      </c>
      <c r="O606" t="str">
        <f>IF(Combined!O734&gt;0,Combined!O734," ")</f>
        <v xml:space="preserve"> </v>
      </c>
      <c r="P606" s="2" t="str">
        <f>IF(Combined!P734&gt;0,Combined!P734," ")</f>
        <v xml:space="preserve"> </v>
      </c>
      <c r="Q606" t="str">
        <f>IF(Combined!Q734&gt;0,Combined!Q734," ")</f>
        <v xml:space="preserve"> </v>
      </c>
      <c r="R606" t="str">
        <f>IF(Combined!R734&gt;0,Combined!R734," ")</f>
        <v xml:space="preserve"> </v>
      </c>
      <c r="S606" s="2" t="str">
        <f>IF(Combined!S734&gt;0,Combined!S734," ")</f>
        <v xml:space="preserve"> </v>
      </c>
      <c r="T606" t="str">
        <f>IF(Combined!T734&gt;0,Combined!T734," ")</f>
        <v xml:space="preserve"> </v>
      </c>
      <c r="U606" t="str">
        <f>IF(Combined!U734&gt;0,Combined!U734," ")</f>
        <v xml:space="preserve"> </v>
      </c>
      <c r="V606" s="2" t="str">
        <f>IF(Combined!V734&gt;0,Combined!V734," ")</f>
        <v xml:space="preserve"> </v>
      </c>
      <c r="W606" t="str">
        <f>IF(Combined!W734&gt;0,Combined!W734," ")</f>
        <v xml:space="preserve"> </v>
      </c>
      <c r="X606" s="2">
        <f t="shared" si="9"/>
        <v>0</v>
      </c>
    </row>
    <row r="607" spans="1:24" x14ac:dyDescent="0.2">
      <c r="A607">
        <f>Combined!A735</f>
        <v>2022</v>
      </c>
      <c r="B607">
        <f>Combined!B735</f>
        <v>2022037</v>
      </c>
      <c r="C607" s="1">
        <f>IF(Combined!C735&gt;0,Combined!C735," ")</f>
        <v>44748</v>
      </c>
      <c r="D607" t="str">
        <f>IF(Combined!D735&gt;0,Combined!D735," ")</f>
        <v>Nuggets</v>
      </c>
      <c r="E607" t="str">
        <f>IF(Combined!E735&gt;0,Combined!E735," ")</f>
        <v>Trailblazers</v>
      </c>
      <c r="F607" t="str">
        <f>IF(Combined!F735&gt;0,Combined!F735," ")</f>
        <v xml:space="preserve"> </v>
      </c>
      <c r="G607" t="str">
        <f>IF(Combined!G735&gt;0,Combined!G735," ")</f>
        <v xml:space="preserve"> </v>
      </c>
      <c r="H607" t="str">
        <f>IF(Combined!H735&gt;0,Combined!H735," ")</f>
        <v xml:space="preserve"> </v>
      </c>
      <c r="I607" t="str">
        <f>IF(Combined!I735&gt;0,Combined!I735," ")</f>
        <v>Ismael Kamagate</v>
      </c>
      <c r="J607" s="2" t="str">
        <f>IF(Combined!J735&gt;0,Combined!J735," ")</f>
        <v xml:space="preserve"> </v>
      </c>
      <c r="K607" t="str">
        <f>IF(Combined!K735&gt;0,Combined!K735," ")</f>
        <v>C</v>
      </c>
      <c r="L607" t="str">
        <f>IF(Combined!L735&gt;0,Combined!L735," ")</f>
        <v>2024 2nd round pick</v>
      </c>
      <c r="M607" s="2" t="str">
        <f>IF(Combined!M735&gt;0,Combined!M735," ")</f>
        <v xml:space="preserve"> </v>
      </c>
      <c r="N607" t="str">
        <f>IF(Combined!N735&gt;0,Combined!N735," ")</f>
        <v xml:space="preserve"> </v>
      </c>
      <c r="O607" t="str">
        <f>IF(Combined!O735&gt;0,Combined!O735," ")</f>
        <v xml:space="preserve"> </v>
      </c>
      <c r="P607" s="2" t="str">
        <f>IF(Combined!P735&gt;0,Combined!P735," ")</f>
        <v xml:space="preserve"> </v>
      </c>
      <c r="Q607" t="str">
        <f>IF(Combined!Q735&gt;0,Combined!Q735," ")</f>
        <v xml:space="preserve"> </v>
      </c>
      <c r="R607" t="str">
        <f>IF(Combined!R735&gt;0,Combined!R735," ")</f>
        <v xml:space="preserve"> </v>
      </c>
      <c r="S607" s="2" t="str">
        <f>IF(Combined!S735&gt;0,Combined!S735," ")</f>
        <v xml:space="preserve"> </v>
      </c>
      <c r="T607" t="str">
        <f>IF(Combined!T735&gt;0,Combined!T735," ")</f>
        <v xml:space="preserve"> </v>
      </c>
      <c r="U607" t="str">
        <f>IF(Combined!U735&gt;0,Combined!U735," ")</f>
        <v xml:space="preserve"> </v>
      </c>
      <c r="V607" s="2" t="str">
        <f>IF(Combined!V735&gt;0,Combined!V735," ")</f>
        <v xml:space="preserve"> </v>
      </c>
      <c r="W607" t="str">
        <f>IF(Combined!W735&gt;0,Combined!W735," ")</f>
        <v xml:space="preserve"> </v>
      </c>
      <c r="X607" s="2">
        <f t="shared" si="9"/>
        <v>0</v>
      </c>
    </row>
    <row r="608" spans="1:24" x14ac:dyDescent="0.2">
      <c r="A608">
        <f>Combined!A736</f>
        <v>2022</v>
      </c>
      <c r="B608">
        <f>Combined!B736</f>
        <v>2022038</v>
      </c>
      <c r="C608" s="1">
        <f>IF(Combined!C736&gt;0,Combined!C736," ")</f>
        <v>44748</v>
      </c>
      <c r="D608" t="str">
        <f>IF(Combined!D736&gt;0,Combined!D736," ")</f>
        <v>Pistons</v>
      </c>
      <c r="E608" t="str">
        <f>IF(Combined!E736&gt;0,Combined!E736," ")</f>
        <v>Knicks</v>
      </c>
      <c r="F608" t="str">
        <f>IF(Combined!F736&gt;0,Combined!F736," ")</f>
        <v xml:space="preserve"> </v>
      </c>
      <c r="G608" t="str">
        <f>IF(Combined!G736&gt;0,Combined!G736," ")</f>
        <v xml:space="preserve"> </v>
      </c>
      <c r="H608" t="str">
        <f>IF(Combined!H736&gt;0,Combined!H736," ")</f>
        <v xml:space="preserve"> </v>
      </c>
      <c r="I608" t="str">
        <f>IF(Combined!I736&gt;0,Combined!I736," ")</f>
        <v>Kemba Walker</v>
      </c>
      <c r="J608" s="2">
        <f>IF(Combined!J736&gt;0,Combined!J736," ")</f>
        <v>9165471</v>
      </c>
      <c r="K608" t="str">
        <f>IF(Combined!K736&gt;0,Combined!K736," ")</f>
        <v>PG</v>
      </c>
      <c r="L608" t="str">
        <f>IF(Combined!L736&gt;0,Combined!L736," ")</f>
        <v>2025 1st round pick</v>
      </c>
      <c r="M608" s="2" t="str">
        <f>IF(Combined!M736&gt;0,Combined!M736," ")</f>
        <v xml:space="preserve"> </v>
      </c>
      <c r="N608" t="str">
        <f>IF(Combined!N736&gt;0,Combined!N736," ")</f>
        <v xml:space="preserve"> </v>
      </c>
      <c r="O608" t="str">
        <f>IF(Combined!O736&gt;0,Combined!O736," ")</f>
        <v xml:space="preserve"> </v>
      </c>
      <c r="P608" s="2" t="str">
        <f>IF(Combined!P736&gt;0,Combined!P736," ")</f>
        <v xml:space="preserve"> </v>
      </c>
      <c r="Q608" t="str">
        <f>IF(Combined!Q736&gt;0,Combined!Q736," ")</f>
        <v xml:space="preserve"> </v>
      </c>
      <c r="R608" t="str">
        <f>IF(Combined!R736&gt;0,Combined!R736," ")</f>
        <v xml:space="preserve"> </v>
      </c>
      <c r="S608" s="2" t="str">
        <f>IF(Combined!S736&gt;0,Combined!S736," ")</f>
        <v xml:space="preserve"> </v>
      </c>
      <c r="T608" t="str">
        <f>IF(Combined!T736&gt;0,Combined!T736," ")</f>
        <v xml:space="preserve"> </v>
      </c>
      <c r="U608" t="str">
        <f>IF(Combined!U736&gt;0,Combined!U736," ")</f>
        <v xml:space="preserve"> </v>
      </c>
      <c r="V608" s="2" t="str">
        <f>IF(Combined!V736&gt;0,Combined!V736," ")</f>
        <v xml:space="preserve"> </v>
      </c>
      <c r="W608" t="str">
        <f>IF(Combined!W736&gt;0,Combined!W736," ")</f>
        <v xml:space="preserve"> </v>
      </c>
      <c r="X608" s="2">
        <f t="shared" si="9"/>
        <v>0</v>
      </c>
    </row>
    <row r="609" spans="1:24" x14ac:dyDescent="0.2">
      <c r="A609">
        <f>Combined!A737</f>
        <v>2022</v>
      </c>
      <c r="B609">
        <f>Combined!B737</f>
        <v>2022038</v>
      </c>
      <c r="C609" s="1" t="str">
        <f>IF(Combined!C737&gt;0,Combined!C737," ")</f>
        <v xml:space="preserve"> </v>
      </c>
      <c r="D609" t="s">
        <v>16</v>
      </c>
      <c r="E609" t="s">
        <v>42</v>
      </c>
      <c r="F609" t="str">
        <f>IF(Combined!F737&gt;0,Combined!F737," ")</f>
        <v xml:space="preserve"> </v>
      </c>
      <c r="G609" t="str">
        <f>IF(Combined!G737&gt;0,Combined!G737," ")</f>
        <v xml:space="preserve"> </v>
      </c>
      <c r="H609" t="str">
        <f>IF(Combined!H737&gt;0,Combined!H737," ")</f>
        <v xml:space="preserve"> </v>
      </c>
      <c r="I609" t="str">
        <f>IF(Combined!I737&gt;0,Combined!I737," ")</f>
        <v>Jalen Duren</v>
      </c>
      <c r="J609" s="2" t="str">
        <f>IF(Combined!J737&gt;0,Combined!J737," ")</f>
        <v xml:space="preserve"> </v>
      </c>
      <c r="K609" t="str">
        <f>IF(Combined!K737&gt;0,Combined!K737," ")</f>
        <v>C</v>
      </c>
      <c r="L609" t="str">
        <f>IF(Combined!L737&gt;0,Combined!L737," ")</f>
        <v xml:space="preserve"> </v>
      </c>
      <c r="M609" s="2" t="str">
        <f>IF(Combined!M737&gt;0,Combined!M737," ")</f>
        <v xml:space="preserve"> </v>
      </c>
      <c r="N609" t="str">
        <f>IF(Combined!N737&gt;0,Combined!N737," ")</f>
        <v xml:space="preserve"> </v>
      </c>
      <c r="O609" t="str">
        <f>IF(Combined!O737&gt;0,Combined!O737," ")</f>
        <v xml:space="preserve"> </v>
      </c>
      <c r="P609" s="2" t="str">
        <f>IF(Combined!P737&gt;0,Combined!P737," ")</f>
        <v xml:space="preserve"> </v>
      </c>
      <c r="Q609" t="str">
        <f>IF(Combined!Q737&gt;0,Combined!Q737," ")</f>
        <v xml:space="preserve"> </v>
      </c>
      <c r="R609" t="str">
        <f>IF(Combined!R737&gt;0,Combined!R737," ")</f>
        <v xml:space="preserve"> </v>
      </c>
      <c r="S609" s="2" t="str">
        <f>IF(Combined!S737&gt;0,Combined!S737," ")</f>
        <v xml:space="preserve"> </v>
      </c>
      <c r="T609" t="str">
        <f>IF(Combined!T737&gt;0,Combined!T737," ")</f>
        <v xml:space="preserve"> </v>
      </c>
      <c r="U609" t="str">
        <f>IF(Combined!U737&gt;0,Combined!U737," ")</f>
        <v xml:space="preserve"> </v>
      </c>
      <c r="V609" s="2" t="str">
        <f>IF(Combined!V737&gt;0,Combined!V737," ")</f>
        <v xml:space="preserve"> </v>
      </c>
      <c r="W609" t="str">
        <f>IF(Combined!W737&gt;0,Combined!W737," ")</f>
        <v xml:space="preserve"> </v>
      </c>
      <c r="X609" s="2">
        <f t="shared" si="9"/>
        <v>0</v>
      </c>
    </row>
    <row r="610" spans="1:24" x14ac:dyDescent="0.2">
      <c r="A610">
        <f>Combined!A738</f>
        <v>2022</v>
      </c>
      <c r="B610">
        <f>Combined!B738</f>
        <v>2022039</v>
      </c>
      <c r="C610" s="1">
        <f>IF(Combined!C738&gt;0,Combined!C738," ")</f>
        <v>44748</v>
      </c>
      <c r="D610" t="str">
        <f>IF(Combined!D738&gt;0,Combined!D738," ")</f>
        <v>Pistons</v>
      </c>
      <c r="E610" t="str">
        <f>IF(Combined!E738&gt;0,Combined!E738," ")</f>
        <v>Trailblazers</v>
      </c>
      <c r="F610" t="str">
        <f>IF(Combined!F738&gt;0,Combined!F738," ")</f>
        <v xml:space="preserve"> </v>
      </c>
      <c r="G610" t="str">
        <f>IF(Combined!G738&gt;0,Combined!G738," ")</f>
        <v xml:space="preserve"> </v>
      </c>
      <c r="H610" t="str">
        <f>IF(Combined!H738&gt;0,Combined!H738," ")</f>
        <v xml:space="preserve"> </v>
      </c>
      <c r="I610" t="str">
        <f>IF(Combined!I738&gt;0,Combined!I738," ")</f>
        <v>2025 1st round pick</v>
      </c>
      <c r="J610" s="2" t="str">
        <f>IF(Combined!J738&gt;0,Combined!J738," ")</f>
        <v xml:space="preserve"> </v>
      </c>
      <c r="K610" t="str">
        <f>IF(Combined!K738&gt;0,Combined!K738," ")</f>
        <v xml:space="preserve"> </v>
      </c>
      <c r="L610" t="str">
        <f>IF(Combined!L738&gt;0,Combined!L738," ")</f>
        <v>Jerami Grant</v>
      </c>
      <c r="M610" s="2">
        <f>IF(Combined!M738&gt;0,Combined!M738," ")</f>
        <v>20002500</v>
      </c>
      <c r="N610" t="str">
        <f>IF(Combined!N738&gt;0,Combined!N738," ")</f>
        <v>PF</v>
      </c>
      <c r="O610" t="str">
        <f>IF(Combined!O738&gt;0,Combined!O738," ")</f>
        <v xml:space="preserve"> </v>
      </c>
      <c r="P610" s="2" t="str">
        <f>IF(Combined!P738&gt;0,Combined!P738," ")</f>
        <v xml:space="preserve"> </v>
      </c>
      <c r="Q610" t="str">
        <f>IF(Combined!Q738&gt;0,Combined!Q738," ")</f>
        <v xml:space="preserve"> </v>
      </c>
      <c r="R610" t="str">
        <f>IF(Combined!R738&gt;0,Combined!R738," ")</f>
        <v xml:space="preserve"> </v>
      </c>
      <c r="S610" s="2" t="str">
        <f>IF(Combined!S738&gt;0,Combined!S738," ")</f>
        <v xml:space="preserve"> </v>
      </c>
      <c r="T610" t="str">
        <f>IF(Combined!T738&gt;0,Combined!T738," ")</f>
        <v xml:space="preserve"> </v>
      </c>
      <c r="U610" t="str">
        <f>IF(Combined!U738&gt;0,Combined!U738," ")</f>
        <v xml:space="preserve"> </v>
      </c>
      <c r="V610" s="2" t="str">
        <f>IF(Combined!V738&gt;0,Combined!V738," ")</f>
        <v xml:space="preserve"> </v>
      </c>
      <c r="W610" t="str">
        <f>IF(Combined!W738&gt;0,Combined!W738," ")</f>
        <v xml:space="preserve"> </v>
      </c>
      <c r="X610" s="2">
        <f t="shared" si="9"/>
        <v>0</v>
      </c>
    </row>
    <row r="611" spans="1:24" x14ac:dyDescent="0.2">
      <c r="A611">
        <f>Combined!A739</f>
        <v>2022</v>
      </c>
      <c r="B611">
        <f>Combined!B739</f>
        <v>2022039</v>
      </c>
      <c r="C611" s="1" t="str">
        <f>IF(Combined!C739&gt;0,Combined!C739," ")</f>
        <v xml:space="preserve"> </v>
      </c>
      <c r="D611" t="s">
        <v>16</v>
      </c>
      <c r="E611" t="s">
        <v>58</v>
      </c>
      <c r="F611" t="str">
        <f>IF(Combined!F739&gt;0,Combined!F739," ")</f>
        <v xml:space="preserve"> </v>
      </c>
      <c r="G611" t="str">
        <f>IF(Combined!G739&gt;0,Combined!G739," ")</f>
        <v xml:space="preserve"> </v>
      </c>
      <c r="H611" t="str">
        <f>IF(Combined!H739&gt;0,Combined!H739," ")</f>
        <v xml:space="preserve"> </v>
      </c>
      <c r="I611" t="str">
        <f>IF(Combined!I739&gt;0,Combined!I739," ")</f>
        <v>2026 2nd round pick</v>
      </c>
      <c r="J611" s="2" t="str">
        <f>IF(Combined!J739&gt;0,Combined!J739," ")</f>
        <v xml:space="preserve"> </v>
      </c>
      <c r="K611" t="str">
        <f>IF(Combined!K739&gt;0,Combined!K739," ")</f>
        <v xml:space="preserve"> </v>
      </c>
      <c r="L611" t="str">
        <f>IF(Combined!L739&gt;0,Combined!L739," ")</f>
        <v>Ismael Kamagate</v>
      </c>
      <c r="M611" s="2" t="str">
        <f>IF(Combined!M739&gt;0,Combined!M739," ")</f>
        <v xml:space="preserve"> </v>
      </c>
      <c r="N611" t="str">
        <f>IF(Combined!N739&gt;0,Combined!N739," ")</f>
        <v>C</v>
      </c>
      <c r="O611" t="str">
        <f>IF(Combined!O739&gt;0,Combined!O739," ")</f>
        <v xml:space="preserve"> </v>
      </c>
      <c r="P611" s="2" t="str">
        <f>IF(Combined!P739&gt;0,Combined!P739," ")</f>
        <v xml:space="preserve"> </v>
      </c>
      <c r="Q611" t="str">
        <f>IF(Combined!Q739&gt;0,Combined!Q739," ")</f>
        <v xml:space="preserve"> </v>
      </c>
      <c r="R611" t="str">
        <f>IF(Combined!R739&gt;0,Combined!R739," ")</f>
        <v xml:space="preserve"> </v>
      </c>
      <c r="S611" s="2" t="str">
        <f>IF(Combined!S739&gt;0,Combined!S739," ")</f>
        <v xml:space="preserve"> </v>
      </c>
      <c r="T611" t="str">
        <f>IF(Combined!T739&gt;0,Combined!T739," ")</f>
        <v xml:space="preserve"> </v>
      </c>
      <c r="U611" t="str">
        <f>IF(Combined!U739&gt;0,Combined!U739," ")</f>
        <v xml:space="preserve"> </v>
      </c>
      <c r="V611" s="2" t="str">
        <f>IF(Combined!V739&gt;0,Combined!V739," ")</f>
        <v xml:space="preserve"> </v>
      </c>
      <c r="W611" t="str">
        <f>IF(Combined!W739&gt;0,Combined!W739," ")</f>
        <v xml:space="preserve"> </v>
      </c>
      <c r="X611" s="2">
        <f t="shared" si="9"/>
        <v>0</v>
      </c>
    </row>
    <row r="612" spans="1:24" x14ac:dyDescent="0.2">
      <c r="A612">
        <f>Combined!A740</f>
        <v>2022</v>
      </c>
      <c r="B612">
        <f>Combined!B740</f>
        <v>2022039</v>
      </c>
      <c r="C612" s="1" t="str">
        <f>IF(Combined!C740&gt;0,Combined!C740," ")</f>
        <v xml:space="preserve"> </v>
      </c>
      <c r="D612" t="s">
        <v>16</v>
      </c>
      <c r="E612" t="s">
        <v>58</v>
      </c>
      <c r="F612" t="str">
        <f>IF(Combined!F740&gt;0,Combined!F740," ")</f>
        <v xml:space="preserve"> </v>
      </c>
      <c r="G612" t="str">
        <f>IF(Combined!G740&gt;0,Combined!G740," ")</f>
        <v xml:space="preserve"> </v>
      </c>
      <c r="H612" t="str">
        <f>IF(Combined!H740&gt;0,Combined!H740," ")</f>
        <v xml:space="preserve"> </v>
      </c>
      <c r="I612" t="str">
        <f>IF(Combined!I740&gt;0,Combined!I740," ")</f>
        <v>Gabriele Procida</v>
      </c>
      <c r="J612" s="2" t="str">
        <f>IF(Combined!J740&gt;0,Combined!J740," ")</f>
        <v xml:space="preserve"> </v>
      </c>
      <c r="K612" t="str">
        <f>IF(Combined!K740&gt;0,Combined!K740," ")</f>
        <v>SG</v>
      </c>
      <c r="L612" t="str">
        <f>IF(Combined!L740&gt;0,Combined!L740," ")</f>
        <v xml:space="preserve"> </v>
      </c>
      <c r="M612" s="2" t="str">
        <f>IF(Combined!M740&gt;0,Combined!M740," ")</f>
        <v xml:space="preserve"> </v>
      </c>
      <c r="N612" t="str">
        <f>IF(Combined!N740&gt;0,Combined!N740," ")</f>
        <v xml:space="preserve"> </v>
      </c>
      <c r="O612" t="str">
        <f>IF(Combined!O740&gt;0,Combined!O740," ")</f>
        <v xml:space="preserve"> </v>
      </c>
      <c r="P612" s="2" t="str">
        <f>IF(Combined!P740&gt;0,Combined!P740," ")</f>
        <v xml:space="preserve"> </v>
      </c>
      <c r="Q612" t="str">
        <f>IF(Combined!Q740&gt;0,Combined!Q740," ")</f>
        <v xml:space="preserve"> </v>
      </c>
      <c r="R612" t="str">
        <f>IF(Combined!R740&gt;0,Combined!R740," ")</f>
        <v xml:space="preserve"> </v>
      </c>
      <c r="S612" s="2" t="str">
        <f>IF(Combined!S740&gt;0,Combined!S740," ")</f>
        <v xml:space="preserve"> </v>
      </c>
      <c r="T612" t="str">
        <f>IF(Combined!T740&gt;0,Combined!T740," ")</f>
        <v xml:space="preserve"> </v>
      </c>
      <c r="U612" t="str">
        <f>IF(Combined!U740&gt;0,Combined!U740," ")</f>
        <v xml:space="preserve"> </v>
      </c>
      <c r="V612" s="2" t="str">
        <f>IF(Combined!V740&gt;0,Combined!V740," ")</f>
        <v xml:space="preserve"> </v>
      </c>
      <c r="W612" t="str">
        <f>IF(Combined!W740&gt;0,Combined!W740," ")</f>
        <v xml:space="preserve"> </v>
      </c>
      <c r="X612" s="2">
        <f t="shared" si="9"/>
        <v>0</v>
      </c>
    </row>
    <row r="613" spans="1:24" x14ac:dyDescent="0.2">
      <c r="A613">
        <f>Combined!A741</f>
        <v>2022</v>
      </c>
      <c r="B613">
        <f>Combined!B741</f>
        <v>2022039</v>
      </c>
      <c r="C613" s="1" t="str">
        <f>IF(Combined!C741&gt;0,Combined!C741," ")</f>
        <v xml:space="preserve"> </v>
      </c>
      <c r="D613" t="s">
        <v>16</v>
      </c>
      <c r="E613" t="s">
        <v>58</v>
      </c>
      <c r="F613" t="str">
        <f>IF(Combined!F741&gt;0,Combined!F741," ")</f>
        <v xml:space="preserve"> </v>
      </c>
      <c r="G613" t="str">
        <f>IF(Combined!G741&gt;0,Combined!G741," ")</f>
        <v xml:space="preserve"> </v>
      </c>
      <c r="H613" t="str">
        <f>IF(Combined!H741&gt;0,Combined!H741," ")</f>
        <v xml:space="preserve"> </v>
      </c>
      <c r="I613" t="str">
        <f>IF(Combined!I741&gt;0,Combined!I741," ")</f>
        <v>2022 2nd round pick</v>
      </c>
      <c r="J613" s="2" t="str">
        <f>IF(Combined!J741&gt;0,Combined!J741," ")</f>
        <v xml:space="preserve"> </v>
      </c>
      <c r="K613" t="str">
        <f>IF(Combined!K741&gt;0,Combined!K741," ")</f>
        <v xml:space="preserve"> </v>
      </c>
      <c r="L613" t="str">
        <f>IF(Combined!L741&gt;0,Combined!L741," ")</f>
        <v xml:space="preserve"> </v>
      </c>
      <c r="M613" s="2" t="str">
        <f>IF(Combined!M741&gt;0,Combined!M741," ")</f>
        <v xml:space="preserve"> </v>
      </c>
      <c r="N613" t="str">
        <f>IF(Combined!N741&gt;0,Combined!N741," ")</f>
        <v xml:space="preserve"> </v>
      </c>
      <c r="O613" t="str">
        <f>IF(Combined!O741&gt;0,Combined!O741," ")</f>
        <v xml:space="preserve"> </v>
      </c>
      <c r="P613" s="2" t="str">
        <f>IF(Combined!P741&gt;0,Combined!P741," ")</f>
        <v xml:space="preserve"> </v>
      </c>
      <c r="Q613" t="str">
        <f>IF(Combined!Q741&gt;0,Combined!Q741," ")</f>
        <v xml:space="preserve"> </v>
      </c>
      <c r="R613" t="str">
        <f>IF(Combined!R741&gt;0,Combined!R741," ")</f>
        <v xml:space="preserve"> </v>
      </c>
      <c r="S613" s="2" t="str">
        <f>IF(Combined!S741&gt;0,Combined!S741," ")</f>
        <v xml:space="preserve"> </v>
      </c>
      <c r="T613" t="str">
        <f>IF(Combined!T741&gt;0,Combined!T741," ")</f>
        <v xml:space="preserve"> </v>
      </c>
      <c r="U613" t="str">
        <f>IF(Combined!U741&gt;0,Combined!U741," ")</f>
        <v xml:space="preserve"> </v>
      </c>
      <c r="V613" s="2" t="str">
        <f>IF(Combined!V741&gt;0,Combined!V741," ")</f>
        <v xml:space="preserve"> </v>
      </c>
      <c r="W613" t="str">
        <f>IF(Combined!W741&gt;0,Combined!W741," ")</f>
        <v xml:space="preserve"> </v>
      </c>
      <c r="X613" s="2">
        <f t="shared" si="9"/>
        <v>0</v>
      </c>
    </row>
    <row r="614" spans="1:24" x14ac:dyDescent="0.2">
      <c r="A614">
        <f>Combined!A742</f>
        <v>2022</v>
      </c>
      <c r="B614">
        <f>Combined!B742</f>
        <v>2022040</v>
      </c>
      <c r="C614" s="1">
        <f>IF(Combined!C742&gt;0,Combined!C742," ")</f>
        <v>44748</v>
      </c>
      <c r="D614" t="str">
        <f>IF(Combined!D742&gt;0,Combined!D742," ")</f>
        <v>Nuggets</v>
      </c>
      <c r="E614" t="str">
        <f>IF(Combined!E742&gt;0,Combined!E742," ")</f>
        <v>Wizards</v>
      </c>
      <c r="F614" t="str">
        <f>IF(Combined!F742&gt;0,Combined!F742," ")</f>
        <v xml:space="preserve"> </v>
      </c>
      <c r="G614" t="str">
        <f>IF(Combined!G742&gt;0,Combined!G742," ")</f>
        <v xml:space="preserve"> </v>
      </c>
      <c r="H614" t="str">
        <f>IF(Combined!H742&gt;0,Combined!H742," ")</f>
        <v xml:space="preserve"> </v>
      </c>
      <c r="I614" t="str">
        <f>IF(Combined!I742&gt;0,Combined!I742," ")</f>
        <v>Kentavious Caldwell-Pope</v>
      </c>
      <c r="J614" s="2">
        <f>IF(Combined!J742&gt;0,Combined!J742," ")</f>
        <v>14004703</v>
      </c>
      <c r="K614" t="str">
        <f>IF(Combined!K742&gt;0,Combined!K742," ")</f>
        <v>SG</v>
      </c>
      <c r="L614" t="str">
        <f>IF(Combined!L742&gt;0,Combined!L742," ")</f>
        <v>Monte Morris</v>
      </c>
      <c r="M614" s="2">
        <f>IF(Combined!M742&gt;0,Combined!M742," ")</f>
        <v>9125000</v>
      </c>
      <c r="N614" t="str">
        <f>IF(Combined!N742&gt;0,Combined!N742," ")</f>
        <v>PG</v>
      </c>
      <c r="O614" t="str">
        <f>IF(Combined!O742&gt;0,Combined!O742," ")</f>
        <v xml:space="preserve"> </v>
      </c>
      <c r="P614" s="2" t="str">
        <f>IF(Combined!P742&gt;0,Combined!P742," ")</f>
        <v xml:space="preserve"> </v>
      </c>
      <c r="Q614" t="str">
        <f>IF(Combined!Q742&gt;0,Combined!Q742," ")</f>
        <v xml:space="preserve"> </v>
      </c>
      <c r="R614" t="str">
        <f>IF(Combined!R742&gt;0,Combined!R742," ")</f>
        <v xml:space="preserve"> </v>
      </c>
      <c r="S614" s="2" t="str">
        <f>IF(Combined!S742&gt;0,Combined!S742," ")</f>
        <v xml:space="preserve"> </v>
      </c>
      <c r="T614" t="str">
        <f>IF(Combined!T742&gt;0,Combined!T742," ")</f>
        <v xml:space="preserve"> </v>
      </c>
      <c r="U614" t="str">
        <f>IF(Combined!U742&gt;0,Combined!U742," ")</f>
        <v xml:space="preserve"> </v>
      </c>
      <c r="V614" s="2" t="str">
        <f>IF(Combined!V742&gt;0,Combined!V742," ")</f>
        <v xml:space="preserve"> </v>
      </c>
      <c r="W614" t="str">
        <f>IF(Combined!W742&gt;0,Combined!W742," ")</f>
        <v xml:space="preserve"> </v>
      </c>
      <c r="X614" s="2">
        <f t="shared" si="9"/>
        <v>4879703</v>
      </c>
    </row>
    <row r="615" spans="1:24" x14ac:dyDescent="0.2">
      <c r="A615">
        <f>Combined!A743</f>
        <v>2022</v>
      </c>
      <c r="B615">
        <f>Combined!B743</f>
        <v>2022040</v>
      </c>
      <c r="C615" s="1" t="str">
        <f>IF(Combined!C743&gt;0,Combined!C743," ")</f>
        <v xml:space="preserve"> </v>
      </c>
      <c r="D615" t="s">
        <v>92</v>
      </c>
      <c r="E615" t="s">
        <v>54</v>
      </c>
      <c r="F615" t="str">
        <f>IF(Combined!F743&gt;0,Combined!F743," ")</f>
        <v xml:space="preserve"> </v>
      </c>
      <c r="G615" t="str">
        <f>IF(Combined!G743&gt;0,Combined!G743," ")</f>
        <v xml:space="preserve"> </v>
      </c>
      <c r="H615" t="str">
        <f>IF(Combined!H743&gt;0,Combined!H743," ")</f>
        <v xml:space="preserve"> </v>
      </c>
      <c r="I615" t="str">
        <f>IF(Combined!I743&gt;0,Combined!I743," ")</f>
        <v>Ishmael Smith</v>
      </c>
      <c r="J615" s="2">
        <f>IF(Combined!J743&gt;0,Combined!J743," ")</f>
        <v>4725000</v>
      </c>
      <c r="K615" t="str">
        <f>IF(Combined!K743&gt;0,Combined!K743," ")</f>
        <v>PG</v>
      </c>
      <c r="L615" t="str">
        <f>IF(Combined!L743&gt;0,Combined!L743," ")</f>
        <v>Will Barton</v>
      </c>
      <c r="M615" s="2">
        <f>IF(Combined!M743&gt;0,Combined!M743," ")</f>
        <v>14375000</v>
      </c>
      <c r="N615" t="str">
        <f>IF(Combined!N743&gt;0,Combined!N743," ")</f>
        <v>SG</v>
      </c>
      <c r="O615" t="str">
        <f>IF(Combined!O743&gt;0,Combined!O743," ")</f>
        <v xml:space="preserve"> </v>
      </c>
      <c r="P615" s="2" t="str">
        <f>IF(Combined!P743&gt;0,Combined!P743," ")</f>
        <v xml:space="preserve"> </v>
      </c>
      <c r="Q615" t="str">
        <f>IF(Combined!Q743&gt;0,Combined!Q743," ")</f>
        <v xml:space="preserve"> </v>
      </c>
      <c r="R615" t="str">
        <f>IF(Combined!R743&gt;0,Combined!R743," ")</f>
        <v xml:space="preserve"> </v>
      </c>
      <c r="S615" s="2" t="str">
        <f>IF(Combined!S743&gt;0,Combined!S743," ")</f>
        <v xml:space="preserve"> </v>
      </c>
      <c r="T615" t="str">
        <f>IF(Combined!T743&gt;0,Combined!T743," ")</f>
        <v xml:space="preserve"> </v>
      </c>
      <c r="U615" t="str">
        <f>IF(Combined!U743&gt;0,Combined!U743," ")</f>
        <v xml:space="preserve"> </v>
      </c>
      <c r="V615" s="2" t="str">
        <f>IF(Combined!V743&gt;0,Combined!V743," ")</f>
        <v xml:space="preserve"> </v>
      </c>
      <c r="W615" t="str">
        <f>IF(Combined!W743&gt;0,Combined!W743," ")</f>
        <v xml:space="preserve"> </v>
      </c>
      <c r="X615" s="2">
        <f t="shared" si="9"/>
        <v>-9650000</v>
      </c>
    </row>
    <row r="616" spans="1:24" x14ac:dyDescent="0.2">
      <c r="A616">
        <f>Combined!A744</f>
        <v>2022</v>
      </c>
      <c r="B616">
        <f>Combined!B744</f>
        <v>2022041</v>
      </c>
      <c r="C616" s="1">
        <f>IF(Combined!C744&gt;0,Combined!C744," ")</f>
        <v>44748</v>
      </c>
      <c r="D616" t="str">
        <f>IF(Combined!D744&gt;0,Combined!D744," ")</f>
        <v>Hawks</v>
      </c>
      <c r="E616" t="str">
        <f>IF(Combined!E744&gt;0,Combined!E744," ")</f>
        <v>Kings</v>
      </c>
      <c r="F616" t="str">
        <f>IF(Combined!F744&gt;0,Combined!F744," ")</f>
        <v xml:space="preserve"> </v>
      </c>
      <c r="G616" t="str">
        <f>IF(Combined!G744&gt;0,Combined!G744," ")</f>
        <v xml:space="preserve"> </v>
      </c>
      <c r="H616" t="str">
        <f>IF(Combined!H744&gt;0,Combined!H744," ")</f>
        <v xml:space="preserve"> </v>
      </c>
      <c r="I616" t="str">
        <f>IF(Combined!I744&gt;0,Combined!I744," ")</f>
        <v>Justin Holiday</v>
      </c>
      <c r="J616" s="2">
        <f>IF(Combined!J744&gt;0,Combined!J744," ")</f>
        <v>6292440</v>
      </c>
      <c r="K616" t="str">
        <f>IF(Combined!K744&gt;0,Combined!K744," ")</f>
        <v>SG</v>
      </c>
      <c r="L616" t="str">
        <f>IF(Combined!L744&gt;0,Combined!L744," ")</f>
        <v>Kevin Huerter</v>
      </c>
      <c r="M616" s="2">
        <f>IF(Combined!M744&gt;0,Combined!M744," ")</f>
        <v>14508929</v>
      </c>
      <c r="N616" t="str">
        <f>IF(Combined!N744&gt;0,Combined!N744," ")</f>
        <v>SG</v>
      </c>
      <c r="O616" t="str">
        <f>IF(Combined!O744&gt;0,Combined!O744," ")</f>
        <v xml:space="preserve"> </v>
      </c>
      <c r="P616" s="2" t="str">
        <f>IF(Combined!P744&gt;0,Combined!P744," ")</f>
        <v xml:space="preserve"> </v>
      </c>
      <c r="Q616" t="str">
        <f>IF(Combined!Q744&gt;0,Combined!Q744," ")</f>
        <v xml:space="preserve"> </v>
      </c>
      <c r="R616" t="str">
        <f>IF(Combined!R744&gt;0,Combined!R744," ")</f>
        <v xml:space="preserve"> </v>
      </c>
      <c r="S616" s="2" t="str">
        <f>IF(Combined!S744&gt;0,Combined!S744," ")</f>
        <v xml:space="preserve"> </v>
      </c>
      <c r="T616" t="str">
        <f>IF(Combined!T744&gt;0,Combined!T744," ")</f>
        <v xml:space="preserve"> </v>
      </c>
      <c r="U616" t="str">
        <f>IF(Combined!U744&gt;0,Combined!U744," ")</f>
        <v xml:space="preserve"> </v>
      </c>
      <c r="V616" s="2" t="str">
        <f>IF(Combined!V744&gt;0,Combined!V744," ")</f>
        <v xml:space="preserve"> </v>
      </c>
      <c r="W616" t="str">
        <f>IF(Combined!W744&gt;0,Combined!W744," ")</f>
        <v xml:space="preserve"> </v>
      </c>
      <c r="X616" s="2">
        <f t="shared" si="9"/>
        <v>-8216489</v>
      </c>
    </row>
    <row r="617" spans="1:24" x14ac:dyDescent="0.2">
      <c r="A617">
        <f>Combined!A745</f>
        <v>2022</v>
      </c>
      <c r="B617">
        <f>Combined!B745</f>
        <v>2022041</v>
      </c>
      <c r="C617" s="1" t="str">
        <f>IF(Combined!C745&gt;0,Combined!C745," ")</f>
        <v xml:space="preserve"> </v>
      </c>
      <c r="D617" t="s">
        <v>49</v>
      </c>
      <c r="E617" t="s">
        <v>62</v>
      </c>
      <c r="F617" t="str">
        <f>IF(Combined!F745&gt;0,Combined!F745," ")</f>
        <v xml:space="preserve"> </v>
      </c>
      <c r="G617" t="str">
        <f>IF(Combined!G745&gt;0,Combined!G745," ")</f>
        <v xml:space="preserve"> </v>
      </c>
      <c r="H617" t="str">
        <f>IF(Combined!H745&gt;0,Combined!H745," ")</f>
        <v xml:space="preserve"> </v>
      </c>
      <c r="I617" t="str">
        <f>IF(Combined!I745&gt;0,Combined!I745," ")</f>
        <v>Maurice Harkless</v>
      </c>
      <c r="J617" s="2">
        <f>IF(Combined!J745&gt;0,Combined!J745," ")</f>
        <v>4564980</v>
      </c>
      <c r="K617" t="str">
        <f>IF(Combined!K745&gt;0,Combined!K745," ")</f>
        <v>SF</v>
      </c>
      <c r="L617" t="str">
        <f>IF(Combined!L745&gt;0,Combined!L745," ")</f>
        <v xml:space="preserve"> </v>
      </c>
      <c r="M617" s="2" t="str">
        <f>IF(Combined!M745&gt;0,Combined!M745," ")</f>
        <v xml:space="preserve"> </v>
      </c>
      <c r="N617" t="str">
        <f>IF(Combined!N745&gt;0,Combined!N745," ")</f>
        <v xml:space="preserve"> </v>
      </c>
      <c r="O617" t="str">
        <f>IF(Combined!O745&gt;0,Combined!O745," ")</f>
        <v xml:space="preserve"> </v>
      </c>
      <c r="P617" s="2" t="str">
        <f>IF(Combined!P745&gt;0,Combined!P745," ")</f>
        <v xml:space="preserve"> </v>
      </c>
      <c r="Q617" t="str">
        <f>IF(Combined!Q745&gt;0,Combined!Q745," ")</f>
        <v xml:space="preserve"> </v>
      </c>
      <c r="R617" t="str">
        <f>IF(Combined!R745&gt;0,Combined!R745," ")</f>
        <v xml:space="preserve"> </v>
      </c>
      <c r="S617" s="2" t="str">
        <f>IF(Combined!S745&gt;0,Combined!S745," ")</f>
        <v xml:space="preserve"> </v>
      </c>
      <c r="T617" t="str">
        <f>IF(Combined!T745&gt;0,Combined!T745," ")</f>
        <v xml:space="preserve"> </v>
      </c>
      <c r="U617" t="str">
        <f>IF(Combined!U745&gt;0,Combined!U745," ")</f>
        <v xml:space="preserve"> </v>
      </c>
      <c r="V617" s="2" t="str">
        <f>IF(Combined!V745&gt;0,Combined!V745," ")</f>
        <v xml:space="preserve"> </v>
      </c>
      <c r="W617" t="str">
        <f>IF(Combined!W745&gt;0,Combined!W745," ")</f>
        <v xml:space="preserve"> </v>
      </c>
      <c r="X617" s="2">
        <f t="shared" si="9"/>
        <v>0</v>
      </c>
    </row>
    <row r="618" spans="1:24" x14ac:dyDescent="0.2">
      <c r="A618">
        <f>Combined!A746</f>
        <v>2022</v>
      </c>
      <c r="B618">
        <f>Combined!B746</f>
        <v>2022041</v>
      </c>
      <c r="C618" s="1" t="str">
        <f>IF(Combined!C746&gt;0,Combined!C746," ")</f>
        <v xml:space="preserve"> </v>
      </c>
      <c r="D618" t="s">
        <v>49</v>
      </c>
      <c r="E618" t="s">
        <v>62</v>
      </c>
      <c r="F618" t="str">
        <f>IF(Combined!F746&gt;0,Combined!F746," ")</f>
        <v xml:space="preserve"> </v>
      </c>
      <c r="G618" t="str">
        <f>IF(Combined!G746&gt;0,Combined!G746," ")</f>
        <v xml:space="preserve"> </v>
      </c>
      <c r="H618" t="str">
        <f>IF(Combined!H746&gt;0,Combined!H746," ")</f>
        <v xml:space="preserve"> </v>
      </c>
      <c r="I618" t="str">
        <f>IF(Combined!I746&gt;0,Combined!I746," ")</f>
        <v>future 1st round pick</v>
      </c>
      <c r="J618" s="2" t="str">
        <f>IF(Combined!J746&gt;0,Combined!J746," ")</f>
        <v xml:space="preserve"> </v>
      </c>
      <c r="K618" t="str">
        <f>IF(Combined!K746&gt;0,Combined!K746," ")</f>
        <v xml:space="preserve"> </v>
      </c>
      <c r="L618" t="str">
        <f>IF(Combined!L746&gt;0,Combined!L746," ")</f>
        <v xml:space="preserve"> </v>
      </c>
      <c r="M618" s="2" t="str">
        <f>IF(Combined!M746&gt;0,Combined!M746," ")</f>
        <v xml:space="preserve"> </v>
      </c>
      <c r="N618" t="str">
        <f>IF(Combined!N746&gt;0,Combined!N746," ")</f>
        <v xml:space="preserve"> </v>
      </c>
      <c r="O618" t="str">
        <f>IF(Combined!O746&gt;0,Combined!O746," ")</f>
        <v xml:space="preserve"> </v>
      </c>
      <c r="P618" s="2" t="str">
        <f>IF(Combined!P746&gt;0,Combined!P746," ")</f>
        <v xml:space="preserve"> </v>
      </c>
      <c r="Q618" t="str">
        <f>IF(Combined!Q746&gt;0,Combined!Q746," ")</f>
        <v xml:space="preserve"> </v>
      </c>
      <c r="R618" t="str">
        <f>IF(Combined!R746&gt;0,Combined!R746," ")</f>
        <v xml:space="preserve"> </v>
      </c>
      <c r="S618" s="2" t="str">
        <f>IF(Combined!S746&gt;0,Combined!S746," ")</f>
        <v xml:space="preserve"> </v>
      </c>
      <c r="T618" t="str">
        <f>IF(Combined!T746&gt;0,Combined!T746," ")</f>
        <v xml:space="preserve"> </v>
      </c>
      <c r="U618" t="str">
        <f>IF(Combined!U746&gt;0,Combined!U746," ")</f>
        <v xml:space="preserve"> </v>
      </c>
      <c r="V618" s="2" t="str">
        <f>IF(Combined!V746&gt;0,Combined!V746," ")</f>
        <v xml:space="preserve"> </v>
      </c>
      <c r="W618" t="str">
        <f>IF(Combined!W746&gt;0,Combined!W746," ")</f>
        <v xml:space="preserve"> </v>
      </c>
      <c r="X618" s="2">
        <f t="shared" si="9"/>
        <v>0</v>
      </c>
    </row>
    <row r="619" spans="1:24" x14ac:dyDescent="0.2">
      <c r="A619">
        <f>Combined!A747</f>
        <v>2022</v>
      </c>
      <c r="B619">
        <f>Combined!B747</f>
        <v>2022041</v>
      </c>
      <c r="C619" s="1" t="str">
        <f>IF(Combined!C747&gt;0,Combined!C747," ")</f>
        <v xml:space="preserve"> </v>
      </c>
      <c r="D619" t="s">
        <v>49</v>
      </c>
      <c r="E619" t="s">
        <v>62</v>
      </c>
      <c r="F619" t="str">
        <f>IF(Combined!F747&gt;0,Combined!F747," ")</f>
        <v xml:space="preserve"> </v>
      </c>
      <c r="G619" t="str">
        <f>IF(Combined!G747&gt;0,Combined!G747," ")</f>
        <v xml:space="preserve"> </v>
      </c>
      <c r="H619" t="str">
        <f>IF(Combined!H747&gt;0,Combined!H747," ")</f>
        <v xml:space="preserve"> </v>
      </c>
      <c r="I619" t="str">
        <f>IF(Combined!I747&gt;0,Combined!I747," ")</f>
        <v xml:space="preserve"> </v>
      </c>
      <c r="J619" s="2" t="str">
        <f>IF(Combined!J747&gt;0,Combined!J747," ")</f>
        <v xml:space="preserve"> </v>
      </c>
      <c r="K619" t="str">
        <f>IF(Combined!K747&gt;0,Combined!K747," ")</f>
        <v xml:space="preserve"> </v>
      </c>
      <c r="L619" t="str">
        <f>IF(Combined!L747&gt;0,Combined!L747," ")</f>
        <v xml:space="preserve"> </v>
      </c>
      <c r="M619" s="2" t="str">
        <f>IF(Combined!M747&gt;0,Combined!M747," ")</f>
        <v xml:space="preserve"> </v>
      </c>
      <c r="N619" t="str">
        <f>IF(Combined!N747&gt;0,Combined!N747," ")</f>
        <v xml:space="preserve"> </v>
      </c>
      <c r="O619" t="str">
        <f>IF(Combined!O747&gt;0,Combined!O747," ")</f>
        <v xml:space="preserve"> </v>
      </c>
      <c r="P619" s="2" t="str">
        <f>IF(Combined!P747&gt;0,Combined!P747," ")</f>
        <v xml:space="preserve"> </v>
      </c>
      <c r="Q619" t="str">
        <f>IF(Combined!Q747&gt;0,Combined!Q747," ")</f>
        <v xml:space="preserve"> </v>
      </c>
      <c r="R619" t="str">
        <f>IF(Combined!R747&gt;0,Combined!R747," ")</f>
        <v xml:space="preserve"> </v>
      </c>
      <c r="S619" s="2" t="str">
        <f>IF(Combined!S747&gt;0,Combined!S747," ")</f>
        <v xml:space="preserve"> </v>
      </c>
      <c r="T619" t="str">
        <f>IF(Combined!T747&gt;0,Combined!T747," ")</f>
        <v xml:space="preserve"> </v>
      </c>
      <c r="U619" t="str">
        <f>IF(Combined!U747&gt;0,Combined!U747," ")</f>
        <v xml:space="preserve"> </v>
      </c>
      <c r="V619" s="2" t="str">
        <f>IF(Combined!V747&gt;0,Combined!V747," ")</f>
        <v xml:space="preserve"> </v>
      </c>
      <c r="W619" t="str">
        <f>IF(Combined!W747&gt;0,Combined!W747," ")</f>
        <v xml:space="preserve"> </v>
      </c>
      <c r="X619" s="2">
        <f t="shared" si="9"/>
        <v>0</v>
      </c>
    </row>
    <row r="620" spans="1:24" x14ac:dyDescent="0.2">
      <c r="A620">
        <f>Combined!A748</f>
        <v>2022</v>
      </c>
      <c r="B620">
        <f>Combined!B748</f>
        <v>2022041</v>
      </c>
      <c r="C620" s="1" t="str">
        <f>IF(Combined!C748&gt;0,Combined!C748," ")</f>
        <v xml:space="preserve"> </v>
      </c>
      <c r="D620" t="s">
        <v>49</v>
      </c>
      <c r="E620" t="s">
        <v>62</v>
      </c>
      <c r="F620" t="str">
        <f>IF(Combined!F748&gt;0,Combined!F748," ")</f>
        <v xml:space="preserve"> </v>
      </c>
      <c r="G620" t="str">
        <f>IF(Combined!G748&gt;0,Combined!G748," ")</f>
        <v xml:space="preserve"> </v>
      </c>
      <c r="H620" t="str">
        <f>IF(Combined!H748&gt;0,Combined!H748," ")</f>
        <v xml:space="preserve"> </v>
      </c>
      <c r="I620" t="str">
        <f>IF(Combined!I748&gt;0,Combined!I748," ")</f>
        <v xml:space="preserve"> </v>
      </c>
      <c r="J620" s="2" t="str">
        <f>IF(Combined!J748&gt;0,Combined!J748," ")</f>
        <v xml:space="preserve"> </v>
      </c>
      <c r="K620" t="str">
        <f>IF(Combined!K748&gt;0,Combined!K748," ")</f>
        <v xml:space="preserve"> </v>
      </c>
      <c r="L620" t="str">
        <f>IF(Combined!L748&gt;0,Combined!L748," ")</f>
        <v xml:space="preserve"> </v>
      </c>
      <c r="M620" s="2" t="str">
        <f>IF(Combined!M748&gt;0,Combined!M748," ")</f>
        <v xml:space="preserve"> </v>
      </c>
      <c r="N620" t="str">
        <f>IF(Combined!N748&gt;0,Combined!N748," ")</f>
        <v xml:space="preserve"> </v>
      </c>
      <c r="O620" t="str">
        <f>IF(Combined!O748&gt;0,Combined!O748," ")</f>
        <v xml:space="preserve"> </v>
      </c>
      <c r="P620" s="2" t="str">
        <f>IF(Combined!P748&gt;0,Combined!P748," ")</f>
        <v xml:space="preserve"> </v>
      </c>
      <c r="Q620" t="str">
        <f>IF(Combined!Q748&gt;0,Combined!Q748," ")</f>
        <v xml:space="preserve"> </v>
      </c>
      <c r="R620" t="str">
        <f>IF(Combined!R748&gt;0,Combined!R748," ")</f>
        <v xml:space="preserve"> </v>
      </c>
      <c r="S620" s="2" t="str">
        <f>IF(Combined!S748&gt;0,Combined!S748," ")</f>
        <v xml:space="preserve"> </v>
      </c>
      <c r="T620" t="str">
        <f>IF(Combined!T748&gt;0,Combined!T748," ")</f>
        <v xml:space="preserve"> </v>
      </c>
      <c r="U620" t="str">
        <f>IF(Combined!U748&gt;0,Combined!U748," ")</f>
        <v xml:space="preserve"> </v>
      </c>
      <c r="V620" s="2" t="str">
        <f>IF(Combined!V748&gt;0,Combined!V748," ")</f>
        <v xml:space="preserve"> </v>
      </c>
      <c r="W620" t="str">
        <f>IF(Combined!W748&gt;0,Combined!W748," ")</f>
        <v xml:space="preserve"> </v>
      </c>
      <c r="X620" s="2">
        <f t="shared" si="9"/>
        <v>0</v>
      </c>
    </row>
    <row r="621" spans="1:24" x14ac:dyDescent="0.2">
      <c r="A621">
        <f>Combined!A749</f>
        <v>2022</v>
      </c>
      <c r="B621">
        <f>Combined!B749</f>
        <v>2022042</v>
      </c>
      <c r="C621" s="1">
        <f>IF(Combined!C749&gt;0,Combined!C749," ")</f>
        <v>44748</v>
      </c>
      <c r="D621" t="str">
        <f>IF(Combined!D749&gt;0,Combined!D749," ")</f>
        <v>Timberwolves</v>
      </c>
      <c r="E621" t="str">
        <f>IF(Combined!E749&gt;0,Combined!E749," ")</f>
        <v>Jazz</v>
      </c>
      <c r="F621" t="str">
        <f>IF(Combined!F749&gt;0,Combined!F749," ")</f>
        <v xml:space="preserve"> </v>
      </c>
      <c r="G621" t="str">
        <f>IF(Combined!G749&gt;0,Combined!G749," ")</f>
        <v xml:space="preserve"> </v>
      </c>
      <c r="H621" t="str">
        <f>IF(Combined!H749&gt;0,Combined!H749," ")</f>
        <v xml:space="preserve"> </v>
      </c>
      <c r="I621" t="str">
        <f>IF(Combined!I749&gt;0,Combined!I749," ")</f>
        <v>Rudy Gobert</v>
      </c>
      <c r="J621" s="2">
        <f>IF(Combined!J749&gt;0,Combined!J749," ")</f>
        <v>38172414</v>
      </c>
      <c r="K621" t="str">
        <f>IF(Combined!K749&gt;0,Combined!K749," ")</f>
        <v>C</v>
      </c>
      <c r="L621" t="str">
        <f>IF(Combined!L749&gt;0,Combined!L749," ")</f>
        <v>Malik Beasley</v>
      </c>
      <c r="M621" s="2">
        <f>IF(Combined!M749&gt;0,Combined!M749," ")</f>
        <v>15458035</v>
      </c>
      <c r="N621" t="str">
        <f>IF(Combined!N749&gt;0,Combined!N749," ")</f>
        <v>SG</v>
      </c>
      <c r="O621" t="str">
        <f>IF(Combined!O749&gt;0,Combined!O749," ")</f>
        <v xml:space="preserve"> </v>
      </c>
      <c r="P621" s="2" t="str">
        <f>IF(Combined!P749&gt;0,Combined!P749," ")</f>
        <v xml:space="preserve"> </v>
      </c>
      <c r="Q621" t="str">
        <f>IF(Combined!Q749&gt;0,Combined!Q749," ")</f>
        <v xml:space="preserve"> </v>
      </c>
      <c r="R621" t="str">
        <f>IF(Combined!R749&gt;0,Combined!R749," ")</f>
        <v xml:space="preserve"> </v>
      </c>
      <c r="S621" s="2" t="str">
        <f>IF(Combined!S749&gt;0,Combined!S749," ")</f>
        <v xml:space="preserve"> </v>
      </c>
      <c r="T621" t="str">
        <f>IF(Combined!T749&gt;0,Combined!T749," ")</f>
        <v xml:space="preserve"> </v>
      </c>
      <c r="U621" t="str">
        <f>IF(Combined!U749&gt;0,Combined!U749," ")</f>
        <v xml:space="preserve"> </v>
      </c>
      <c r="V621" s="2" t="str">
        <f>IF(Combined!V749&gt;0,Combined!V749," ")</f>
        <v xml:space="preserve"> </v>
      </c>
      <c r="W621" t="str">
        <f>IF(Combined!W749&gt;0,Combined!W749," ")</f>
        <v xml:space="preserve"> </v>
      </c>
      <c r="X621" s="2">
        <f t="shared" si="9"/>
        <v>22714379</v>
      </c>
    </row>
    <row r="622" spans="1:24" x14ac:dyDescent="0.2">
      <c r="A622">
        <f>Combined!A750</f>
        <v>2022</v>
      </c>
      <c r="B622">
        <f>Combined!B750</f>
        <v>2022042</v>
      </c>
      <c r="C622" s="1" t="str">
        <f>IF(Combined!C750&gt;0,Combined!C750," ")</f>
        <v xml:space="preserve"> </v>
      </c>
      <c r="D622" t="s">
        <v>189</v>
      </c>
      <c r="E622" t="s">
        <v>74</v>
      </c>
      <c r="F622" t="str">
        <f>IF(Combined!F750&gt;0,Combined!F750," ")</f>
        <v xml:space="preserve"> </v>
      </c>
      <c r="G622" t="str">
        <f>IF(Combined!G750&gt;0,Combined!G750," ")</f>
        <v xml:space="preserve"> </v>
      </c>
      <c r="H622" t="str">
        <f>IF(Combined!H750&gt;0,Combined!H750," ")</f>
        <v xml:space="preserve"> </v>
      </c>
      <c r="I622" t="str">
        <f>IF(Combined!I750&gt;0,Combined!I750," ")</f>
        <v xml:space="preserve"> </v>
      </c>
      <c r="J622" s="2" t="str">
        <f>IF(Combined!J750&gt;0,Combined!J750," ")</f>
        <v xml:space="preserve"> </v>
      </c>
      <c r="K622" t="str">
        <f>IF(Combined!K750&gt;0,Combined!K750," ")</f>
        <v xml:space="preserve"> </v>
      </c>
      <c r="L622" t="str">
        <f>IF(Combined!L750&gt;0,Combined!L750," ")</f>
        <v>Patrick Beverley</v>
      </c>
      <c r="M622" s="2">
        <f>IF(Combined!M750&gt;0,Combined!M750," ")</f>
        <v>13000000</v>
      </c>
      <c r="N622" t="str">
        <f>IF(Combined!N750&gt;0,Combined!N750," ")</f>
        <v>PG</v>
      </c>
      <c r="O622" t="str">
        <f>IF(Combined!O750&gt;0,Combined!O750," ")</f>
        <v xml:space="preserve"> </v>
      </c>
      <c r="P622" s="2" t="str">
        <f>IF(Combined!P750&gt;0,Combined!P750," ")</f>
        <v xml:space="preserve"> </v>
      </c>
      <c r="Q622" t="str">
        <f>IF(Combined!Q750&gt;0,Combined!Q750," ")</f>
        <v xml:space="preserve"> </v>
      </c>
      <c r="R622" t="str">
        <f>IF(Combined!R750&gt;0,Combined!R750," ")</f>
        <v xml:space="preserve"> </v>
      </c>
      <c r="S622" s="2" t="str">
        <f>IF(Combined!S750&gt;0,Combined!S750," ")</f>
        <v xml:space="preserve"> </v>
      </c>
      <c r="T622" t="str">
        <f>IF(Combined!T750&gt;0,Combined!T750," ")</f>
        <v xml:space="preserve"> </v>
      </c>
      <c r="U622" t="str">
        <f>IF(Combined!U750&gt;0,Combined!U750," ")</f>
        <v xml:space="preserve"> </v>
      </c>
      <c r="V622" s="2" t="str">
        <f>IF(Combined!V750&gt;0,Combined!V750," ")</f>
        <v xml:space="preserve"> </v>
      </c>
      <c r="W622" t="str">
        <f>IF(Combined!W750&gt;0,Combined!W750," ")</f>
        <v xml:space="preserve"> </v>
      </c>
      <c r="X622" s="2">
        <f t="shared" si="9"/>
        <v>0</v>
      </c>
    </row>
    <row r="623" spans="1:24" x14ac:dyDescent="0.2">
      <c r="A623">
        <f>Combined!A751</f>
        <v>2022</v>
      </c>
      <c r="B623">
        <f>Combined!B751</f>
        <v>2022042</v>
      </c>
      <c r="C623" s="1" t="str">
        <f>IF(Combined!C751&gt;0,Combined!C751," ")</f>
        <v xml:space="preserve"> </v>
      </c>
      <c r="D623" t="s">
        <v>189</v>
      </c>
      <c r="E623" t="s">
        <v>74</v>
      </c>
      <c r="F623" t="str">
        <f>IF(Combined!F751&gt;0,Combined!F751," ")</f>
        <v xml:space="preserve"> </v>
      </c>
      <c r="G623" t="str">
        <f>IF(Combined!G751&gt;0,Combined!G751," ")</f>
        <v xml:space="preserve"> </v>
      </c>
      <c r="H623" t="str">
        <f>IF(Combined!H751&gt;0,Combined!H751," ")</f>
        <v xml:space="preserve"> </v>
      </c>
      <c r="I623" t="str">
        <f>IF(Combined!I751&gt;0,Combined!I751," ")</f>
        <v xml:space="preserve"> </v>
      </c>
      <c r="J623" s="2" t="str">
        <f>IF(Combined!J751&gt;0,Combined!J751," ")</f>
        <v xml:space="preserve"> </v>
      </c>
      <c r="K623" t="str">
        <f>IF(Combined!K751&gt;0,Combined!K751," ")</f>
        <v xml:space="preserve"> </v>
      </c>
      <c r="L623" t="str">
        <f>IF(Combined!L751&gt;0,Combined!L751," ")</f>
        <v>Walker Kessler</v>
      </c>
      <c r="M623" s="2" t="str">
        <f>IF(Combined!M751&gt;0,Combined!M751," ")</f>
        <v xml:space="preserve"> </v>
      </c>
      <c r="N623" t="str">
        <f>IF(Combined!N751&gt;0,Combined!N751," ")</f>
        <v>C</v>
      </c>
      <c r="O623" t="str">
        <f>IF(Combined!O751&gt;0,Combined!O751," ")</f>
        <v xml:space="preserve"> </v>
      </c>
      <c r="P623" s="2" t="str">
        <f>IF(Combined!P751&gt;0,Combined!P751," ")</f>
        <v xml:space="preserve"> </v>
      </c>
      <c r="Q623" t="str">
        <f>IF(Combined!Q751&gt;0,Combined!Q751," ")</f>
        <v xml:space="preserve"> </v>
      </c>
      <c r="R623" t="str">
        <f>IF(Combined!R751&gt;0,Combined!R751," ")</f>
        <v xml:space="preserve"> </v>
      </c>
      <c r="S623" s="2" t="str">
        <f>IF(Combined!S751&gt;0,Combined!S751," ")</f>
        <v xml:space="preserve"> </v>
      </c>
      <c r="T623" t="str">
        <f>IF(Combined!T751&gt;0,Combined!T751," ")</f>
        <v xml:space="preserve"> </v>
      </c>
      <c r="U623" t="str">
        <f>IF(Combined!U751&gt;0,Combined!U751," ")</f>
        <v xml:space="preserve"> </v>
      </c>
      <c r="V623" s="2" t="str">
        <f>IF(Combined!V751&gt;0,Combined!V751," ")</f>
        <v xml:space="preserve"> </v>
      </c>
      <c r="W623" t="str">
        <f>IF(Combined!W751&gt;0,Combined!W751," ")</f>
        <v xml:space="preserve"> </v>
      </c>
      <c r="X623" s="2">
        <f t="shared" si="9"/>
        <v>0</v>
      </c>
    </row>
    <row r="624" spans="1:24" x14ac:dyDescent="0.2">
      <c r="A624">
        <f>Combined!A752</f>
        <v>2022</v>
      </c>
      <c r="B624">
        <f>Combined!B752</f>
        <v>2022042</v>
      </c>
      <c r="C624" s="1" t="str">
        <f>IF(Combined!C752&gt;0,Combined!C752," ")</f>
        <v xml:space="preserve"> </v>
      </c>
      <c r="D624" t="s">
        <v>189</v>
      </c>
      <c r="E624" t="s">
        <v>74</v>
      </c>
      <c r="F624" t="str">
        <f>IF(Combined!F752&gt;0,Combined!F752," ")</f>
        <v xml:space="preserve"> </v>
      </c>
      <c r="G624" t="str">
        <f>IF(Combined!G752&gt;0,Combined!G752," ")</f>
        <v xml:space="preserve"> </v>
      </c>
      <c r="H624" t="str">
        <f>IF(Combined!H752&gt;0,Combined!H752," ")</f>
        <v xml:space="preserve"> </v>
      </c>
      <c r="I624" t="str">
        <f>IF(Combined!I752&gt;0,Combined!I752," ")</f>
        <v xml:space="preserve"> </v>
      </c>
      <c r="J624" s="2" t="str">
        <f>IF(Combined!J752&gt;0,Combined!J752," ")</f>
        <v xml:space="preserve"> </v>
      </c>
      <c r="K624" t="str">
        <f>IF(Combined!K752&gt;0,Combined!K752," ")</f>
        <v xml:space="preserve"> </v>
      </c>
      <c r="L624" t="str">
        <f>IF(Combined!L752&gt;0,Combined!L752," ")</f>
        <v>Jarred Vanderbilt</v>
      </c>
      <c r="M624" s="2">
        <f>IF(Combined!M752&gt;0,Combined!M752," ")</f>
        <v>4374000</v>
      </c>
      <c r="N624" t="str">
        <f>IF(Combined!N752&gt;0,Combined!N752," ")</f>
        <v>PF</v>
      </c>
      <c r="O624" t="str">
        <f>IF(Combined!O752&gt;0,Combined!O752," ")</f>
        <v xml:space="preserve"> </v>
      </c>
      <c r="P624" s="2" t="str">
        <f>IF(Combined!P752&gt;0,Combined!P752," ")</f>
        <v xml:space="preserve"> </v>
      </c>
      <c r="Q624" t="str">
        <f>IF(Combined!Q752&gt;0,Combined!Q752," ")</f>
        <v xml:space="preserve"> </v>
      </c>
      <c r="R624" t="str">
        <f>IF(Combined!R752&gt;0,Combined!R752," ")</f>
        <v xml:space="preserve"> </v>
      </c>
      <c r="S624" s="2" t="str">
        <f>IF(Combined!S752&gt;0,Combined!S752," ")</f>
        <v xml:space="preserve"> </v>
      </c>
      <c r="T624" t="str">
        <f>IF(Combined!T752&gt;0,Combined!T752," ")</f>
        <v xml:space="preserve"> </v>
      </c>
      <c r="U624" t="str">
        <f>IF(Combined!U752&gt;0,Combined!U752," ")</f>
        <v xml:space="preserve"> </v>
      </c>
      <c r="V624" s="2" t="str">
        <f>IF(Combined!V752&gt;0,Combined!V752," ")</f>
        <v xml:space="preserve"> </v>
      </c>
      <c r="W624" t="str">
        <f>IF(Combined!W752&gt;0,Combined!W752," ")</f>
        <v xml:space="preserve"> </v>
      </c>
      <c r="X624" s="2">
        <f t="shared" si="9"/>
        <v>0</v>
      </c>
    </row>
    <row r="625" spans="1:24" x14ac:dyDescent="0.2">
      <c r="A625">
        <f>Combined!A753</f>
        <v>2022</v>
      </c>
      <c r="B625">
        <f>Combined!B753</f>
        <v>2022042</v>
      </c>
      <c r="C625" s="1" t="str">
        <f>IF(Combined!C753&gt;0,Combined!C753," ")</f>
        <v xml:space="preserve"> </v>
      </c>
      <c r="D625" t="s">
        <v>189</v>
      </c>
      <c r="E625" t="s">
        <v>74</v>
      </c>
      <c r="F625" t="str">
        <f>IF(Combined!F753&gt;0,Combined!F753," ")</f>
        <v xml:space="preserve"> </v>
      </c>
      <c r="G625" t="str">
        <f>IF(Combined!G753&gt;0,Combined!G753," ")</f>
        <v xml:space="preserve"> </v>
      </c>
      <c r="H625" t="str">
        <f>IF(Combined!H753&gt;0,Combined!H753," ")</f>
        <v xml:space="preserve"> </v>
      </c>
      <c r="I625" t="str">
        <f>IF(Combined!I753&gt;0,Combined!I753," ")</f>
        <v xml:space="preserve"> </v>
      </c>
      <c r="J625" s="2" t="str">
        <f>IF(Combined!J753&gt;0,Combined!J753," ")</f>
        <v xml:space="preserve"> </v>
      </c>
      <c r="K625" t="str">
        <f>IF(Combined!K753&gt;0,Combined!K753," ")</f>
        <v xml:space="preserve"> </v>
      </c>
      <c r="L625" t="str">
        <f>IF(Combined!L753&gt;0,Combined!L753," ")</f>
        <v>Leandro Bolmaro</v>
      </c>
      <c r="M625" s="2">
        <f>IF(Combined!M753&gt;0,Combined!M753," ")</f>
        <v>2471160</v>
      </c>
      <c r="N625" t="str">
        <f>IF(Combined!N753&gt;0,Combined!N753," ")</f>
        <v>SG</v>
      </c>
      <c r="O625" t="str">
        <f>IF(Combined!O753&gt;0,Combined!O753," ")</f>
        <v xml:space="preserve"> </v>
      </c>
      <c r="P625" s="2" t="str">
        <f>IF(Combined!P753&gt;0,Combined!P753," ")</f>
        <v xml:space="preserve"> </v>
      </c>
      <c r="Q625" t="str">
        <f>IF(Combined!Q753&gt;0,Combined!Q753," ")</f>
        <v xml:space="preserve"> </v>
      </c>
      <c r="R625" t="str">
        <f>IF(Combined!R753&gt;0,Combined!R753," ")</f>
        <v xml:space="preserve"> </v>
      </c>
      <c r="S625" s="2" t="str">
        <f>IF(Combined!S753&gt;0,Combined!S753," ")</f>
        <v xml:space="preserve"> </v>
      </c>
      <c r="T625" t="str">
        <f>IF(Combined!T753&gt;0,Combined!T753," ")</f>
        <v xml:space="preserve"> </v>
      </c>
      <c r="U625" t="str">
        <f>IF(Combined!U753&gt;0,Combined!U753," ")</f>
        <v xml:space="preserve"> </v>
      </c>
      <c r="V625" s="2" t="str">
        <f>IF(Combined!V753&gt;0,Combined!V753," ")</f>
        <v xml:space="preserve"> </v>
      </c>
      <c r="W625" t="str">
        <f>IF(Combined!W753&gt;0,Combined!W753," ")</f>
        <v xml:space="preserve"> </v>
      </c>
      <c r="X625" s="2">
        <f t="shared" si="9"/>
        <v>0</v>
      </c>
    </row>
    <row r="626" spans="1:24" x14ac:dyDescent="0.2">
      <c r="A626">
        <f>Combined!A754</f>
        <v>2022</v>
      </c>
      <c r="B626">
        <f>Combined!B754</f>
        <v>2022042</v>
      </c>
      <c r="C626" s="1" t="str">
        <f>IF(Combined!C754&gt;0,Combined!C754," ")</f>
        <v xml:space="preserve"> </v>
      </c>
      <c r="D626" t="s">
        <v>189</v>
      </c>
      <c r="E626" t="s">
        <v>74</v>
      </c>
      <c r="F626" t="str">
        <f>IF(Combined!F754&gt;0,Combined!F754," ")</f>
        <v xml:space="preserve"> </v>
      </c>
      <c r="G626" t="str">
        <f>IF(Combined!G754&gt;0,Combined!G754," ")</f>
        <v xml:space="preserve"> </v>
      </c>
      <c r="H626" t="str">
        <f>IF(Combined!H754&gt;0,Combined!H754," ")</f>
        <v xml:space="preserve"> </v>
      </c>
      <c r="I626" t="str">
        <f>IF(Combined!I754&gt;0,Combined!I754," ")</f>
        <v xml:space="preserve"> </v>
      </c>
      <c r="J626" s="2" t="str">
        <f>IF(Combined!J754&gt;0,Combined!J754," ")</f>
        <v xml:space="preserve"> </v>
      </c>
      <c r="K626" t="str">
        <f>IF(Combined!K754&gt;0,Combined!K754," ")</f>
        <v xml:space="preserve"> </v>
      </c>
      <c r="L626" t="str">
        <f>IF(Combined!L754&gt;0,Combined!L754," ")</f>
        <v>2023 1st round pick</v>
      </c>
      <c r="M626" s="2" t="str">
        <f>IF(Combined!M754&gt;0,Combined!M754," ")</f>
        <v xml:space="preserve"> </v>
      </c>
      <c r="N626" t="str">
        <f>IF(Combined!N754&gt;0,Combined!N754," ")</f>
        <v xml:space="preserve"> </v>
      </c>
      <c r="O626" t="str">
        <f>IF(Combined!O754&gt;0,Combined!O754," ")</f>
        <v xml:space="preserve"> </v>
      </c>
      <c r="P626" s="2" t="str">
        <f>IF(Combined!P754&gt;0,Combined!P754," ")</f>
        <v xml:space="preserve"> </v>
      </c>
      <c r="Q626" t="str">
        <f>IF(Combined!Q754&gt;0,Combined!Q754," ")</f>
        <v xml:space="preserve"> </v>
      </c>
      <c r="R626" t="str">
        <f>IF(Combined!R754&gt;0,Combined!R754," ")</f>
        <v xml:space="preserve"> </v>
      </c>
      <c r="S626" s="2" t="str">
        <f>IF(Combined!S754&gt;0,Combined!S754," ")</f>
        <v xml:space="preserve"> </v>
      </c>
      <c r="T626" t="str">
        <f>IF(Combined!T754&gt;0,Combined!T754," ")</f>
        <v xml:space="preserve"> </v>
      </c>
      <c r="U626" t="str">
        <f>IF(Combined!U754&gt;0,Combined!U754," ")</f>
        <v xml:space="preserve"> </v>
      </c>
      <c r="V626" s="2" t="str">
        <f>IF(Combined!V754&gt;0,Combined!V754," ")</f>
        <v xml:space="preserve"> </v>
      </c>
      <c r="W626" t="str">
        <f>IF(Combined!W754&gt;0,Combined!W754," ")</f>
        <v xml:space="preserve"> </v>
      </c>
      <c r="X626" s="2">
        <f t="shared" si="9"/>
        <v>0</v>
      </c>
    </row>
    <row r="627" spans="1:24" x14ac:dyDescent="0.2">
      <c r="A627">
        <f>Combined!A755</f>
        <v>2022</v>
      </c>
      <c r="B627">
        <f>Combined!B755</f>
        <v>2022042</v>
      </c>
      <c r="C627" s="1" t="str">
        <f>IF(Combined!C755&gt;0,Combined!C755," ")</f>
        <v xml:space="preserve"> </v>
      </c>
      <c r="D627" t="s">
        <v>189</v>
      </c>
      <c r="E627" t="s">
        <v>74</v>
      </c>
      <c r="F627" t="str">
        <f>IF(Combined!F755&gt;0,Combined!F755," ")</f>
        <v xml:space="preserve"> </v>
      </c>
      <c r="G627" t="str">
        <f>IF(Combined!G755&gt;0,Combined!G755," ")</f>
        <v xml:space="preserve"> </v>
      </c>
      <c r="H627" t="str">
        <f>IF(Combined!H755&gt;0,Combined!H755," ")</f>
        <v xml:space="preserve"> </v>
      </c>
      <c r="I627" t="str">
        <f>IF(Combined!I755&gt;0,Combined!I755," ")</f>
        <v xml:space="preserve"> </v>
      </c>
      <c r="J627" s="2" t="str">
        <f>IF(Combined!J755&gt;0,Combined!J755," ")</f>
        <v xml:space="preserve"> </v>
      </c>
      <c r="K627" t="str">
        <f>IF(Combined!K755&gt;0,Combined!K755," ")</f>
        <v xml:space="preserve"> </v>
      </c>
      <c r="L627" t="str">
        <f>IF(Combined!L755&gt;0,Combined!L755," ")</f>
        <v>2025 1st round pick</v>
      </c>
      <c r="M627" s="2" t="str">
        <f>IF(Combined!M755&gt;0,Combined!M755," ")</f>
        <v xml:space="preserve"> </v>
      </c>
      <c r="N627" t="str">
        <f>IF(Combined!N755&gt;0,Combined!N755," ")</f>
        <v xml:space="preserve"> </v>
      </c>
      <c r="O627" t="str">
        <f>IF(Combined!O755&gt;0,Combined!O755," ")</f>
        <v xml:space="preserve"> </v>
      </c>
      <c r="P627" s="2" t="str">
        <f>IF(Combined!P755&gt;0,Combined!P755," ")</f>
        <v xml:space="preserve"> </v>
      </c>
      <c r="Q627" t="str">
        <f>IF(Combined!Q755&gt;0,Combined!Q755," ")</f>
        <v xml:space="preserve"> </v>
      </c>
      <c r="R627" t="str">
        <f>IF(Combined!R755&gt;0,Combined!R755," ")</f>
        <v xml:space="preserve"> </v>
      </c>
      <c r="S627" s="2" t="str">
        <f>IF(Combined!S755&gt;0,Combined!S755," ")</f>
        <v xml:space="preserve"> </v>
      </c>
      <c r="T627" t="str">
        <f>IF(Combined!T755&gt;0,Combined!T755," ")</f>
        <v xml:space="preserve"> </v>
      </c>
      <c r="U627" t="str">
        <f>IF(Combined!U755&gt;0,Combined!U755," ")</f>
        <v xml:space="preserve"> </v>
      </c>
      <c r="V627" s="2" t="str">
        <f>IF(Combined!V755&gt;0,Combined!V755," ")</f>
        <v xml:space="preserve"> </v>
      </c>
      <c r="W627" t="str">
        <f>IF(Combined!W755&gt;0,Combined!W755," ")</f>
        <v xml:space="preserve"> </v>
      </c>
      <c r="X627" s="2">
        <f t="shared" si="9"/>
        <v>0</v>
      </c>
    </row>
    <row r="628" spans="1:24" x14ac:dyDescent="0.2">
      <c r="A628">
        <f>Combined!A756</f>
        <v>2022</v>
      </c>
      <c r="B628">
        <f>Combined!B756</f>
        <v>2022042</v>
      </c>
      <c r="C628" s="1" t="str">
        <f>IF(Combined!C756&gt;0,Combined!C756," ")</f>
        <v xml:space="preserve"> </v>
      </c>
      <c r="D628" t="s">
        <v>189</v>
      </c>
      <c r="E628" t="s">
        <v>74</v>
      </c>
      <c r="F628" t="str">
        <f>IF(Combined!F756&gt;0,Combined!F756," ")</f>
        <v xml:space="preserve"> </v>
      </c>
      <c r="G628" t="str">
        <f>IF(Combined!G756&gt;0,Combined!G756," ")</f>
        <v xml:space="preserve"> </v>
      </c>
      <c r="H628" t="str">
        <f>IF(Combined!H756&gt;0,Combined!H756," ")</f>
        <v xml:space="preserve"> </v>
      </c>
      <c r="I628" t="str">
        <f>IF(Combined!I756&gt;0,Combined!I756," ")</f>
        <v xml:space="preserve"> </v>
      </c>
      <c r="J628" s="2" t="str">
        <f>IF(Combined!J756&gt;0,Combined!J756," ")</f>
        <v xml:space="preserve"> </v>
      </c>
      <c r="K628" t="str">
        <f>IF(Combined!K756&gt;0,Combined!K756," ")</f>
        <v xml:space="preserve"> </v>
      </c>
      <c r="L628" t="str">
        <f>IF(Combined!L756&gt;0,Combined!L756," ")</f>
        <v>2027 1st round pick</v>
      </c>
      <c r="M628" s="2" t="str">
        <f>IF(Combined!M756&gt;0,Combined!M756," ")</f>
        <v xml:space="preserve"> </v>
      </c>
      <c r="N628" t="str">
        <f>IF(Combined!N756&gt;0,Combined!N756," ")</f>
        <v xml:space="preserve"> </v>
      </c>
      <c r="O628" t="str">
        <f>IF(Combined!O756&gt;0,Combined!O756," ")</f>
        <v xml:space="preserve"> </v>
      </c>
      <c r="P628" s="2" t="str">
        <f>IF(Combined!P756&gt;0,Combined!P756," ")</f>
        <v xml:space="preserve"> </v>
      </c>
      <c r="Q628" t="str">
        <f>IF(Combined!Q756&gt;0,Combined!Q756," ")</f>
        <v xml:space="preserve"> </v>
      </c>
      <c r="R628" t="str">
        <f>IF(Combined!R756&gt;0,Combined!R756," ")</f>
        <v xml:space="preserve"> </v>
      </c>
      <c r="S628" s="2" t="str">
        <f>IF(Combined!S756&gt;0,Combined!S756," ")</f>
        <v xml:space="preserve"> </v>
      </c>
      <c r="T628" t="str">
        <f>IF(Combined!T756&gt;0,Combined!T756," ")</f>
        <v xml:space="preserve"> </v>
      </c>
      <c r="U628" t="str">
        <f>IF(Combined!U756&gt;0,Combined!U756," ")</f>
        <v xml:space="preserve"> </v>
      </c>
      <c r="V628" s="2" t="str">
        <f>IF(Combined!V756&gt;0,Combined!V756," ")</f>
        <v xml:space="preserve"> </v>
      </c>
      <c r="W628" t="str">
        <f>IF(Combined!W756&gt;0,Combined!W756," ")</f>
        <v xml:space="preserve"> </v>
      </c>
      <c r="X628" s="2">
        <f t="shared" si="9"/>
        <v>0</v>
      </c>
    </row>
    <row r="629" spans="1:24" x14ac:dyDescent="0.2">
      <c r="A629">
        <f>Combined!A757</f>
        <v>2022</v>
      </c>
      <c r="B629">
        <f>Combined!B757</f>
        <v>2022042</v>
      </c>
      <c r="C629" s="1" t="str">
        <f>IF(Combined!C757&gt;0,Combined!C757," ")</f>
        <v xml:space="preserve"> </v>
      </c>
      <c r="D629" t="s">
        <v>189</v>
      </c>
      <c r="E629" t="s">
        <v>74</v>
      </c>
      <c r="F629" t="str">
        <f>IF(Combined!F757&gt;0,Combined!F757," ")</f>
        <v xml:space="preserve"> </v>
      </c>
      <c r="G629" t="str">
        <f>IF(Combined!G757&gt;0,Combined!G757," ")</f>
        <v xml:space="preserve"> </v>
      </c>
      <c r="H629" t="str">
        <f>IF(Combined!H757&gt;0,Combined!H757," ")</f>
        <v xml:space="preserve"> </v>
      </c>
      <c r="I629" t="str">
        <f>IF(Combined!I757&gt;0,Combined!I757," ")</f>
        <v xml:space="preserve"> </v>
      </c>
      <c r="J629" s="2" t="str">
        <f>IF(Combined!J757&gt;0,Combined!J757," ")</f>
        <v xml:space="preserve"> </v>
      </c>
      <c r="K629" t="str">
        <f>IF(Combined!K757&gt;0,Combined!K757," ")</f>
        <v xml:space="preserve"> </v>
      </c>
      <c r="L629" t="str">
        <f>IF(Combined!L757&gt;0,Combined!L757," ")</f>
        <v>2026 1st round pick</v>
      </c>
      <c r="M629" s="2" t="str">
        <f>IF(Combined!M757&gt;0,Combined!M757," ")</f>
        <v xml:space="preserve"> </v>
      </c>
      <c r="N629" t="str">
        <f>IF(Combined!N757&gt;0,Combined!N757," ")</f>
        <v xml:space="preserve"> </v>
      </c>
      <c r="O629" t="str">
        <f>IF(Combined!O757&gt;0,Combined!O757," ")</f>
        <v xml:space="preserve"> </v>
      </c>
      <c r="P629" s="2" t="str">
        <f>IF(Combined!P757&gt;0,Combined!P757," ")</f>
        <v xml:space="preserve"> </v>
      </c>
      <c r="Q629" t="str">
        <f>IF(Combined!Q757&gt;0,Combined!Q757," ")</f>
        <v xml:space="preserve"> </v>
      </c>
      <c r="R629" t="str">
        <f>IF(Combined!R757&gt;0,Combined!R757," ")</f>
        <v xml:space="preserve"> </v>
      </c>
      <c r="S629" s="2" t="str">
        <f>IF(Combined!S757&gt;0,Combined!S757," ")</f>
        <v xml:space="preserve"> </v>
      </c>
      <c r="T629" t="str">
        <f>IF(Combined!T757&gt;0,Combined!T757," ")</f>
        <v xml:space="preserve"> </v>
      </c>
      <c r="U629" t="str">
        <f>IF(Combined!U757&gt;0,Combined!U757," ")</f>
        <v xml:space="preserve"> </v>
      </c>
      <c r="V629" s="2" t="str">
        <f>IF(Combined!V757&gt;0,Combined!V757," ")</f>
        <v xml:space="preserve"> </v>
      </c>
      <c r="W629" t="str">
        <f>IF(Combined!W757&gt;0,Combined!W757," ")</f>
        <v xml:space="preserve"> </v>
      </c>
      <c r="X629" s="2">
        <f t="shared" si="9"/>
        <v>0</v>
      </c>
    </row>
    <row r="630" spans="1:24" x14ac:dyDescent="0.2">
      <c r="A630">
        <f>Combined!A758</f>
        <v>2022</v>
      </c>
      <c r="B630">
        <f>Combined!B758</f>
        <v>2022042</v>
      </c>
      <c r="C630" s="1" t="str">
        <f>IF(Combined!C758&gt;0,Combined!C758," ")</f>
        <v xml:space="preserve"> </v>
      </c>
      <c r="D630" t="s">
        <v>189</v>
      </c>
      <c r="E630" t="s">
        <v>74</v>
      </c>
      <c r="F630" t="str">
        <f>IF(Combined!F758&gt;0,Combined!F758," ")</f>
        <v xml:space="preserve"> </v>
      </c>
      <c r="G630" t="str">
        <f>IF(Combined!G758&gt;0,Combined!G758," ")</f>
        <v xml:space="preserve"> </v>
      </c>
      <c r="H630" t="str">
        <f>IF(Combined!H758&gt;0,Combined!H758," ")</f>
        <v xml:space="preserve"> </v>
      </c>
      <c r="I630" t="str">
        <f>IF(Combined!I758&gt;0,Combined!I758," ")</f>
        <v xml:space="preserve"> </v>
      </c>
      <c r="J630" s="2" t="str">
        <f>IF(Combined!J758&gt;0,Combined!J758," ")</f>
        <v xml:space="preserve"> </v>
      </c>
      <c r="K630" t="str">
        <f>IF(Combined!K758&gt;0,Combined!K758," ")</f>
        <v xml:space="preserve"> </v>
      </c>
      <c r="L630" t="str">
        <f>IF(Combined!L758&gt;0,Combined!L758," ")</f>
        <v>2029 1st round pick</v>
      </c>
      <c r="M630" s="2" t="str">
        <f>IF(Combined!M758&gt;0,Combined!M758," ")</f>
        <v xml:space="preserve"> </v>
      </c>
      <c r="N630" t="str">
        <f>IF(Combined!N758&gt;0,Combined!N758," ")</f>
        <v xml:space="preserve"> </v>
      </c>
      <c r="O630" t="str">
        <f>IF(Combined!O758&gt;0,Combined!O758," ")</f>
        <v xml:space="preserve"> </v>
      </c>
      <c r="P630" s="2" t="str">
        <f>IF(Combined!P758&gt;0,Combined!P758," ")</f>
        <v xml:space="preserve"> </v>
      </c>
      <c r="Q630" t="str">
        <f>IF(Combined!Q758&gt;0,Combined!Q758," ")</f>
        <v xml:space="preserve"> </v>
      </c>
      <c r="R630" t="str">
        <f>IF(Combined!R758&gt;0,Combined!R758," ")</f>
        <v xml:space="preserve"> </v>
      </c>
      <c r="S630" s="2" t="str">
        <f>IF(Combined!S758&gt;0,Combined!S758," ")</f>
        <v xml:space="preserve"> </v>
      </c>
      <c r="T630" t="str">
        <f>IF(Combined!T758&gt;0,Combined!T758," ")</f>
        <v xml:space="preserve"> </v>
      </c>
      <c r="U630" t="str">
        <f>IF(Combined!U758&gt;0,Combined!U758," ")</f>
        <v xml:space="preserve"> </v>
      </c>
      <c r="V630" s="2" t="str">
        <f>IF(Combined!V758&gt;0,Combined!V758," ")</f>
        <v xml:space="preserve"> </v>
      </c>
      <c r="W630" t="str">
        <f>IF(Combined!W758&gt;0,Combined!W758," ")</f>
        <v xml:space="preserve"> </v>
      </c>
      <c r="X630" s="2">
        <f t="shared" si="9"/>
        <v>0</v>
      </c>
    </row>
    <row r="631" spans="1:24" x14ac:dyDescent="0.2">
      <c r="A631">
        <f>Combined!A759</f>
        <v>2022</v>
      </c>
      <c r="B631">
        <f>Combined!B759</f>
        <v>2022043</v>
      </c>
      <c r="C631" s="1">
        <f>IF(Combined!C759&gt;0,Combined!C759," ")</f>
        <v>44748</v>
      </c>
      <c r="D631" t="str">
        <f>IF(Combined!D759&gt;0,Combined!D759," ")</f>
        <v>Hawks</v>
      </c>
      <c r="E631" t="str">
        <f>IF(Combined!E759&gt;0,Combined!E759," ")</f>
        <v>Suns</v>
      </c>
      <c r="F631" t="str">
        <f>IF(Combined!F759&gt;0,Combined!F759," ")</f>
        <v xml:space="preserve"> </v>
      </c>
      <c r="G631" t="str">
        <f>IF(Combined!G759&gt;0,Combined!G759," ")</f>
        <v xml:space="preserve"> </v>
      </c>
      <c r="H631" t="str">
        <f>IF(Combined!H759&gt;0,Combined!H759," ")</f>
        <v xml:space="preserve"> </v>
      </c>
      <c r="I631" t="str">
        <f>IF(Combined!I759&gt;0,Combined!I759," ")</f>
        <v>cash</v>
      </c>
      <c r="J631" s="2" t="str">
        <f>IF(Combined!J759&gt;0,Combined!J759," ")</f>
        <v xml:space="preserve"> </v>
      </c>
      <c r="K631" t="str">
        <f>IF(Combined!K759&gt;0,Combined!K759," ")</f>
        <v xml:space="preserve"> </v>
      </c>
      <c r="L631" t="str">
        <f>IF(Combined!L759&gt;0,Combined!L759," ")</f>
        <v>Jock Landale</v>
      </c>
      <c r="M631" s="2">
        <f>IF(Combined!M759&gt;0,Combined!M759," ")</f>
        <v>1563518</v>
      </c>
      <c r="N631" t="str">
        <f>IF(Combined!N759&gt;0,Combined!N759," ")</f>
        <v>C</v>
      </c>
      <c r="O631" t="str">
        <f>IF(Combined!O759&gt;0,Combined!O759," ")</f>
        <v xml:space="preserve"> </v>
      </c>
      <c r="P631" s="2" t="str">
        <f>IF(Combined!P759&gt;0,Combined!P759," ")</f>
        <v xml:space="preserve"> </v>
      </c>
      <c r="Q631" t="str">
        <f>IF(Combined!Q759&gt;0,Combined!Q759," ")</f>
        <v xml:space="preserve"> </v>
      </c>
      <c r="R631" t="str">
        <f>IF(Combined!R759&gt;0,Combined!R759," ")</f>
        <v xml:space="preserve"> </v>
      </c>
      <c r="S631" s="2" t="str">
        <f>IF(Combined!S759&gt;0,Combined!S759," ")</f>
        <v xml:space="preserve"> </v>
      </c>
      <c r="T631" t="str">
        <f>IF(Combined!T759&gt;0,Combined!T759," ")</f>
        <v xml:space="preserve"> </v>
      </c>
      <c r="U631" t="str">
        <f>IF(Combined!U759&gt;0,Combined!U759," ")</f>
        <v xml:space="preserve"> </v>
      </c>
      <c r="V631" s="2" t="str">
        <f>IF(Combined!V759&gt;0,Combined!V759," ")</f>
        <v xml:space="preserve"> </v>
      </c>
      <c r="W631" t="str">
        <f>IF(Combined!W759&gt;0,Combined!W759," ")</f>
        <v xml:space="preserve"> </v>
      </c>
      <c r="X631" s="2">
        <f t="shared" si="9"/>
        <v>0</v>
      </c>
    </row>
    <row r="632" spans="1:24" x14ac:dyDescent="0.2">
      <c r="A632">
        <f>Combined!A760</f>
        <v>2022</v>
      </c>
      <c r="B632">
        <f>Combined!B760</f>
        <v>2022044</v>
      </c>
      <c r="C632" s="1">
        <f>IF(Combined!C760&gt;0,Combined!C760," ")</f>
        <v>44751</v>
      </c>
      <c r="D632" t="str">
        <f>IF(Combined!D760&gt;0,Combined!D760," ")</f>
        <v>Celtics</v>
      </c>
      <c r="E632" t="str">
        <f>IF(Combined!E760&gt;0,Combined!E760," ")</f>
        <v>Pacers</v>
      </c>
      <c r="F632" t="str">
        <f>IF(Combined!F760&gt;0,Combined!F760," ")</f>
        <v xml:space="preserve"> </v>
      </c>
      <c r="G632" t="str">
        <f>IF(Combined!G760&gt;0,Combined!G760," ")</f>
        <v xml:space="preserve"> </v>
      </c>
      <c r="H632" t="str">
        <f>IF(Combined!H760&gt;0,Combined!H760," ")</f>
        <v xml:space="preserve"> </v>
      </c>
      <c r="I632" t="str">
        <f>IF(Combined!I760&gt;0,Combined!I760," ")</f>
        <v>Malcom Brogdon</v>
      </c>
      <c r="J632" s="2">
        <f>IF(Combined!J760&gt;0,Combined!J760," ")</f>
        <v>22600000</v>
      </c>
      <c r="K632" t="str">
        <f>IF(Combined!K760&gt;0,Combined!K760," ")</f>
        <v>PG</v>
      </c>
      <c r="L632" t="str">
        <f>IF(Combined!L760&gt;0,Combined!L760," ")</f>
        <v>Daniel Theis</v>
      </c>
      <c r="M632" s="2">
        <f>IF(Combined!M760&gt;0,Combined!M760," ")</f>
        <v>8694369</v>
      </c>
      <c r="N632" t="str">
        <f>IF(Combined!N760&gt;0,Combined!N760," ")</f>
        <v>C</v>
      </c>
      <c r="O632" t="str">
        <f>IF(Combined!O760&gt;0,Combined!O760," ")</f>
        <v xml:space="preserve"> </v>
      </c>
      <c r="P632" s="2" t="str">
        <f>IF(Combined!P760&gt;0,Combined!P760," ")</f>
        <v xml:space="preserve"> </v>
      </c>
      <c r="Q632" t="str">
        <f>IF(Combined!Q760&gt;0,Combined!Q760," ")</f>
        <v xml:space="preserve"> </v>
      </c>
      <c r="R632" t="str">
        <f>IF(Combined!R760&gt;0,Combined!R760," ")</f>
        <v xml:space="preserve"> </v>
      </c>
      <c r="S632" s="2" t="str">
        <f>IF(Combined!S760&gt;0,Combined!S760," ")</f>
        <v xml:space="preserve"> </v>
      </c>
      <c r="T632" t="str">
        <f>IF(Combined!T760&gt;0,Combined!T760," ")</f>
        <v xml:space="preserve"> </v>
      </c>
      <c r="U632" t="str">
        <f>IF(Combined!U760&gt;0,Combined!U760," ")</f>
        <v xml:space="preserve"> </v>
      </c>
      <c r="V632" s="2" t="str">
        <f>IF(Combined!V760&gt;0,Combined!V760," ")</f>
        <v xml:space="preserve"> </v>
      </c>
      <c r="W632" t="str">
        <f>IF(Combined!W760&gt;0,Combined!W760," ")</f>
        <v xml:space="preserve"> </v>
      </c>
      <c r="X632" s="2">
        <f t="shared" si="9"/>
        <v>13905631</v>
      </c>
    </row>
    <row r="633" spans="1:24" x14ac:dyDescent="0.2">
      <c r="A633">
        <f>Combined!A761</f>
        <v>2022</v>
      </c>
      <c r="B633">
        <f>Combined!B761</f>
        <v>2022044</v>
      </c>
      <c r="C633" s="1" t="str">
        <f>IF(Combined!C761&gt;0,Combined!C761," ")</f>
        <v xml:space="preserve"> </v>
      </c>
      <c r="D633" t="s">
        <v>158</v>
      </c>
      <c r="E633" t="s">
        <v>255</v>
      </c>
      <c r="F633" t="str">
        <f>IF(Combined!F761&gt;0,Combined!F761," ")</f>
        <v xml:space="preserve"> </v>
      </c>
      <c r="G633" t="str">
        <f>IF(Combined!G761&gt;0,Combined!G761," ")</f>
        <v xml:space="preserve"> </v>
      </c>
      <c r="H633" t="str">
        <f>IF(Combined!H761&gt;0,Combined!H761," ")</f>
        <v xml:space="preserve"> </v>
      </c>
      <c r="I633" t="str">
        <f>IF(Combined!I761&gt;0,Combined!I761," ")</f>
        <v xml:space="preserve"> </v>
      </c>
      <c r="J633" s="2" t="str">
        <f>IF(Combined!J761&gt;0,Combined!J761," ")</f>
        <v xml:space="preserve"> </v>
      </c>
      <c r="K633" t="str">
        <f>IF(Combined!K761&gt;0,Combined!K761," ")</f>
        <v xml:space="preserve"> </v>
      </c>
      <c r="L633" t="str">
        <f>IF(Combined!L761&gt;0,Combined!L761," ")</f>
        <v>Aaron Nesmith</v>
      </c>
      <c r="M633" s="2">
        <f>IF(Combined!M761&gt;0,Combined!M761," ")</f>
        <v>3804360</v>
      </c>
      <c r="N633" t="str">
        <f>IF(Combined!N761&gt;0,Combined!N761," ")</f>
        <v>SF</v>
      </c>
      <c r="O633" t="str">
        <f>IF(Combined!O761&gt;0,Combined!O761," ")</f>
        <v xml:space="preserve"> </v>
      </c>
      <c r="P633" s="2" t="str">
        <f>IF(Combined!P761&gt;0,Combined!P761," ")</f>
        <v xml:space="preserve"> </v>
      </c>
      <c r="Q633" t="str">
        <f>IF(Combined!Q761&gt;0,Combined!Q761," ")</f>
        <v xml:space="preserve"> </v>
      </c>
      <c r="R633" t="str">
        <f>IF(Combined!R761&gt;0,Combined!R761," ")</f>
        <v xml:space="preserve"> </v>
      </c>
      <c r="S633" s="2" t="str">
        <f>IF(Combined!S761&gt;0,Combined!S761," ")</f>
        <v xml:space="preserve"> </v>
      </c>
      <c r="T633" t="str">
        <f>IF(Combined!T761&gt;0,Combined!T761," ")</f>
        <v xml:space="preserve"> </v>
      </c>
      <c r="U633" t="str">
        <f>IF(Combined!U761&gt;0,Combined!U761," ")</f>
        <v xml:space="preserve"> </v>
      </c>
      <c r="V633" s="2" t="str">
        <f>IF(Combined!V761&gt;0,Combined!V761," ")</f>
        <v xml:space="preserve"> </v>
      </c>
      <c r="W633" t="str">
        <f>IF(Combined!W761&gt;0,Combined!W761," ")</f>
        <v xml:space="preserve"> </v>
      </c>
      <c r="X633" s="2">
        <f t="shared" si="9"/>
        <v>0</v>
      </c>
    </row>
    <row r="634" spans="1:24" x14ac:dyDescent="0.2">
      <c r="A634">
        <f>Combined!A762</f>
        <v>2022</v>
      </c>
      <c r="B634">
        <f>Combined!B762</f>
        <v>2022044</v>
      </c>
      <c r="C634" s="1" t="str">
        <f>IF(Combined!C762&gt;0,Combined!C762," ")</f>
        <v xml:space="preserve"> </v>
      </c>
      <c r="D634" t="s">
        <v>158</v>
      </c>
      <c r="E634" t="s">
        <v>255</v>
      </c>
      <c r="F634" t="str">
        <f>IF(Combined!F762&gt;0,Combined!F762," ")</f>
        <v xml:space="preserve"> </v>
      </c>
      <c r="G634" t="str">
        <f>IF(Combined!G762&gt;0,Combined!G762," ")</f>
        <v xml:space="preserve"> </v>
      </c>
      <c r="H634" t="str">
        <f>IF(Combined!H762&gt;0,Combined!H762," ")</f>
        <v xml:space="preserve"> </v>
      </c>
      <c r="I634" t="str">
        <f>IF(Combined!I762&gt;0,Combined!I762," ")</f>
        <v xml:space="preserve"> </v>
      </c>
      <c r="J634" s="2" t="str">
        <f>IF(Combined!J762&gt;0,Combined!J762," ")</f>
        <v xml:space="preserve"> </v>
      </c>
      <c r="K634" t="str">
        <f>IF(Combined!K762&gt;0,Combined!K762," ")</f>
        <v xml:space="preserve"> </v>
      </c>
      <c r="L634" t="str">
        <f>IF(Combined!L762&gt;0,Combined!L762," ")</f>
        <v>Nik Stauskas</v>
      </c>
      <c r="M634" s="2">
        <f>IF(Combined!M762&gt;0,Combined!M762," ")</f>
        <v>2193920</v>
      </c>
      <c r="N634" t="str">
        <f>IF(Combined!N762&gt;0,Combined!N762," ")</f>
        <v>SG</v>
      </c>
      <c r="O634" t="str">
        <f>IF(Combined!O762&gt;0,Combined!O762," ")</f>
        <v xml:space="preserve"> </v>
      </c>
      <c r="P634" s="2" t="str">
        <f>IF(Combined!P762&gt;0,Combined!P762," ")</f>
        <v xml:space="preserve"> </v>
      </c>
      <c r="Q634" t="str">
        <f>IF(Combined!Q762&gt;0,Combined!Q762," ")</f>
        <v xml:space="preserve"> </v>
      </c>
      <c r="R634" t="str">
        <f>IF(Combined!R762&gt;0,Combined!R762," ")</f>
        <v xml:space="preserve"> </v>
      </c>
      <c r="S634" s="2" t="str">
        <f>IF(Combined!S762&gt;0,Combined!S762," ")</f>
        <v xml:space="preserve"> </v>
      </c>
      <c r="T634" t="str">
        <f>IF(Combined!T762&gt;0,Combined!T762," ")</f>
        <v xml:space="preserve"> </v>
      </c>
      <c r="U634" t="str">
        <f>IF(Combined!U762&gt;0,Combined!U762," ")</f>
        <v xml:space="preserve"> </v>
      </c>
      <c r="V634" s="2" t="str">
        <f>IF(Combined!V762&gt;0,Combined!V762," ")</f>
        <v xml:space="preserve"> </v>
      </c>
      <c r="W634" t="str">
        <f>IF(Combined!W762&gt;0,Combined!W762," ")</f>
        <v xml:space="preserve"> </v>
      </c>
      <c r="X634" s="2">
        <f t="shared" si="9"/>
        <v>0</v>
      </c>
    </row>
    <row r="635" spans="1:24" x14ac:dyDescent="0.2">
      <c r="A635">
        <f>Combined!A763</f>
        <v>2022</v>
      </c>
      <c r="B635">
        <f>Combined!B763</f>
        <v>2022044</v>
      </c>
      <c r="C635" s="1" t="str">
        <f>IF(Combined!C763&gt;0,Combined!C763," ")</f>
        <v xml:space="preserve"> </v>
      </c>
      <c r="D635" t="s">
        <v>158</v>
      </c>
      <c r="E635" t="s">
        <v>255</v>
      </c>
      <c r="F635" t="str">
        <f>IF(Combined!F763&gt;0,Combined!F763," ")</f>
        <v xml:space="preserve"> </v>
      </c>
      <c r="G635" t="str">
        <f>IF(Combined!G763&gt;0,Combined!G763," ")</f>
        <v xml:space="preserve"> </v>
      </c>
      <c r="H635" t="str">
        <f>IF(Combined!H763&gt;0,Combined!H763," ")</f>
        <v xml:space="preserve"> </v>
      </c>
      <c r="I635" t="str">
        <f>IF(Combined!I763&gt;0,Combined!I763," ")</f>
        <v xml:space="preserve"> </v>
      </c>
      <c r="J635" s="2" t="str">
        <f>IF(Combined!J763&gt;0,Combined!J763," ")</f>
        <v xml:space="preserve"> </v>
      </c>
      <c r="K635" t="str">
        <f>IF(Combined!K763&gt;0,Combined!K763," ")</f>
        <v xml:space="preserve"> </v>
      </c>
      <c r="L635" t="str">
        <f>IF(Combined!L763&gt;0,Combined!L763," ")</f>
        <v>Malik Fitts</v>
      </c>
      <c r="M635" s="2">
        <f>IF(Combined!M763&gt;0,Combined!M763," ")</f>
        <v>1752638</v>
      </c>
      <c r="N635" t="str">
        <f>IF(Combined!N763&gt;0,Combined!N763," ")</f>
        <v>PF</v>
      </c>
      <c r="O635" t="str">
        <f>IF(Combined!O763&gt;0,Combined!O763," ")</f>
        <v xml:space="preserve"> </v>
      </c>
      <c r="P635" s="2" t="str">
        <f>IF(Combined!P763&gt;0,Combined!P763," ")</f>
        <v xml:space="preserve"> </v>
      </c>
      <c r="Q635" t="str">
        <f>IF(Combined!Q763&gt;0,Combined!Q763," ")</f>
        <v xml:space="preserve"> </v>
      </c>
      <c r="R635" t="str">
        <f>IF(Combined!R763&gt;0,Combined!R763," ")</f>
        <v xml:space="preserve"> </v>
      </c>
      <c r="S635" s="2" t="str">
        <f>IF(Combined!S763&gt;0,Combined!S763," ")</f>
        <v xml:space="preserve"> </v>
      </c>
      <c r="T635" t="str">
        <f>IF(Combined!T763&gt;0,Combined!T763," ")</f>
        <v xml:space="preserve"> </v>
      </c>
      <c r="U635" t="str">
        <f>IF(Combined!U763&gt;0,Combined!U763," ")</f>
        <v xml:space="preserve"> </v>
      </c>
      <c r="V635" s="2" t="str">
        <f>IF(Combined!V763&gt;0,Combined!V763," ")</f>
        <v xml:space="preserve"> </v>
      </c>
      <c r="W635" t="str">
        <f>IF(Combined!W763&gt;0,Combined!W763," ")</f>
        <v xml:space="preserve"> </v>
      </c>
      <c r="X635" s="2">
        <f t="shared" si="9"/>
        <v>0</v>
      </c>
    </row>
    <row r="636" spans="1:24" x14ac:dyDescent="0.2">
      <c r="A636">
        <f>Combined!A764</f>
        <v>2022</v>
      </c>
      <c r="B636">
        <f>Combined!B764</f>
        <v>2022044</v>
      </c>
      <c r="C636" s="1" t="str">
        <f>IF(Combined!C764&gt;0,Combined!C764," ")</f>
        <v xml:space="preserve"> </v>
      </c>
      <c r="D636" t="s">
        <v>158</v>
      </c>
      <c r="E636" t="s">
        <v>255</v>
      </c>
      <c r="F636" t="str">
        <f>IF(Combined!F764&gt;0,Combined!F764," ")</f>
        <v xml:space="preserve"> </v>
      </c>
      <c r="G636" t="str">
        <f>IF(Combined!G764&gt;0,Combined!G764," ")</f>
        <v xml:space="preserve"> </v>
      </c>
      <c r="H636" t="str">
        <f>IF(Combined!H764&gt;0,Combined!H764," ")</f>
        <v xml:space="preserve"> </v>
      </c>
      <c r="I636" t="str">
        <f>IF(Combined!I764&gt;0,Combined!I764," ")</f>
        <v xml:space="preserve"> </v>
      </c>
      <c r="J636" s="2" t="str">
        <f>IF(Combined!J764&gt;0,Combined!J764," ")</f>
        <v xml:space="preserve"> </v>
      </c>
      <c r="K636" t="str">
        <f>IF(Combined!K764&gt;0,Combined!K764," ")</f>
        <v xml:space="preserve"> </v>
      </c>
      <c r="L636" t="str">
        <f>IF(Combined!L764&gt;0,Combined!L764," ")</f>
        <v>Juwan Morgan</v>
      </c>
      <c r="M636" s="2">
        <f>IF(Combined!M764&gt;0,Combined!M764," ")</f>
        <v>1815677</v>
      </c>
      <c r="N636" t="str">
        <f>IF(Combined!N764&gt;0,Combined!N764," ")</f>
        <v>SF</v>
      </c>
      <c r="O636" t="str">
        <f>IF(Combined!O764&gt;0,Combined!O764," ")</f>
        <v xml:space="preserve"> </v>
      </c>
      <c r="P636" s="2" t="str">
        <f>IF(Combined!P764&gt;0,Combined!P764," ")</f>
        <v xml:space="preserve"> </v>
      </c>
      <c r="Q636" t="str">
        <f>IF(Combined!Q764&gt;0,Combined!Q764," ")</f>
        <v xml:space="preserve"> </v>
      </c>
      <c r="R636" t="str">
        <f>IF(Combined!R764&gt;0,Combined!R764," ")</f>
        <v xml:space="preserve"> </v>
      </c>
      <c r="S636" s="2" t="str">
        <f>IF(Combined!S764&gt;0,Combined!S764," ")</f>
        <v xml:space="preserve"> </v>
      </c>
      <c r="T636" t="str">
        <f>IF(Combined!T764&gt;0,Combined!T764," ")</f>
        <v xml:space="preserve"> </v>
      </c>
      <c r="U636" t="str">
        <f>IF(Combined!U764&gt;0,Combined!U764," ")</f>
        <v xml:space="preserve"> </v>
      </c>
      <c r="V636" s="2" t="str">
        <f>IF(Combined!V764&gt;0,Combined!V764," ")</f>
        <v xml:space="preserve"> </v>
      </c>
      <c r="W636" t="str">
        <f>IF(Combined!W764&gt;0,Combined!W764," ")</f>
        <v xml:space="preserve"> </v>
      </c>
      <c r="X636" s="2">
        <f t="shared" si="9"/>
        <v>0</v>
      </c>
    </row>
    <row r="637" spans="1:24" x14ac:dyDescent="0.2">
      <c r="A637">
        <f>Combined!A765</f>
        <v>2022</v>
      </c>
      <c r="B637">
        <f>Combined!B765</f>
        <v>2022044</v>
      </c>
      <c r="C637" s="1" t="str">
        <f>IF(Combined!C765&gt;0,Combined!C765," ")</f>
        <v xml:space="preserve"> </v>
      </c>
      <c r="D637" t="s">
        <v>158</v>
      </c>
      <c r="E637" t="s">
        <v>255</v>
      </c>
      <c r="F637" t="str">
        <f>IF(Combined!F765&gt;0,Combined!F765," ")</f>
        <v xml:space="preserve"> </v>
      </c>
      <c r="G637" t="str">
        <f>IF(Combined!G765&gt;0,Combined!G765," ")</f>
        <v xml:space="preserve"> </v>
      </c>
      <c r="H637" t="str">
        <f>IF(Combined!H765&gt;0,Combined!H765," ")</f>
        <v xml:space="preserve"> </v>
      </c>
      <c r="I637" t="str">
        <f>IF(Combined!I765&gt;0,Combined!I765," ")</f>
        <v xml:space="preserve"> </v>
      </c>
      <c r="J637" s="2" t="str">
        <f>IF(Combined!J765&gt;0,Combined!J765," ")</f>
        <v xml:space="preserve"> </v>
      </c>
      <c r="K637" t="str">
        <f>IF(Combined!K765&gt;0,Combined!K765," ")</f>
        <v xml:space="preserve"> </v>
      </c>
      <c r="L637" t="str">
        <f>IF(Combined!L765&gt;0,Combined!L765," ")</f>
        <v>2023 1st round pick</v>
      </c>
      <c r="M637" s="2" t="str">
        <f>IF(Combined!M765&gt;0,Combined!M765," ")</f>
        <v xml:space="preserve"> </v>
      </c>
      <c r="N637" t="str">
        <f>IF(Combined!N765&gt;0,Combined!N765," ")</f>
        <v xml:space="preserve"> </v>
      </c>
      <c r="O637" t="str">
        <f>IF(Combined!O765&gt;0,Combined!O765," ")</f>
        <v xml:space="preserve"> </v>
      </c>
      <c r="P637" s="2" t="str">
        <f>IF(Combined!P765&gt;0,Combined!P765," ")</f>
        <v xml:space="preserve"> </v>
      </c>
      <c r="Q637" t="str">
        <f>IF(Combined!Q765&gt;0,Combined!Q765," ")</f>
        <v xml:space="preserve"> </v>
      </c>
      <c r="R637" t="str">
        <f>IF(Combined!R765&gt;0,Combined!R765," ")</f>
        <v xml:space="preserve"> </v>
      </c>
      <c r="S637" s="2" t="str">
        <f>IF(Combined!S765&gt;0,Combined!S765," ")</f>
        <v xml:space="preserve"> </v>
      </c>
      <c r="T637" t="str">
        <f>IF(Combined!T765&gt;0,Combined!T765," ")</f>
        <v xml:space="preserve"> </v>
      </c>
      <c r="U637" t="str">
        <f>IF(Combined!U765&gt;0,Combined!U765," ")</f>
        <v xml:space="preserve"> </v>
      </c>
      <c r="V637" s="2" t="str">
        <f>IF(Combined!V765&gt;0,Combined!V765," ")</f>
        <v xml:space="preserve"> </v>
      </c>
      <c r="W637" t="str">
        <f>IF(Combined!W765&gt;0,Combined!W765," ")</f>
        <v xml:space="preserve"> </v>
      </c>
      <c r="X637" s="2">
        <f t="shared" si="9"/>
        <v>0</v>
      </c>
    </row>
    <row r="638" spans="1:24" x14ac:dyDescent="0.2">
      <c r="A638">
        <f>Combined!A766</f>
        <v>2022</v>
      </c>
      <c r="B638">
        <f>Combined!B766</f>
        <v>2022045</v>
      </c>
      <c r="C638" s="1">
        <f>IF(Combined!C766&gt;0,Combined!C766," ")</f>
        <v>44753</v>
      </c>
      <c r="D638" t="str">
        <f>IF(Combined!D766&gt;0,Combined!D766," ")</f>
        <v>Pistons</v>
      </c>
      <c r="E638" t="str">
        <f>IF(Combined!E766&gt;0,Combined!E766," ")</f>
        <v>Knicks</v>
      </c>
      <c r="F638" t="str">
        <f>IF(Combined!F766&gt;0,Combined!F766," ")</f>
        <v xml:space="preserve"> </v>
      </c>
      <c r="G638" t="str">
        <f>IF(Combined!G766&gt;0,Combined!G766," ")</f>
        <v xml:space="preserve"> </v>
      </c>
      <c r="H638" t="str">
        <f>IF(Combined!H766&gt;0,Combined!H766," ")</f>
        <v xml:space="preserve"> </v>
      </c>
      <c r="I638" t="str">
        <f>IF(Combined!I766&gt;0,Combined!I766," ")</f>
        <v>Nerlens Noel</v>
      </c>
      <c r="J638" s="2">
        <f>IF(Combined!J766&gt;0,Combined!J766," ")</f>
        <v>9240000</v>
      </c>
      <c r="K638" t="str">
        <f>IF(Combined!K766&gt;0,Combined!K766," ")</f>
        <v>C</v>
      </c>
      <c r="L638" t="str">
        <f>IF(Combined!L766&gt;0,Combined!L766," ")</f>
        <v>Nikola Radicevic</v>
      </c>
      <c r="M638" s="2" t="str">
        <f>IF(Combined!M766&gt;0,Combined!M766," ")</f>
        <v xml:space="preserve"> </v>
      </c>
      <c r="N638" t="str">
        <f>IF(Combined!N766&gt;0,Combined!N766," ")</f>
        <v>PG</v>
      </c>
      <c r="O638" t="str">
        <f>IF(Combined!O766&gt;0,Combined!O766," ")</f>
        <v xml:space="preserve"> </v>
      </c>
      <c r="P638" s="2" t="str">
        <f>IF(Combined!P766&gt;0,Combined!P766," ")</f>
        <v xml:space="preserve"> </v>
      </c>
      <c r="Q638" t="str">
        <f>IF(Combined!Q766&gt;0,Combined!Q766," ")</f>
        <v xml:space="preserve"> </v>
      </c>
      <c r="R638" t="str">
        <f>IF(Combined!R766&gt;0,Combined!R766," ")</f>
        <v xml:space="preserve"> </v>
      </c>
      <c r="S638" s="2" t="str">
        <f>IF(Combined!S766&gt;0,Combined!S766," ")</f>
        <v xml:space="preserve"> </v>
      </c>
      <c r="T638" t="str">
        <f>IF(Combined!T766&gt;0,Combined!T766," ")</f>
        <v xml:space="preserve"> </v>
      </c>
      <c r="U638" t="str">
        <f>IF(Combined!U766&gt;0,Combined!U766," ")</f>
        <v xml:space="preserve"> </v>
      </c>
      <c r="V638" s="2" t="str">
        <f>IF(Combined!V766&gt;0,Combined!V766," ")</f>
        <v xml:space="preserve"> </v>
      </c>
      <c r="W638" t="str">
        <f>IF(Combined!W766&gt;0,Combined!W766," ")</f>
        <v xml:space="preserve"> </v>
      </c>
      <c r="X638" s="2">
        <f t="shared" si="9"/>
        <v>0</v>
      </c>
    </row>
    <row r="639" spans="1:24" x14ac:dyDescent="0.2">
      <c r="A639">
        <f>Combined!A767</f>
        <v>2022</v>
      </c>
      <c r="B639">
        <f>Combined!B767</f>
        <v>2022045</v>
      </c>
      <c r="C639" s="1" t="str">
        <f>IF(Combined!C767&gt;0,Combined!C767," ")</f>
        <v xml:space="preserve"> </v>
      </c>
      <c r="D639" t="s">
        <v>16</v>
      </c>
      <c r="E639" t="s">
        <v>42</v>
      </c>
      <c r="F639" t="str">
        <f>IF(Combined!F767&gt;0,Combined!F767," ")</f>
        <v xml:space="preserve"> </v>
      </c>
      <c r="G639" t="str">
        <f>IF(Combined!G767&gt;0,Combined!G767," ")</f>
        <v xml:space="preserve"> </v>
      </c>
      <c r="H639" t="str">
        <f>IF(Combined!H767&gt;0,Combined!H767," ")</f>
        <v xml:space="preserve"> </v>
      </c>
      <c r="I639" t="str">
        <f>IF(Combined!I767&gt;0,Combined!I767," ")</f>
        <v>Alec Burks</v>
      </c>
      <c r="J639" s="2">
        <f>IF(Combined!J767&gt;0,Combined!J767," ")</f>
        <v>10012800</v>
      </c>
      <c r="K639" t="str">
        <f>IF(Combined!K767&gt;0,Combined!K767," ")</f>
        <v>SG</v>
      </c>
      <c r="L639" t="str">
        <f>IF(Combined!L767&gt;0,Combined!L767," ")</f>
        <v>2025 2nd round</v>
      </c>
      <c r="M639" s="2" t="str">
        <f>IF(Combined!M767&gt;0,Combined!M767," ")</f>
        <v xml:space="preserve"> </v>
      </c>
      <c r="N639" t="str">
        <f>IF(Combined!N767&gt;0,Combined!N767," ")</f>
        <v xml:space="preserve"> </v>
      </c>
      <c r="O639" t="str">
        <f>IF(Combined!O767&gt;0,Combined!O767," ")</f>
        <v xml:space="preserve"> </v>
      </c>
      <c r="P639" s="2" t="str">
        <f>IF(Combined!P767&gt;0,Combined!P767," ")</f>
        <v xml:space="preserve"> </v>
      </c>
      <c r="Q639" t="str">
        <f>IF(Combined!Q767&gt;0,Combined!Q767," ")</f>
        <v xml:space="preserve"> </v>
      </c>
      <c r="R639" t="str">
        <f>IF(Combined!R767&gt;0,Combined!R767," ")</f>
        <v xml:space="preserve"> </v>
      </c>
      <c r="S639" s="2" t="str">
        <f>IF(Combined!S767&gt;0,Combined!S767," ")</f>
        <v xml:space="preserve"> </v>
      </c>
      <c r="T639" t="str">
        <f>IF(Combined!T767&gt;0,Combined!T767," ")</f>
        <v xml:space="preserve"> </v>
      </c>
      <c r="U639" t="str">
        <f>IF(Combined!U767&gt;0,Combined!U767," ")</f>
        <v xml:space="preserve"> </v>
      </c>
      <c r="V639" s="2" t="str">
        <f>IF(Combined!V767&gt;0,Combined!V767," ")</f>
        <v xml:space="preserve"> </v>
      </c>
      <c r="W639" t="str">
        <f>IF(Combined!W767&gt;0,Combined!W767," ")</f>
        <v xml:space="preserve"> </v>
      </c>
      <c r="X639" s="2">
        <f t="shared" si="9"/>
        <v>0</v>
      </c>
    </row>
    <row r="640" spans="1:24" x14ac:dyDescent="0.2">
      <c r="A640">
        <f>Combined!A768</f>
        <v>2022</v>
      </c>
      <c r="B640">
        <f>Combined!B768</f>
        <v>2022045</v>
      </c>
      <c r="C640" s="1" t="str">
        <f>IF(Combined!C768&gt;0,Combined!C768," ")</f>
        <v xml:space="preserve"> </v>
      </c>
      <c r="D640" t="s">
        <v>16</v>
      </c>
      <c r="E640" t="s">
        <v>42</v>
      </c>
      <c r="F640" t="str">
        <f>IF(Combined!F768&gt;0,Combined!F768," ")</f>
        <v xml:space="preserve"> </v>
      </c>
      <c r="G640" t="str">
        <f>IF(Combined!G768&gt;0,Combined!G768," ")</f>
        <v xml:space="preserve"> </v>
      </c>
      <c r="H640" t="str">
        <f>IF(Combined!H768&gt;0,Combined!H768," ")</f>
        <v xml:space="preserve"> </v>
      </c>
      <c r="I640" t="str">
        <f>IF(Combined!I768&gt;0,Combined!I768," ")</f>
        <v>2023 2nd round pick</v>
      </c>
      <c r="J640" s="2" t="str">
        <f>IF(Combined!J768&gt;0,Combined!J768," ")</f>
        <v xml:space="preserve"> </v>
      </c>
      <c r="K640" t="str">
        <f>IF(Combined!K768&gt;0,Combined!K768," ")</f>
        <v xml:space="preserve"> </v>
      </c>
      <c r="L640" t="str">
        <f>IF(Combined!L768&gt;0,Combined!L768," ")</f>
        <v xml:space="preserve"> </v>
      </c>
      <c r="M640" s="2" t="str">
        <f>IF(Combined!M768&gt;0,Combined!M768," ")</f>
        <v xml:space="preserve"> </v>
      </c>
      <c r="N640" t="str">
        <f>IF(Combined!N768&gt;0,Combined!N768," ")</f>
        <v xml:space="preserve"> </v>
      </c>
      <c r="O640" t="str">
        <f>IF(Combined!O768&gt;0,Combined!O768," ")</f>
        <v xml:space="preserve"> </v>
      </c>
      <c r="P640" s="2" t="str">
        <f>IF(Combined!P768&gt;0,Combined!P768," ")</f>
        <v xml:space="preserve"> </v>
      </c>
      <c r="Q640" t="str">
        <f>IF(Combined!Q768&gt;0,Combined!Q768," ")</f>
        <v xml:space="preserve"> </v>
      </c>
      <c r="R640" t="str">
        <f>IF(Combined!R768&gt;0,Combined!R768," ")</f>
        <v xml:space="preserve"> </v>
      </c>
      <c r="S640" s="2" t="str">
        <f>IF(Combined!S768&gt;0,Combined!S768," ")</f>
        <v xml:space="preserve"> </v>
      </c>
      <c r="T640" t="str">
        <f>IF(Combined!T768&gt;0,Combined!T768," ")</f>
        <v xml:space="preserve"> </v>
      </c>
      <c r="U640" t="str">
        <f>IF(Combined!U768&gt;0,Combined!U768," ")</f>
        <v xml:space="preserve"> </v>
      </c>
      <c r="V640" s="2" t="str">
        <f>IF(Combined!V768&gt;0,Combined!V768," ")</f>
        <v xml:space="preserve"> </v>
      </c>
      <c r="W640" t="str">
        <f>IF(Combined!W768&gt;0,Combined!W768," ")</f>
        <v xml:space="preserve"> </v>
      </c>
      <c r="X640" s="2">
        <f t="shared" si="9"/>
        <v>0</v>
      </c>
    </row>
    <row r="641" spans="1:24" x14ac:dyDescent="0.2">
      <c r="A641">
        <f>Combined!A769</f>
        <v>2022</v>
      </c>
      <c r="B641">
        <f>Combined!B769</f>
        <v>2022045</v>
      </c>
      <c r="C641" s="1" t="str">
        <f>IF(Combined!C769&gt;0,Combined!C769," ")</f>
        <v xml:space="preserve"> </v>
      </c>
      <c r="D641" t="s">
        <v>16</v>
      </c>
      <c r="E641" t="s">
        <v>42</v>
      </c>
      <c r="F641" t="str">
        <f>IF(Combined!F769&gt;0,Combined!F769," ")</f>
        <v xml:space="preserve"> </v>
      </c>
      <c r="G641" t="str">
        <f>IF(Combined!G769&gt;0,Combined!G769," ")</f>
        <v xml:space="preserve"> </v>
      </c>
      <c r="H641" t="str">
        <f>IF(Combined!H769&gt;0,Combined!H769," ")</f>
        <v xml:space="preserve"> </v>
      </c>
      <c r="I641" t="str">
        <f>IF(Combined!I769&gt;0,Combined!I769," ")</f>
        <v>$6 million</v>
      </c>
      <c r="J641" s="2" t="str">
        <f>IF(Combined!J769&gt;0,Combined!J769," ")</f>
        <v xml:space="preserve"> </v>
      </c>
      <c r="K641" t="str">
        <f>IF(Combined!K769&gt;0,Combined!K769," ")</f>
        <v xml:space="preserve"> </v>
      </c>
      <c r="L641" t="str">
        <f>IF(Combined!L769&gt;0,Combined!L769," ")</f>
        <v xml:space="preserve"> </v>
      </c>
      <c r="M641" s="2" t="str">
        <f>IF(Combined!M769&gt;0,Combined!M769," ")</f>
        <v xml:space="preserve"> </v>
      </c>
      <c r="N641" t="str">
        <f>IF(Combined!N769&gt;0,Combined!N769," ")</f>
        <v xml:space="preserve"> </v>
      </c>
      <c r="O641" t="str">
        <f>IF(Combined!O769&gt;0,Combined!O769," ")</f>
        <v xml:space="preserve"> </v>
      </c>
      <c r="P641" s="2" t="str">
        <f>IF(Combined!P769&gt;0,Combined!P769," ")</f>
        <v xml:space="preserve"> </v>
      </c>
      <c r="Q641" t="str">
        <f>IF(Combined!Q769&gt;0,Combined!Q769," ")</f>
        <v xml:space="preserve"> </v>
      </c>
      <c r="R641" t="str">
        <f>IF(Combined!R769&gt;0,Combined!R769," ")</f>
        <v xml:space="preserve"> </v>
      </c>
      <c r="S641" s="2" t="str">
        <f>IF(Combined!S769&gt;0,Combined!S769," ")</f>
        <v xml:space="preserve"> </v>
      </c>
      <c r="T641" t="str">
        <f>IF(Combined!T769&gt;0,Combined!T769," ")</f>
        <v xml:space="preserve"> </v>
      </c>
      <c r="U641" t="str">
        <f>IF(Combined!U769&gt;0,Combined!U769," ")</f>
        <v xml:space="preserve"> </v>
      </c>
      <c r="V641" s="2" t="str">
        <f>IF(Combined!V769&gt;0,Combined!V769," ")</f>
        <v xml:space="preserve"> </v>
      </c>
      <c r="W641" t="str">
        <f>IF(Combined!W769&gt;0,Combined!W769," ")</f>
        <v xml:space="preserve"> </v>
      </c>
      <c r="X641" s="2">
        <f t="shared" si="9"/>
        <v>0</v>
      </c>
    </row>
    <row r="642" spans="1:24" x14ac:dyDescent="0.2">
      <c r="A642">
        <f>Combined!A770</f>
        <v>2022</v>
      </c>
      <c r="B642">
        <f>Combined!B770</f>
        <v>2022045</v>
      </c>
      <c r="C642" s="1" t="str">
        <f>IF(Combined!C770&gt;0,Combined!C770," ")</f>
        <v xml:space="preserve"> </v>
      </c>
      <c r="D642" t="s">
        <v>16</v>
      </c>
      <c r="E642" t="s">
        <v>42</v>
      </c>
      <c r="F642" t="str">
        <f>IF(Combined!F770&gt;0,Combined!F770," ")</f>
        <v xml:space="preserve"> </v>
      </c>
      <c r="G642" t="str">
        <f>IF(Combined!G770&gt;0,Combined!G770," ")</f>
        <v xml:space="preserve"> </v>
      </c>
      <c r="H642" t="str">
        <f>IF(Combined!H770&gt;0,Combined!H770," ")</f>
        <v xml:space="preserve"> </v>
      </c>
      <c r="I642" t="str">
        <f>IF(Combined!I770&gt;0,Combined!I770," ")</f>
        <v>2024 2nd round pick</v>
      </c>
      <c r="J642" s="2" t="str">
        <f>IF(Combined!J770&gt;0,Combined!J770," ")</f>
        <v xml:space="preserve"> </v>
      </c>
      <c r="K642" t="str">
        <f>IF(Combined!K770&gt;0,Combined!K770," ")</f>
        <v xml:space="preserve"> </v>
      </c>
      <c r="L642" t="str">
        <f>IF(Combined!L770&gt;0,Combined!L770," ")</f>
        <v xml:space="preserve"> </v>
      </c>
      <c r="M642" s="2" t="str">
        <f>IF(Combined!M770&gt;0,Combined!M770," ")</f>
        <v xml:space="preserve"> </v>
      </c>
      <c r="N642" t="str">
        <f>IF(Combined!N770&gt;0,Combined!N770," ")</f>
        <v xml:space="preserve"> </v>
      </c>
      <c r="O642" t="str">
        <f>IF(Combined!O770&gt;0,Combined!O770," ")</f>
        <v xml:space="preserve"> </v>
      </c>
      <c r="P642" s="2" t="str">
        <f>IF(Combined!P770&gt;0,Combined!P770," ")</f>
        <v xml:space="preserve"> </v>
      </c>
      <c r="Q642" t="str">
        <f>IF(Combined!Q770&gt;0,Combined!Q770," ")</f>
        <v xml:space="preserve"> </v>
      </c>
      <c r="R642" t="str">
        <f>IF(Combined!R770&gt;0,Combined!R770," ")</f>
        <v xml:space="preserve"> </v>
      </c>
      <c r="S642" s="2" t="str">
        <f>IF(Combined!S770&gt;0,Combined!S770," ")</f>
        <v xml:space="preserve"> </v>
      </c>
      <c r="T642" t="str">
        <f>IF(Combined!T770&gt;0,Combined!T770," ")</f>
        <v xml:space="preserve"> </v>
      </c>
      <c r="U642" t="str">
        <f>IF(Combined!U770&gt;0,Combined!U770," ")</f>
        <v xml:space="preserve"> </v>
      </c>
      <c r="V642" s="2" t="str">
        <f>IF(Combined!V770&gt;0,Combined!V770," ")</f>
        <v xml:space="preserve"> </v>
      </c>
      <c r="W642" t="str">
        <f>IF(Combined!W770&gt;0,Combined!W770," ")</f>
        <v xml:space="preserve"> </v>
      </c>
      <c r="X642" s="2">
        <f t="shared" si="9"/>
        <v>0</v>
      </c>
    </row>
    <row r="643" spans="1:24" x14ac:dyDescent="0.2">
      <c r="A643">
        <f>Combined!A771</f>
        <v>2022</v>
      </c>
      <c r="B643">
        <f>Combined!B771</f>
        <v>2022046</v>
      </c>
      <c r="C643" s="1">
        <f>IF(Combined!C771&gt;0,Combined!C771," ")</f>
        <v>44798</v>
      </c>
      <c r="D643" t="str">
        <f>IF(Combined!D771&gt;0,Combined!D771," ")</f>
        <v>Lakers</v>
      </c>
      <c r="E643" t="str">
        <f>IF(Combined!E771&gt;0,Combined!E771," ")</f>
        <v>Jazz</v>
      </c>
      <c r="F643" t="str">
        <f>IF(Combined!F771&gt;0,Combined!F771," ")</f>
        <v xml:space="preserve"> </v>
      </c>
      <c r="G643" t="str">
        <f>IF(Combined!G771&gt;0,Combined!G771," ")</f>
        <v xml:space="preserve"> </v>
      </c>
      <c r="H643" t="str">
        <f>IF(Combined!H771&gt;0,Combined!H771," ")</f>
        <v xml:space="preserve"> </v>
      </c>
      <c r="I643" t="str">
        <f>IF(Combined!I771&gt;0,Combined!I771," ")</f>
        <v>Patrick Beverley</v>
      </c>
      <c r="J643" s="2">
        <f>IF(Combined!J771&gt;0,Combined!J771," ")</f>
        <v>13000000</v>
      </c>
      <c r="K643" t="str">
        <f>IF(Combined!K771&gt;0,Combined!K771," ")</f>
        <v>PG</v>
      </c>
      <c r="L643" t="str">
        <f>IF(Combined!L771&gt;0,Combined!L771," ")</f>
        <v>Talen Horton-Tucker</v>
      </c>
      <c r="M643" s="2">
        <f>IF(Combined!M771&gt;0,Combined!M771," ")</f>
        <v>10260000</v>
      </c>
      <c r="N643" t="str">
        <f>IF(Combined!N771&gt;0,Combined!N771," ")</f>
        <v>SG</v>
      </c>
      <c r="O643" t="str">
        <f>IF(Combined!O771&gt;0,Combined!O771," ")</f>
        <v xml:space="preserve"> </v>
      </c>
      <c r="P643" s="2" t="str">
        <f>IF(Combined!P771&gt;0,Combined!P771," ")</f>
        <v xml:space="preserve"> </v>
      </c>
      <c r="Q643" t="str">
        <f>IF(Combined!Q771&gt;0,Combined!Q771," ")</f>
        <v xml:space="preserve"> </v>
      </c>
      <c r="R643" t="str">
        <f>IF(Combined!R771&gt;0,Combined!R771," ")</f>
        <v xml:space="preserve"> </v>
      </c>
      <c r="S643" s="2" t="str">
        <f>IF(Combined!S771&gt;0,Combined!S771," ")</f>
        <v xml:space="preserve"> </v>
      </c>
      <c r="T643" t="str">
        <f>IF(Combined!T771&gt;0,Combined!T771," ")</f>
        <v xml:space="preserve"> </v>
      </c>
      <c r="U643" t="str">
        <f>IF(Combined!U771&gt;0,Combined!U771," ")</f>
        <v xml:space="preserve"> </v>
      </c>
      <c r="V643" s="2" t="str">
        <f>IF(Combined!V771&gt;0,Combined!V771," ")</f>
        <v xml:space="preserve"> </v>
      </c>
      <c r="W643" t="str">
        <f>IF(Combined!W771&gt;0,Combined!W771," ")</f>
        <v xml:space="preserve"> </v>
      </c>
      <c r="X643" s="2">
        <f t="shared" si="9"/>
        <v>2740000</v>
      </c>
    </row>
    <row r="644" spans="1:24" x14ac:dyDescent="0.2">
      <c r="A644">
        <f>Combined!A772</f>
        <v>2022</v>
      </c>
      <c r="B644">
        <f>Combined!B772</f>
        <v>2022046</v>
      </c>
      <c r="C644" s="1" t="str">
        <f>IF(Combined!C772&gt;0,Combined!C772," ")</f>
        <v xml:space="preserve"> </v>
      </c>
      <c r="D644" t="s">
        <v>69</v>
      </c>
      <c r="E644" t="s">
        <v>74</v>
      </c>
      <c r="F644" t="str">
        <f>IF(Combined!F772&gt;0,Combined!F772," ")</f>
        <v xml:space="preserve"> </v>
      </c>
      <c r="G644" t="str">
        <f>IF(Combined!G772&gt;0,Combined!G772," ")</f>
        <v xml:space="preserve"> </v>
      </c>
      <c r="H644" t="str">
        <f>IF(Combined!H772&gt;0,Combined!H772," ")</f>
        <v xml:space="preserve"> </v>
      </c>
      <c r="I644" t="str">
        <f>IF(Combined!I772&gt;0,Combined!I772," ")</f>
        <v xml:space="preserve"> </v>
      </c>
      <c r="J644" s="2" t="str">
        <f>IF(Combined!J772&gt;0,Combined!J772," ")</f>
        <v xml:space="preserve"> </v>
      </c>
      <c r="K644" t="str">
        <f>IF(Combined!K772&gt;0,Combined!K772," ")</f>
        <v xml:space="preserve"> </v>
      </c>
      <c r="L644" t="str">
        <f>IF(Combined!L772&gt;0,Combined!L772," ")</f>
        <v>Stanley Johnson</v>
      </c>
      <c r="M644" s="2">
        <f>IF(Combined!M772&gt;0,Combined!M772," ")</f>
        <v>2351521</v>
      </c>
      <c r="N644" t="str">
        <f>IF(Combined!N772&gt;0,Combined!N772," ")</f>
        <v>SF</v>
      </c>
      <c r="O644" t="str">
        <f>IF(Combined!O772&gt;0,Combined!O772," ")</f>
        <v xml:space="preserve"> </v>
      </c>
      <c r="P644" s="2" t="str">
        <f>IF(Combined!P772&gt;0,Combined!P772," ")</f>
        <v xml:space="preserve"> </v>
      </c>
      <c r="Q644" t="str">
        <f>IF(Combined!Q772&gt;0,Combined!Q772," ")</f>
        <v xml:space="preserve"> </v>
      </c>
      <c r="R644" t="str">
        <f>IF(Combined!R772&gt;0,Combined!R772," ")</f>
        <v xml:space="preserve"> </v>
      </c>
      <c r="S644" s="2" t="str">
        <f>IF(Combined!S772&gt;0,Combined!S772," ")</f>
        <v xml:space="preserve"> </v>
      </c>
      <c r="T644" t="str">
        <f>IF(Combined!T772&gt;0,Combined!T772," ")</f>
        <v xml:space="preserve"> </v>
      </c>
      <c r="U644" t="str">
        <f>IF(Combined!U772&gt;0,Combined!U772," ")</f>
        <v xml:space="preserve"> </v>
      </c>
      <c r="V644" s="2" t="str">
        <f>IF(Combined!V772&gt;0,Combined!V772," ")</f>
        <v xml:space="preserve"> </v>
      </c>
      <c r="W644" t="str">
        <f>IF(Combined!W772&gt;0,Combined!W772," ")</f>
        <v xml:space="preserve"> </v>
      </c>
      <c r="X644" s="2">
        <f t="shared" ref="X644:X661" si="10">IFERROR(J644-M644,0)</f>
        <v>0</v>
      </c>
    </row>
    <row r="645" spans="1:24" x14ac:dyDescent="0.2">
      <c r="A645">
        <f>Combined!A773</f>
        <v>2022</v>
      </c>
      <c r="B645">
        <f>Combined!B773</f>
        <v>2022047</v>
      </c>
      <c r="C645" s="1">
        <f>IF(Combined!C773&gt;0,Combined!C773," ")</f>
        <v>44807</v>
      </c>
      <c r="D645" t="str">
        <f>IF(Combined!D773&gt;0,Combined!D773," ")</f>
        <v>Cavaliers</v>
      </c>
      <c r="E645" t="str">
        <f>IF(Combined!E773&gt;0,Combined!E773," ")</f>
        <v>Jazz</v>
      </c>
      <c r="F645" t="str">
        <f>IF(Combined!F773&gt;0,Combined!F773," ")</f>
        <v xml:space="preserve"> </v>
      </c>
      <c r="G645" t="str">
        <f>IF(Combined!G773&gt;0,Combined!G773," ")</f>
        <v xml:space="preserve"> </v>
      </c>
      <c r="H645" t="str">
        <f>IF(Combined!H773&gt;0,Combined!H773," ")</f>
        <v xml:space="preserve"> </v>
      </c>
      <c r="I645" t="str">
        <f>IF(Combined!I773&gt;0,Combined!I773," ")</f>
        <v>Donovan Mitchell</v>
      </c>
      <c r="J645" s="2">
        <f>IF(Combined!J773&gt;0,Combined!J773," ")</f>
        <v>30351780</v>
      </c>
      <c r="K645" t="str">
        <f>IF(Combined!K773&gt;0,Combined!K773," ")</f>
        <v>SG</v>
      </c>
      <c r="L645" t="str">
        <f>IF(Combined!L773&gt;0,Combined!L773," ")</f>
        <v>Lauri Markkanen</v>
      </c>
      <c r="M645" s="2">
        <f>IF(Combined!M773&gt;0,Combined!M773," ")</f>
        <v>16475454</v>
      </c>
      <c r="N645" t="str">
        <f>IF(Combined!N773&gt;0,Combined!N773," ")</f>
        <v>PF</v>
      </c>
      <c r="O645" t="str">
        <f>IF(Combined!O773&gt;0,Combined!O773," ")</f>
        <v xml:space="preserve"> </v>
      </c>
      <c r="P645" s="2" t="str">
        <f>IF(Combined!P773&gt;0,Combined!P773," ")</f>
        <v xml:space="preserve"> </v>
      </c>
      <c r="Q645" t="str">
        <f>IF(Combined!Q773&gt;0,Combined!Q773," ")</f>
        <v xml:space="preserve"> </v>
      </c>
      <c r="R645" t="str">
        <f>IF(Combined!R773&gt;0,Combined!R773," ")</f>
        <v xml:space="preserve"> </v>
      </c>
      <c r="S645" s="2" t="str">
        <f>IF(Combined!S773&gt;0,Combined!S773," ")</f>
        <v xml:space="preserve"> </v>
      </c>
      <c r="T645" t="str">
        <f>IF(Combined!T773&gt;0,Combined!T773," ")</f>
        <v xml:space="preserve"> </v>
      </c>
      <c r="U645" t="str">
        <f>IF(Combined!U773&gt;0,Combined!U773," ")</f>
        <v xml:space="preserve"> </v>
      </c>
      <c r="V645" s="2" t="str">
        <f>IF(Combined!V773&gt;0,Combined!V773," ")</f>
        <v xml:space="preserve"> </v>
      </c>
      <c r="W645" t="str">
        <f>IF(Combined!W773&gt;0,Combined!W773," ")</f>
        <v xml:space="preserve"> </v>
      </c>
      <c r="X645" s="2">
        <f t="shared" si="10"/>
        <v>13876326</v>
      </c>
    </row>
    <row r="646" spans="1:24" x14ac:dyDescent="0.2">
      <c r="A646">
        <f>Combined!A774</f>
        <v>2022</v>
      </c>
      <c r="B646">
        <f>Combined!B774</f>
        <v>2022047</v>
      </c>
      <c r="C646" s="1" t="str">
        <f>IF(Combined!C774&gt;0,Combined!C774," ")</f>
        <v xml:space="preserve"> </v>
      </c>
      <c r="D646" t="s">
        <v>68</v>
      </c>
      <c r="E646" t="s">
        <v>74</v>
      </c>
      <c r="F646" t="str">
        <f>IF(Combined!F774&gt;0,Combined!F774," ")</f>
        <v xml:space="preserve"> </v>
      </c>
      <c r="G646" t="str">
        <f>IF(Combined!G774&gt;0,Combined!G774," ")</f>
        <v xml:space="preserve"> </v>
      </c>
      <c r="H646" t="str">
        <f>IF(Combined!H774&gt;0,Combined!H774," ")</f>
        <v xml:space="preserve"> </v>
      </c>
      <c r="I646" t="str">
        <f>IF(Combined!I774&gt;0,Combined!I774," ")</f>
        <v xml:space="preserve"> </v>
      </c>
      <c r="J646" s="2" t="str">
        <f>IF(Combined!J774&gt;0,Combined!J774," ")</f>
        <v xml:space="preserve"> </v>
      </c>
      <c r="K646" t="str">
        <f>IF(Combined!K774&gt;0,Combined!K774," ")</f>
        <v xml:space="preserve"> </v>
      </c>
      <c r="L646" t="str">
        <f>IF(Combined!L774&gt;0,Combined!L774," ")</f>
        <v>Collin Sexton</v>
      </c>
      <c r="M646" s="2">
        <f>IF(Combined!M774&gt;0,Combined!M774," ")</f>
        <v>16744186</v>
      </c>
      <c r="N646" t="str">
        <f>IF(Combined!N774&gt;0,Combined!N774," ")</f>
        <v>PG</v>
      </c>
      <c r="O646" t="str">
        <f>IF(Combined!O774&gt;0,Combined!O774," ")</f>
        <v xml:space="preserve"> </v>
      </c>
      <c r="P646" s="2" t="str">
        <f>IF(Combined!P774&gt;0,Combined!P774," ")</f>
        <v xml:space="preserve"> </v>
      </c>
      <c r="Q646" t="str">
        <f>IF(Combined!Q774&gt;0,Combined!Q774," ")</f>
        <v xml:space="preserve"> </v>
      </c>
      <c r="R646" t="str">
        <f>IF(Combined!R774&gt;0,Combined!R774," ")</f>
        <v xml:space="preserve"> </v>
      </c>
      <c r="S646" s="2" t="str">
        <f>IF(Combined!S774&gt;0,Combined!S774," ")</f>
        <v xml:space="preserve"> </v>
      </c>
      <c r="T646" t="str">
        <f>IF(Combined!T774&gt;0,Combined!T774," ")</f>
        <v xml:space="preserve"> </v>
      </c>
      <c r="U646" t="str">
        <f>IF(Combined!U774&gt;0,Combined!U774," ")</f>
        <v xml:space="preserve"> </v>
      </c>
      <c r="V646" s="2" t="str">
        <f>IF(Combined!V774&gt;0,Combined!V774," ")</f>
        <v xml:space="preserve"> </v>
      </c>
      <c r="W646" t="str">
        <f>IF(Combined!W774&gt;0,Combined!W774," ")</f>
        <v xml:space="preserve"> </v>
      </c>
      <c r="X646" s="2">
        <f t="shared" si="10"/>
        <v>0</v>
      </c>
    </row>
    <row r="647" spans="1:24" x14ac:dyDescent="0.2">
      <c r="A647">
        <f>Combined!A775</f>
        <v>2022</v>
      </c>
      <c r="B647">
        <f>Combined!B775</f>
        <v>2022047</v>
      </c>
      <c r="C647" s="1" t="str">
        <f>IF(Combined!C775&gt;0,Combined!C775," ")</f>
        <v xml:space="preserve"> </v>
      </c>
      <c r="D647" t="s">
        <v>68</v>
      </c>
      <c r="E647" t="s">
        <v>74</v>
      </c>
      <c r="F647" t="str">
        <f>IF(Combined!F775&gt;0,Combined!F775," ")</f>
        <v xml:space="preserve"> </v>
      </c>
      <c r="G647" t="str">
        <f>IF(Combined!G775&gt;0,Combined!G775," ")</f>
        <v xml:space="preserve"> </v>
      </c>
      <c r="H647" t="str">
        <f>IF(Combined!H775&gt;0,Combined!H775," ")</f>
        <v xml:space="preserve"> </v>
      </c>
      <c r="I647" t="str">
        <f>IF(Combined!I775&gt;0,Combined!I775," ")</f>
        <v xml:space="preserve"> </v>
      </c>
      <c r="J647" s="2" t="str">
        <f>IF(Combined!J775&gt;0,Combined!J775," ")</f>
        <v xml:space="preserve"> </v>
      </c>
      <c r="K647" t="str">
        <f>IF(Combined!K775&gt;0,Combined!K775," ")</f>
        <v xml:space="preserve"> </v>
      </c>
      <c r="L647" t="str">
        <f>IF(Combined!L775&gt;0,Combined!L775," ")</f>
        <v>Ochai Agbaji</v>
      </c>
      <c r="M647" s="2">
        <f>IF(Combined!M775&gt;0,Combined!M775," ")</f>
        <v>3918360</v>
      </c>
      <c r="N647" t="str">
        <f>IF(Combined!N775&gt;0,Combined!N775," ")</f>
        <v>SF</v>
      </c>
      <c r="O647" t="str">
        <f>IF(Combined!O775&gt;0,Combined!O775," ")</f>
        <v xml:space="preserve"> </v>
      </c>
      <c r="P647" s="2" t="str">
        <f>IF(Combined!P775&gt;0,Combined!P775," ")</f>
        <v xml:space="preserve"> </v>
      </c>
      <c r="Q647" t="str">
        <f>IF(Combined!Q775&gt;0,Combined!Q775," ")</f>
        <v xml:space="preserve"> </v>
      </c>
      <c r="R647" t="str">
        <f>IF(Combined!R775&gt;0,Combined!R775," ")</f>
        <v xml:space="preserve"> </v>
      </c>
      <c r="S647" s="2" t="str">
        <f>IF(Combined!S775&gt;0,Combined!S775," ")</f>
        <v xml:space="preserve"> </v>
      </c>
      <c r="T647" t="str">
        <f>IF(Combined!T775&gt;0,Combined!T775," ")</f>
        <v xml:space="preserve"> </v>
      </c>
      <c r="U647" t="str">
        <f>IF(Combined!U775&gt;0,Combined!U775," ")</f>
        <v xml:space="preserve"> </v>
      </c>
      <c r="V647" s="2" t="str">
        <f>IF(Combined!V775&gt;0,Combined!V775," ")</f>
        <v xml:space="preserve"> </v>
      </c>
      <c r="W647" t="str">
        <f>IF(Combined!W775&gt;0,Combined!W775," ")</f>
        <v xml:space="preserve"> </v>
      </c>
      <c r="X647" s="2">
        <f t="shared" si="10"/>
        <v>0</v>
      </c>
    </row>
    <row r="648" spans="1:24" x14ac:dyDescent="0.2">
      <c r="A648">
        <f>Combined!A776</f>
        <v>2022</v>
      </c>
      <c r="B648">
        <f>Combined!B776</f>
        <v>2022047</v>
      </c>
      <c r="C648" s="1" t="str">
        <f>IF(Combined!C776&gt;0,Combined!C776," ")</f>
        <v xml:space="preserve"> </v>
      </c>
      <c r="D648" t="s">
        <v>68</v>
      </c>
      <c r="E648" t="s">
        <v>74</v>
      </c>
      <c r="F648" t="str">
        <f>IF(Combined!F776&gt;0,Combined!F776," ")</f>
        <v xml:space="preserve"> </v>
      </c>
      <c r="G648" t="str">
        <f>IF(Combined!G776&gt;0,Combined!G776," ")</f>
        <v xml:space="preserve"> </v>
      </c>
      <c r="H648" t="str">
        <f>IF(Combined!H776&gt;0,Combined!H776," ")</f>
        <v xml:space="preserve"> </v>
      </c>
      <c r="I648" t="str">
        <f>IF(Combined!I776&gt;0,Combined!I776," ")</f>
        <v xml:space="preserve"> </v>
      </c>
      <c r="J648" s="2" t="str">
        <f>IF(Combined!J776&gt;0,Combined!J776," ")</f>
        <v xml:space="preserve"> </v>
      </c>
      <c r="K648" t="str">
        <f>IF(Combined!K776&gt;0,Combined!K776," ")</f>
        <v xml:space="preserve"> </v>
      </c>
      <c r="L648" t="str">
        <f>IF(Combined!L776&gt;0,Combined!L776," ")</f>
        <v>2025 1st round pick</v>
      </c>
      <c r="M648" s="2" t="str">
        <f>IF(Combined!M776&gt;0,Combined!M776," ")</f>
        <v xml:space="preserve"> </v>
      </c>
      <c r="N648" t="str">
        <f>IF(Combined!N776&gt;0,Combined!N776," ")</f>
        <v xml:space="preserve"> </v>
      </c>
      <c r="O648" t="str">
        <f>IF(Combined!O776&gt;0,Combined!O776," ")</f>
        <v xml:space="preserve"> </v>
      </c>
      <c r="P648" s="2" t="str">
        <f>IF(Combined!P776&gt;0,Combined!P776," ")</f>
        <v xml:space="preserve"> </v>
      </c>
      <c r="Q648" t="str">
        <f>IF(Combined!Q776&gt;0,Combined!Q776," ")</f>
        <v xml:space="preserve"> </v>
      </c>
      <c r="R648" t="str">
        <f>IF(Combined!R776&gt;0,Combined!R776," ")</f>
        <v xml:space="preserve"> </v>
      </c>
      <c r="S648" s="2" t="str">
        <f>IF(Combined!S776&gt;0,Combined!S776," ")</f>
        <v xml:space="preserve"> </v>
      </c>
      <c r="T648" t="str">
        <f>IF(Combined!T776&gt;0,Combined!T776," ")</f>
        <v xml:space="preserve"> </v>
      </c>
      <c r="U648" t="str">
        <f>IF(Combined!U776&gt;0,Combined!U776," ")</f>
        <v xml:space="preserve"> </v>
      </c>
      <c r="V648" s="2" t="str">
        <f>IF(Combined!V776&gt;0,Combined!V776," ")</f>
        <v xml:space="preserve"> </v>
      </c>
      <c r="W648" t="str">
        <f>IF(Combined!W776&gt;0,Combined!W776," ")</f>
        <v xml:space="preserve"> </v>
      </c>
      <c r="X648" s="2">
        <f t="shared" si="10"/>
        <v>0</v>
      </c>
    </row>
    <row r="649" spans="1:24" x14ac:dyDescent="0.2">
      <c r="A649">
        <f>Combined!A777</f>
        <v>2022</v>
      </c>
      <c r="B649">
        <f>Combined!B777</f>
        <v>2022047</v>
      </c>
      <c r="C649" s="1" t="str">
        <f>IF(Combined!C777&gt;0,Combined!C777," ")</f>
        <v xml:space="preserve"> </v>
      </c>
      <c r="D649" t="s">
        <v>68</v>
      </c>
      <c r="E649" t="s">
        <v>74</v>
      </c>
      <c r="F649" t="str">
        <f>IF(Combined!F777&gt;0,Combined!F777," ")</f>
        <v xml:space="preserve"> </v>
      </c>
      <c r="G649" t="str">
        <f>IF(Combined!G777&gt;0,Combined!G777," ")</f>
        <v xml:space="preserve"> </v>
      </c>
      <c r="H649" t="str">
        <f>IF(Combined!H777&gt;0,Combined!H777," ")</f>
        <v xml:space="preserve"> </v>
      </c>
      <c r="I649" t="str">
        <f>IF(Combined!I777&gt;0,Combined!I777," ")</f>
        <v xml:space="preserve"> </v>
      </c>
      <c r="J649" s="2" t="str">
        <f>IF(Combined!J777&gt;0,Combined!J777," ")</f>
        <v xml:space="preserve"> </v>
      </c>
      <c r="K649" t="str">
        <f>IF(Combined!K777&gt;0,Combined!K777," ")</f>
        <v xml:space="preserve"> </v>
      </c>
      <c r="L649" t="str">
        <f>IF(Combined!L777&gt;0,Combined!L777," ")</f>
        <v>2027 1st round pick</v>
      </c>
      <c r="M649" s="2" t="str">
        <f>IF(Combined!M777&gt;0,Combined!M777," ")</f>
        <v xml:space="preserve"> </v>
      </c>
      <c r="N649" t="str">
        <f>IF(Combined!N777&gt;0,Combined!N777," ")</f>
        <v xml:space="preserve"> </v>
      </c>
      <c r="O649" t="str">
        <f>IF(Combined!O777&gt;0,Combined!O777," ")</f>
        <v xml:space="preserve"> </v>
      </c>
      <c r="P649" s="2" t="str">
        <f>IF(Combined!P777&gt;0,Combined!P777," ")</f>
        <v xml:space="preserve"> </v>
      </c>
      <c r="Q649" t="str">
        <f>IF(Combined!Q777&gt;0,Combined!Q777," ")</f>
        <v xml:space="preserve"> </v>
      </c>
      <c r="R649" t="str">
        <f>IF(Combined!R777&gt;0,Combined!R777," ")</f>
        <v xml:space="preserve"> </v>
      </c>
      <c r="S649" s="2" t="str">
        <f>IF(Combined!S777&gt;0,Combined!S777," ")</f>
        <v xml:space="preserve"> </v>
      </c>
      <c r="T649" t="str">
        <f>IF(Combined!T777&gt;0,Combined!T777," ")</f>
        <v xml:space="preserve"> </v>
      </c>
      <c r="U649" t="str">
        <f>IF(Combined!U777&gt;0,Combined!U777," ")</f>
        <v xml:space="preserve"> </v>
      </c>
      <c r="V649" s="2" t="str">
        <f>IF(Combined!V777&gt;0,Combined!V777," ")</f>
        <v xml:space="preserve"> </v>
      </c>
      <c r="W649" t="str">
        <f>IF(Combined!W777&gt;0,Combined!W777," ")</f>
        <v xml:space="preserve"> </v>
      </c>
      <c r="X649" s="2">
        <f t="shared" si="10"/>
        <v>0</v>
      </c>
    </row>
    <row r="650" spans="1:24" x14ac:dyDescent="0.2">
      <c r="A650">
        <f>Combined!A778</f>
        <v>2022</v>
      </c>
      <c r="B650">
        <f>Combined!B778</f>
        <v>2022047</v>
      </c>
      <c r="C650" s="1" t="str">
        <f>IF(Combined!C778&gt;0,Combined!C778," ")</f>
        <v xml:space="preserve"> </v>
      </c>
      <c r="D650" t="s">
        <v>68</v>
      </c>
      <c r="E650" t="s">
        <v>74</v>
      </c>
      <c r="F650" t="str">
        <f>IF(Combined!F778&gt;0,Combined!F778," ")</f>
        <v xml:space="preserve"> </v>
      </c>
      <c r="G650" t="str">
        <f>IF(Combined!G778&gt;0,Combined!G778," ")</f>
        <v xml:space="preserve"> </v>
      </c>
      <c r="H650" t="str">
        <f>IF(Combined!H778&gt;0,Combined!H778," ")</f>
        <v xml:space="preserve"> </v>
      </c>
      <c r="I650" t="str">
        <f>IF(Combined!I778&gt;0,Combined!I778," ")</f>
        <v xml:space="preserve"> </v>
      </c>
      <c r="J650" s="2" t="str">
        <f>IF(Combined!J778&gt;0,Combined!J778," ")</f>
        <v xml:space="preserve"> </v>
      </c>
      <c r="K650" t="str">
        <f>IF(Combined!K778&gt;0,Combined!K778," ")</f>
        <v xml:space="preserve"> </v>
      </c>
      <c r="L650" t="str">
        <f>IF(Combined!L778&gt;0,Combined!L778," ")</f>
        <v>2029 1st round pick</v>
      </c>
      <c r="M650" s="2" t="str">
        <f>IF(Combined!M778&gt;0,Combined!M778," ")</f>
        <v xml:space="preserve"> </v>
      </c>
      <c r="N650" t="str">
        <f>IF(Combined!N778&gt;0,Combined!N778," ")</f>
        <v xml:space="preserve"> </v>
      </c>
      <c r="O650" t="str">
        <f>IF(Combined!O778&gt;0,Combined!O778," ")</f>
        <v xml:space="preserve"> </v>
      </c>
      <c r="P650" s="2" t="str">
        <f>IF(Combined!P778&gt;0,Combined!P778," ")</f>
        <v xml:space="preserve"> </v>
      </c>
      <c r="Q650" t="str">
        <f>IF(Combined!Q778&gt;0,Combined!Q778," ")</f>
        <v xml:space="preserve"> </v>
      </c>
      <c r="R650" t="str">
        <f>IF(Combined!R778&gt;0,Combined!R778," ")</f>
        <v xml:space="preserve"> </v>
      </c>
      <c r="S650" s="2" t="str">
        <f>IF(Combined!S778&gt;0,Combined!S778," ")</f>
        <v xml:space="preserve"> </v>
      </c>
      <c r="T650" t="str">
        <f>IF(Combined!T778&gt;0,Combined!T778," ")</f>
        <v xml:space="preserve"> </v>
      </c>
      <c r="U650" t="str">
        <f>IF(Combined!U778&gt;0,Combined!U778," ")</f>
        <v xml:space="preserve"> </v>
      </c>
      <c r="V650" s="2" t="str">
        <f>IF(Combined!V778&gt;0,Combined!V778," ")</f>
        <v xml:space="preserve"> </v>
      </c>
      <c r="W650" t="str">
        <f>IF(Combined!W778&gt;0,Combined!W778," ")</f>
        <v xml:space="preserve"> </v>
      </c>
      <c r="X650" s="2">
        <f t="shared" si="10"/>
        <v>0</v>
      </c>
    </row>
    <row r="651" spans="1:24" x14ac:dyDescent="0.2">
      <c r="A651">
        <f>Combined!A779</f>
        <v>2022</v>
      </c>
      <c r="B651">
        <f>Combined!B779</f>
        <v>2022047</v>
      </c>
      <c r="C651" s="1" t="str">
        <f>IF(Combined!C779&gt;0,Combined!C779," ")</f>
        <v xml:space="preserve"> </v>
      </c>
      <c r="D651" t="s">
        <v>68</v>
      </c>
      <c r="E651" t="s">
        <v>74</v>
      </c>
      <c r="F651" t="str">
        <f>IF(Combined!F779&gt;0,Combined!F779," ")</f>
        <v xml:space="preserve"> </v>
      </c>
      <c r="G651" t="str">
        <f>IF(Combined!G779&gt;0,Combined!G779," ")</f>
        <v xml:space="preserve"> </v>
      </c>
      <c r="H651" t="str">
        <f>IF(Combined!H779&gt;0,Combined!H779," ")</f>
        <v xml:space="preserve"> </v>
      </c>
      <c r="I651" t="str">
        <f>IF(Combined!I779&gt;0,Combined!I779," ")</f>
        <v xml:space="preserve"> </v>
      </c>
      <c r="J651" s="2" t="str">
        <f>IF(Combined!J779&gt;0,Combined!J779," ")</f>
        <v xml:space="preserve"> </v>
      </c>
      <c r="K651" t="str">
        <f>IF(Combined!K779&gt;0,Combined!K779," ")</f>
        <v xml:space="preserve"> </v>
      </c>
      <c r="L651" t="str">
        <f>IF(Combined!L779&gt;0,Combined!L779," ")</f>
        <v>2026 1st round pick</v>
      </c>
      <c r="M651" s="2" t="str">
        <f>IF(Combined!M779&gt;0,Combined!M779," ")</f>
        <v xml:space="preserve"> </v>
      </c>
      <c r="N651" t="str">
        <f>IF(Combined!N779&gt;0,Combined!N779," ")</f>
        <v xml:space="preserve"> </v>
      </c>
      <c r="O651" t="str">
        <f>IF(Combined!O779&gt;0,Combined!O779," ")</f>
        <v xml:space="preserve"> </v>
      </c>
      <c r="P651" s="2" t="str">
        <f>IF(Combined!P779&gt;0,Combined!P779," ")</f>
        <v xml:space="preserve"> </v>
      </c>
      <c r="Q651" t="str">
        <f>IF(Combined!Q779&gt;0,Combined!Q779," ")</f>
        <v xml:space="preserve"> </v>
      </c>
      <c r="R651" t="str">
        <f>IF(Combined!R779&gt;0,Combined!R779," ")</f>
        <v xml:space="preserve"> </v>
      </c>
      <c r="S651" s="2" t="str">
        <f>IF(Combined!S779&gt;0,Combined!S779," ")</f>
        <v xml:space="preserve"> </v>
      </c>
      <c r="T651" t="str">
        <f>IF(Combined!T779&gt;0,Combined!T779," ")</f>
        <v xml:space="preserve"> </v>
      </c>
      <c r="U651" t="str">
        <f>IF(Combined!U779&gt;0,Combined!U779," ")</f>
        <v xml:space="preserve"> </v>
      </c>
      <c r="V651" s="2" t="str">
        <f>IF(Combined!V779&gt;0,Combined!V779," ")</f>
        <v xml:space="preserve"> </v>
      </c>
      <c r="W651" t="str">
        <f>IF(Combined!W779&gt;0,Combined!W779," ")</f>
        <v xml:space="preserve"> </v>
      </c>
      <c r="X651" s="2">
        <f t="shared" si="10"/>
        <v>0</v>
      </c>
    </row>
    <row r="652" spans="1:24" x14ac:dyDescent="0.2">
      <c r="A652">
        <f>Combined!A780</f>
        <v>2022</v>
      </c>
      <c r="B652">
        <f>Combined!B780</f>
        <v>2022047</v>
      </c>
      <c r="C652" s="1" t="str">
        <f>IF(Combined!C780&gt;0,Combined!C780," ")</f>
        <v xml:space="preserve"> </v>
      </c>
      <c r="D652" t="s">
        <v>68</v>
      </c>
      <c r="E652" t="s">
        <v>74</v>
      </c>
      <c r="F652" t="str">
        <f>IF(Combined!F780&gt;0,Combined!F780," ")</f>
        <v xml:space="preserve"> </v>
      </c>
      <c r="G652" t="str">
        <f>IF(Combined!G780&gt;0,Combined!G780," ")</f>
        <v xml:space="preserve"> </v>
      </c>
      <c r="H652" t="str">
        <f>IF(Combined!H780&gt;0,Combined!H780," ")</f>
        <v xml:space="preserve"> </v>
      </c>
      <c r="I652" t="str">
        <f>IF(Combined!I780&gt;0,Combined!I780," ")</f>
        <v xml:space="preserve"> </v>
      </c>
      <c r="J652" s="2" t="str">
        <f>IF(Combined!J780&gt;0,Combined!J780," ")</f>
        <v xml:space="preserve"> </v>
      </c>
      <c r="K652" t="str">
        <f>IF(Combined!K780&gt;0,Combined!K780," ")</f>
        <v xml:space="preserve"> </v>
      </c>
      <c r="L652" t="str">
        <f>IF(Combined!L780&gt;0,Combined!L780," ")</f>
        <v>2028 1st round pick</v>
      </c>
      <c r="M652" s="2" t="str">
        <f>IF(Combined!M780&gt;0,Combined!M780," ")</f>
        <v xml:space="preserve"> </v>
      </c>
      <c r="N652" t="str">
        <f>IF(Combined!N780&gt;0,Combined!N780," ")</f>
        <v xml:space="preserve"> </v>
      </c>
      <c r="O652" t="str">
        <f>IF(Combined!O780&gt;0,Combined!O780," ")</f>
        <v xml:space="preserve"> </v>
      </c>
      <c r="P652" s="2" t="str">
        <f>IF(Combined!P780&gt;0,Combined!P780," ")</f>
        <v xml:space="preserve"> </v>
      </c>
      <c r="Q652" t="str">
        <f>IF(Combined!Q780&gt;0,Combined!Q780," ")</f>
        <v xml:space="preserve"> </v>
      </c>
      <c r="R652" t="str">
        <f>IF(Combined!R780&gt;0,Combined!R780," ")</f>
        <v xml:space="preserve"> </v>
      </c>
      <c r="S652" s="2" t="str">
        <f>IF(Combined!S780&gt;0,Combined!S780," ")</f>
        <v xml:space="preserve"> </v>
      </c>
      <c r="T652" t="str">
        <f>IF(Combined!T780&gt;0,Combined!T780," ")</f>
        <v xml:space="preserve"> </v>
      </c>
      <c r="U652" t="str">
        <f>IF(Combined!U780&gt;0,Combined!U780," ")</f>
        <v xml:space="preserve"> </v>
      </c>
      <c r="V652" s="2" t="str">
        <f>IF(Combined!V780&gt;0,Combined!V780," ")</f>
        <v xml:space="preserve"> </v>
      </c>
      <c r="W652" t="str">
        <f>IF(Combined!W780&gt;0,Combined!W780," ")</f>
        <v xml:space="preserve"> </v>
      </c>
      <c r="X652" s="2">
        <f t="shared" si="10"/>
        <v>0</v>
      </c>
    </row>
    <row r="653" spans="1:24" x14ac:dyDescent="0.2">
      <c r="A653">
        <f>Combined!A781</f>
        <v>2022</v>
      </c>
      <c r="B653">
        <f>Combined!B781</f>
        <v>2022048</v>
      </c>
      <c r="C653" s="1">
        <f>IF(Combined!C781&gt;0,Combined!C781," ")</f>
        <v>44826</v>
      </c>
      <c r="D653" t="str">
        <f>IF(Combined!D781&gt;0,Combined!D781," ")</f>
        <v>Pistons</v>
      </c>
      <c r="E653" t="str">
        <f>IF(Combined!E781&gt;0,Combined!E781," ")</f>
        <v>Jazz</v>
      </c>
      <c r="F653" t="str">
        <f>IF(Combined!F781&gt;0,Combined!F781," ")</f>
        <v xml:space="preserve"> </v>
      </c>
      <c r="G653" t="str">
        <f>IF(Combined!G781&gt;0,Combined!G781," ")</f>
        <v xml:space="preserve"> </v>
      </c>
      <c r="H653" t="str">
        <f>IF(Combined!H781&gt;0,Combined!H781," ")</f>
        <v xml:space="preserve"> </v>
      </c>
      <c r="I653" t="str">
        <f>IF(Combined!I781&gt;0,Combined!I781," ")</f>
        <v>Bojan Bogdanovic</v>
      </c>
      <c r="J653" s="2">
        <f>IF(Combined!J781&gt;0,Combined!J781," ")</f>
        <v>19550000</v>
      </c>
      <c r="K653" t="str">
        <f>IF(Combined!K781&gt;0,Combined!K781," ")</f>
        <v>SF</v>
      </c>
      <c r="L653" t="str">
        <f>IF(Combined!L781&gt;0,Combined!L781," ")</f>
        <v>Kelly Olynyk</v>
      </c>
      <c r="M653" s="2">
        <f>IF(Combined!M781&gt;0,Combined!M781," ")</f>
        <v>12804878</v>
      </c>
      <c r="N653" t="str">
        <f>IF(Combined!N781&gt;0,Combined!N781," ")</f>
        <v>PF</v>
      </c>
      <c r="O653" t="str">
        <f>IF(Combined!O781&gt;0,Combined!O781," ")</f>
        <v xml:space="preserve"> </v>
      </c>
      <c r="P653" s="2" t="str">
        <f>IF(Combined!P781&gt;0,Combined!P781," ")</f>
        <v xml:space="preserve"> </v>
      </c>
      <c r="Q653" t="str">
        <f>IF(Combined!Q781&gt;0,Combined!Q781," ")</f>
        <v xml:space="preserve"> </v>
      </c>
      <c r="R653" t="str">
        <f>IF(Combined!R781&gt;0,Combined!R781," ")</f>
        <v xml:space="preserve"> </v>
      </c>
      <c r="S653" s="2" t="str">
        <f>IF(Combined!S781&gt;0,Combined!S781," ")</f>
        <v xml:space="preserve"> </v>
      </c>
      <c r="T653" t="str">
        <f>IF(Combined!T781&gt;0,Combined!T781," ")</f>
        <v xml:space="preserve"> </v>
      </c>
      <c r="U653" t="str">
        <f>IF(Combined!U781&gt;0,Combined!U781," ")</f>
        <v xml:space="preserve"> </v>
      </c>
      <c r="V653" s="2" t="str">
        <f>IF(Combined!V781&gt;0,Combined!V781," ")</f>
        <v xml:space="preserve"> </v>
      </c>
      <c r="W653" t="str">
        <f>IF(Combined!W781&gt;0,Combined!W781," ")</f>
        <v xml:space="preserve"> </v>
      </c>
      <c r="X653" s="2">
        <f t="shared" si="10"/>
        <v>6745122</v>
      </c>
    </row>
    <row r="654" spans="1:24" x14ac:dyDescent="0.2">
      <c r="A654">
        <f>Combined!A782</f>
        <v>2022</v>
      </c>
      <c r="B654">
        <f>Combined!B782</f>
        <v>2022048</v>
      </c>
      <c r="C654" s="1" t="str">
        <f>IF(Combined!C782&gt;0,Combined!C782," ")</f>
        <v xml:space="preserve"> </v>
      </c>
      <c r="D654" t="s">
        <v>16</v>
      </c>
      <c r="E654" t="s">
        <v>74</v>
      </c>
      <c r="F654" t="str">
        <f>IF(Combined!F782&gt;0,Combined!F782," ")</f>
        <v xml:space="preserve"> </v>
      </c>
      <c r="G654" t="str">
        <f>IF(Combined!G782&gt;0,Combined!G782," ")</f>
        <v xml:space="preserve"> </v>
      </c>
      <c r="H654" t="str">
        <f>IF(Combined!H782&gt;0,Combined!H782," ")</f>
        <v xml:space="preserve"> </v>
      </c>
      <c r="I654" t="str">
        <f>IF(Combined!I782&gt;0,Combined!I782," ")</f>
        <v xml:space="preserve"> </v>
      </c>
      <c r="J654" s="2" t="str">
        <f>IF(Combined!J782&gt;0,Combined!J782," ")</f>
        <v xml:space="preserve"> </v>
      </c>
      <c r="K654" t="str">
        <f>IF(Combined!K782&gt;0,Combined!K782," ")</f>
        <v xml:space="preserve"> </v>
      </c>
      <c r="L654" t="str">
        <f>IF(Combined!L782&gt;0,Combined!L782," ")</f>
        <v>Saben Lee</v>
      </c>
      <c r="M654" s="2">
        <f>IF(Combined!M782&gt;0,Combined!M782," ")</f>
        <v>1752638</v>
      </c>
      <c r="N654" t="str">
        <f>IF(Combined!N782&gt;0,Combined!N782," ")</f>
        <v>PG</v>
      </c>
      <c r="O654" t="str">
        <f>IF(Combined!O782&gt;0,Combined!O782," ")</f>
        <v xml:space="preserve"> </v>
      </c>
      <c r="P654" s="2" t="str">
        <f>IF(Combined!P782&gt;0,Combined!P782," ")</f>
        <v xml:space="preserve"> </v>
      </c>
      <c r="Q654" t="str">
        <f>IF(Combined!Q782&gt;0,Combined!Q782," ")</f>
        <v xml:space="preserve"> </v>
      </c>
      <c r="R654" t="str">
        <f>IF(Combined!R782&gt;0,Combined!R782," ")</f>
        <v xml:space="preserve"> </v>
      </c>
      <c r="S654" s="2" t="str">
        <f>IF(Combined!S782&gt;0,Combined!S782," ")</f>
        <v xml:space="preserve"> </v>
      </c>
      <c r="T654" t="str">
        <f>IF(Combined!T782&gt;0,Combined!T782," ")</f>
        <v xml:space="preserve"> </v>
      </c>
      <c r="U654" t="str">
        <f>IF(Combined!U782&gt;0,Combined!U782," ")</f>
        <v xml:space="preserve"> </v>
      </c>
      <c r="V654" s="2" t="str">
        <f>IF(Combined!V782&gt;0,Combined!V782," ")</f>
        <v xml:space="preserve"> </v>
      </c>
      <c r="W654" t="str">
        <f>IF(Combined!W782&gt;0,Combined!W782," ")</f>
        <v xml:space="preserve"> </v>
      </c>
      <c r="X654" s="2">
        <f t="shared" si="10"/>
        <v>0</v>
      </c>
    </row>
    <row r="655" spans="1:24" x14ac:dyDescent="0.2">
      <c r="A655">
        <f>Combined!A783</f>
        <v>2022</v>
      </c>
      <c r="B655">
        <f>Combined!B783</f>
        <v>2022048</v>
      </c>
      <c r="C655" s="1" t="str">
        <f>IF(Combined!C783&gt;0,Combined!C783," ")</f>
        <v xml:space="preserve"> </v>
      </c>
      <c r="D655" t="s">
        <v>16</v>
      </c>
      <c r="E655" t="s">
        <v>74</v>
      </c>
      <c r="F655" t="str">
        <f>IF(Combined!F783&gt;0,Combined!F783," ")</f>
        <v xml:space="preserve"> </v>
      </c>
      <c r="G655" t="str">
        <f>IF(Combined!G783&gt;0,Combined!G783," ")</f>
        <v xml:space="preserve"> </v>
      </c>
      <c r="H655" t="str">
        <f>IF(Combined!H783&gt;0,Combined!H783," ")</f>
        <v xml:space="preserve"> </v>
      </c>
      <c r="I655" t="str">
        <f>IF(Combined!I783&gt;0,Combined!I783," ")</f>
        <v xml:space="preserve"> </v>
      </c>
      <c r="J655" s="2" t="str">
        <f>IF(Combined!J783&gt;0,Combined!J783," ")</f>
        <v xml:space="preserve"> </v>
      </c>
      <c r="K655" t="str">
        <f>IF(Combined!K783&gt;0,Combined!K783," ")</f>
        <v xml:space="preserve"> </v>
      </c>
      <c r="L655">
        <f>IF(Combined!L783&gt;0,Combined!L783," ")</f>
        <v>1752638</v>
      </c>
      <c r="M655" s="2" t="str">
        <f>IF(Combined!M783&gt;0,Combined!M783," ")</f>
        <v xml:space="preserve"> </v>
      </c>
      <c r="N655" t="str">
        <f>IF(Combined!N783&gt;0,Combined!N783," ")</f>
        <v xml:space="preserve"> </v>
      </c>
      <c r="O655" t="str">
        <f>IF(Combined!O783&gt;0,Combined!O783," ")</f>
        <v xml:space="preserve"> </v>
      </c>
      <c r="P655" s="2" t="str">
        <f>IF(Combined!P783&gt;0,Combined!P783," ")</f>
        <v xml:space="preserve"> </v>
      </c>
      <c r="Q655" t="str">
        <f>IF(Combined!Q783&gt;0,Combined!Q783," ")</f>
        <v xml:space="preserve"> </v>
      </c>
      <c r="R655" t="str">
        <f>IF(Combined!R783&gt;0,Combined!R783," ")</f>
        <v xml:space="preserve"> </v>
      </c>
      <c r="S655" s="2" t="str">
        <f>IF(Combined!S783&gt;0,Combined!S783," ")</f>
        <v xml:space="preserve"> </v>
      </c>
      <c r="T655" t="str">
        <f>IF(Combined!T783&gt;0,Combined!T783," ")</f>
        <v xml:space="preserve"> </v>
      </c>
      <c r="U655" t="str">
        <f>IF(Combined!U783&gt;0,Combined!U783," ")</f>
        <v xml:space="preserve"> </v>
      </c>
      <c r="V655" s="2" t="str">
        <f>IF(Combined!V783&gt;0,Combined!V783," ")</f>
        <v xml:space="preserve"> </v>
      </c>
      <c r="W655" t="str">
        <f>IF(Combined!W783&gt;0,Combined!W783," ")</f>
        <v xml:space="preserve"> </v>
      </c>
      <c r="X655" s="2">
        <f t="shared" si="10"/>
        <v>0</v>
      </c>
    </row>
    <row r="656" spans="1:24" x14ac:dyDescent="0.2">
      <c r="A656">
        <f>Combined!A784</f>
        <v>2022</v>
      </c>
      <c r="B656">
        <f>Combined!B784</f>
        <v>2022049</v>
      </c>
      <c r="C656" s="1">
        <f>IF(Combined!C784&gt;0,Combined!C784," ")</f>
        <v>44831</v>
      </c>
      <c r="D656" t="str">
        <f>IF(Combined!D784&gt;0,Combined!D784," ")</f>
        <v>Hawks</v>
      </c>
      <c r="E656" t="str">
        <f>IF(Combined!E784&gt;0,Combined!E784," ")</f>
        <v>Thunder</v>
      </c>
      <c r="F656" t="str">
        <f>IF(Combined!F784&gt;0,Combined!F784," ")</f>
        <v xml:space="preserve"> </v>
      </c>
      <c r="G656" t="str">
        <f>IF(Combined!G784&gt;0,Combined!G784," ")</f>
        <v xml:space="preserve"> </v>
      </c>
      <c r="H656" t="str">
        <f>IF(Combined!H784&gt;0,Combined!H784," ")</f>
        <v xml:space="preserve"> </v>
      </c>
      <c r="I656" t="str">
        <f>IF(Combined!I784&gt;0,Combined!I784," ")</f>
        <v>Vit Krejci</v>
      </c>
      <c r="J656" s="2">
        <f>IF(Combined!J784&gt;0,Combined!J784," ")</f>
        <v>1563518</v>
      </c>
      <c r="K656" t="str">
        <f>IF(Combined!K784&gt;0,Combined!K784," ")</f>
        <v>PG</v>
      </c>
      <c r="L656" t="str">
        <f>IF(Combined!L784&gt;0,Combined!L784," ")</f>
        <v>Maurice Harkless</v>
      </c>
      <c r="M656" s="2">
        <f>IF(Combined!M784&gt;0,Combined!M784," ")</f>
        <v>4564980</v>
      </c>
      <c r="N656" t="str">
        <f>IF(Combined!N784&gt;0,Combined!N784," ")</f>
        <v>SF</v>
      </c>
      <c r="O656" t="str">
        <f>IF(Combined!O784&gt;0,Combined!O784," ")</f>
        <v xml:space="preserve"> </v>
      </c>
      <c r="P656" s="2" t="str">
        <f>IF(Combined!P784&gt;0,Combined!P784," ")</f>
        <v xml:space="preserve"> </v>
      </c>
      <c r="Q656" t="str">
        <f>IF(Combined!Q784&gt;0,Combined!Q784," ")</f>
        <v xml:space="preserve"> </v>
      </c>
      <c r="R656" t="str">
        <f>IF(Combined!R784&gt;0,Combined!R784," ")</f>
        <v xml:space="preserve"> </v>
      </c>
      <c r="S656" s="2" t="str">
        <f>IF(Combined!S784&gt;0,Combined!S784," ")</f>
        <v xml:space="preserve"> </v>
      </c>
      <c r="T656" t="str">
        <f>IF(Combined!T784&gt;0,Combined!T784," ")</f>
        <v xml:space="preserve"> </v>
      </c>
      <c r="U656" t="str">
        <f>IF(Combined!U784&gt;0,Combined!U784," ")</f>
        <v xml:space="preserve"> </v>
      </c>
      <c r="V656" s="2" t="str">
        <f>IF(Combined!V784&gt;0,Combined!V784," ")</f>
        <v xml:space="preserve"> </v>
      </c>
      <c r="W656" t="str">
        <f>IF(Combined!W784&gt;0,Combined!W784," ")</f>
        <v xml:space="preserve"> </v>
      </c>
      <c r="X656" s="2">
        <f t="shared" si="10"/>
        <v>-3001462</v>
      </c>
    </row>
    <row r="657" spans="1:24" x14ac:dyDescent="0.2">
      <c r="A657">
        <f>Combined!A785</f>
        <v>2022</v>
      </c>
      <c r="B657">
        <f>Combined!B785</f>
        <v>2022050</v>
      </c>
      <c r="C657" s="1">
        <f>IF(Combined!C785&gt;0,Combined!C785," ")</f>
        <v>44834</v>
      </c>
      <c r="D657" t="str">
        <f>IF(Combined!D785&gt;0,Combined!D785," ")</f>
        <v>Rockets</v>
      </c>
      <c r="E657" t="str">
        <f>IF(Combined!E785&gt;0,Combined!E785," ")</f>
        <v>Thunder</v>
      </c>
      <c r="F657" t="str">
        <f>IF(Combined!F785&gt;0,Combined!F785," ")</f>
        <v xml:space="preserve"> </v>
      </c>
      <c r="G657" t="str">
        <f>IF(Combined!G785&gt;0,Combined!G785," ")</f>
        <v xml:space="preserve"> </v>
      </c>
      <c r="H657" t="str">
        <f>IF(Combined!H785&gt;0,Combined!H785," ")</f>
        <v xml:space="preserve"> </v>
      </c>
      <c r="I657" t="str">
        <f>IF(Combined!I785&gt;0,Combined!I785," ")</f>
        <v>Derrick Favors</v>
      </c>
      <c r="J657" s="2">
        <f>IF(Combined!J785&gt;0,Combined!J785," ")</f>
        <v>10183800</v>
      </c>
      <c r="K657" t="str">
        <f>IF(Combined!K785&gt;0,Combined!K785," ")</f>
        <v>C</v>
      </c>
      <c r="L657" t="str">
        <f>IF(Combined!L785&gt;0,Combined!L785," ")</f>
        <v xml:space="preserve">David Nwaba </v>
      </c>
      <c r="M657" s="2">
        <f>IF(Combined!M785&gt;0,Combined!M785," ")</f>
        <v>5022000</v>
      </c>
      <c r="N657" t="str">
        <f>IF(Combined!N785&gt;0,Combined!N785," ")</f>
        <v>SG</v>
      </c>
      <c r="O657" t="str">
        <f>IF(Combined!O785&gt;0,Combined!O785," ")</f>
        <v xml:space="preserve"> </v>
      </c>
      <c r="P657" s="2" t="str">
        <f>IF(Combined!P785&gt;0,Combined!P785," ")</f>
        <v xml:space="preserve"> </v>
      </c>
      <c r="Q657" t="str">
        <f>IF(Combined!Q785&gt;0,Combined!Q785," ")</f>
        <v xml:space="preserve"> </v>
      </c>
      <c r="R657" t="str">
        <f>IF(Combined!R785&gt;0,Combined!R785," ")</f>
        <v xml:space="preserve"> </v>
      </c>
      <c r="S657" s="2" t="str">
        <f>IF(Combined!S785&gt;0,Combined!S785," ")</f>
        <v xml:space="preserve"> </v>
      </c>
      <c r="T657" t="str">
        <f>IF(Combined!T785&gt;0,Combined!T785," ")</f>
        <v xml:space="preserve"> </v>
      </c>
      <c r="U657" t="str">
        <f>IF(Combined!U785&gt;0,Combined!U785," ")</f>
        <v xml:space="preserve"> </v>
      </c>
      <c r="V657" s="2" t="str">
        <f>IF(Combined!V785&gt;0,Combined!V785," ")</f>
        <v xml:space="preserve"> </v>
      </c>
      <c r="W657" t="str">
        <f>IF(Combined!W785&gt;0,Combined!W785," ")</f>
        <v xml:space="preserve"> </v>
      </c>
      <c r="X657" s="2">
        <f t="shared" si="10"/>
        <v>5161800</v>
      </c>
    </row>
    <row r="658" spans="1:24" x14ac:dyDescent="0.2">
      <c r="A658">
        <f>Combined!A786</f>
        <v>2022</v>
      </c>
      <c r="B658">
        <f>Combined!B786</f>
        <v>2022050</v>
      </c>
      <c r="C658" s="1" t="str">
        <f>IF(Combined!C786&gt;0,Combined!C786," ")</f>
        <v xml:space="preserve"> </v>
      </c>
      <c r="D658" t="s">
        <v>96</v>
      </c>
      <c r="E658" t="s">
        <v>126</v>
      </c>
      <c r="F658" t="str">
        <f>IF(Combined!F786&gt;0,Combined!F786," ")</f>
        <v xml:space="preserve"> </v>
      </c>
      <c r="G658" t="str">
        <f>IF(Combined!G786&gt;0,Combined!G786," ")</f>
        <v xml:space="preserve"> </v>
      </c>
      <c r="H658" t="str">
        <f>IF(Combined!H786&gt;0,Combined!H786," ")</f>
        <v xml:space="preserve"> </v>
      </c>
      <c r="I658" t="str">
        <f>IF(Combined!I786&gt;0,Combined!I786," ")</f>
        <v>Ty Jerome</v>
      </c>
      <c r="J658" s="2">
        <f>IF(Combined!J786&gt;0,Combined!J786," ")</f>
        <v>4220057</v>
      </c>
      <c r="K658" t="str">
        <f>IF(Combined!K786&gt;0,Combined!K786," ")</f>
        <v>SG</v>
      </c>
      <c r="L658" t="str">
        <f>IF(Combined!L786&gt;0,Combined!L786," ")</f>
        <v>Sterling Brown</v>
      </c>
      <c r="M658" s="2">
        <f>IF(Combined!M786&gt;0,Combined!M786," ")</f>
        <v>3000000</v>
      </c>
      <c r="N658" t="str">
        <f>IF(Combined!N786&gt;0,Combined!N786," ")</f>
        <v>SG</v>
      </c>
      <c r="O658" t="str">
        <f>IF(Combined!O786&gt;0,Combined!O786," ")</f>
        <v xml:space="preserve"> </v>
      </c>
      <c r="P658" s="2" t="str">
        <f>IF(Combined!P786&gt;0,Combined!P786," ")</f>
        <v xml:space="preserve"> </v>
      </c>
      <c r="Q658" t="str">
        <f>IF(Combined!Q786&gt;0,Combined!Q786," ")</f>
        <v xml:space="preserve"> </v>
      </c>
      <c r="R658" t="str">
        <f>IF(Combined!R786&gt;0,Combined!R786," ")</f>
        <v xml:space="preserve"> </v>
      </c>
      <c r="S658" s="2" t="str">
        <f>IF(Combined!S786&gt;0,Combined!S786," ")</f>
        <v xml:space="preserve"> </v>
      </c>
      <c r="T658" t="str">
        <f>IF(Combined!T786&gt;0,Combined!T786," ")</f>
        <v xml:space="preserve"> </v>
      </c>
      <c r="U658" t="str">
        <f>IF(Combined!U786&gt;0,Combined!U786," ")</f>
        <v xml:space="preserve"> </v>
      </c>
      <c r="V658" s="2" t="str">
        <f>IF(Combined!V786&gt;0,Combined!V786," ")</f>
        <v xml:space="preserve"> </v>
      </c>
      <c r="W658" t="str">
        <f>IF(Combined!W786&gt;0,Combined!W786," ")</f>
        <v xml:space="preserve"> </v>
      </c>
      <c r="X658" s="2">
        <f t="shared" si="10"/>
        <v>1220057</v>
      </c>
    </row>
    <row r="659" spans="1:24" x14ac:dyDescent="0.2">
      <c r="A659">
        <f>Combined!A787</f>
        <v>2022</v>
      </c>
      <c r="B659">
        <f>Combined!B787</f>
        <v>2022050</v>
      </c>
      <c r="C659" s="1" t="str">
        <f>IF(Combined!C787&gt;0,Combined!C787," ")</f>
        <v xml:space="preserve"> </v>
      </c>
      <c r="D659" t="s">
        <v>96</v>
      </c>
      <c r="E659" t="s">
        <v>126</v>
      </c>
      <c r="F659" t="str">
        <f>IF(Combined!F787&gt;0,Combined!F787," ")</f>
        <v xml:space="preserve"> </v>
      </c>
      <c r="G659" t="str">
        <f>IF(Combined!G787&gt;0,Combined!G787," ")</f>
        <v xml:space="preserve"> </v>
      </c>
      <c r="H659" t="str">
        <f>IF(Combined!H787&gt;0,Combined!H787," ")</f>
        <v xml:space="preserve"> </v>
      </c>
      <c r="I659" t="str">
        <f>IF(Combined!I787&gt;0,Combined!I787," ")</f>
        <v>Maurice Harkless</v>
      </c>
      <c r="J659" s="2">
        <f>IF(Combined!J787&gt;0,Combined!J787," ")</f>
        <v>4564980</v>
      </c>
      <c r="K659" t="str">
        <f>IF(Combined!K787&gt;0,Combined!K787," ")</f>
        <v>SF</v>
      </c>
      <c r="L659" t="str">
        <f>IF(Combined!L787&gt;0,Combined!L787," ")</f>
        <v>Trey Burke</v>
      </c>
      <c r="M659" s="2">
        <f>IF(Combined!M787&gt;0,Combined!M787," ")</f>
        <v>3300000</v>
      </c>
      <c r="N659" t="str">
        <f>IF(Combined!N787&gt;0,Combined!N787," ")</f>
        <v>PG</v>
      </c>
      <c r="O659" t="str">
        <f>IF(Combined!O787&gt;0,Combined!O787," ")</f>
        <v xml:space="preserve"> </v>
      </c>
      <c r="P659" s="2" t="str">
        <f>IF(Combined!P787&gt;0,Combined!P787," ")</f>
        <v xml:space="preserve"> </v>
      </c>
      <c r="Q659" t="str">
        <f>IF(Combined!Q787&gt;0,Combined!Q787," ")</f>
        <v xml:space="preserve"> </v>
      </c>
      <c r="R659" t="str">
        <f>IF(Combined!R787&gt;0,Combined!R787," ")</f>
        <v xml:space="preserve"> </v>
      </c>
      <c r="S659" s="2" t="str">
        <f>IF(Combined!S787&gt;0,Combined!S787," ")</f>
        <v xml:space="preserve"> </v>
      </c>
      <c r="T659" t="str">
        <f>IF(Combined!T787&gt;0,Combined!T787," ")</f>
        <v xml:space="preserve"> </v>
      </c>
      <c r="U659" t="str">
        <f>IF(Combined!U787&gt;0,Combined!U787," ")</f>
        <v xml:space="preserve"> </v>
      </c>
      <c r="V659" s="2" t="str">
        <f>IF(Combined!V787&gt;0,Combined!V787," ")</f>
        <v xml:space="preserve"> </v>
      </c>
      <c r="W659" t="str">
        <f>IF(Combined!W787&gt;0,Combined!W787," ")</f>
        <v xml:space="preserve"> </v>
      </c>
      <c r="X659" s="2">
        <f t="shared" si="10"/>
        <v>1264980</v>
      </c>
    </row>
    <row r="660" spans="1:24" x14ac:dyDescent="0.2">
      <c r="A660">
        <f>Combined!A788</f>
        <v>2022</v>
      </c>
      <c r="B660">
        <f>Combined!B788</f>
        <v>2022050</v>
      </c>
      <c r="C660" s="1" t="str">
        <f>IF(Combined!C788&gt;0,Combined!C788," ")</f>
        <v xml:space="preserve"> </v>
      </c>
      <c r="D660" t="s">
        <v>96</v>
      </c>
      <c r="E660" t="s">
        <v>126</v>
      </c>
      <c r="F660" t="str">
        <f>IF(Combined!F788&gt;0,Combined!F788," ")</f>
        <v xml:space="preserve"> </v>
      </c>
      <c r="G660" t="str">
        <f>IF(Combined!G788&gt;0,Combined!G788," ")</f>
        <v xml:space="preserve"> </v>
      </c>
      <c r="H660" t="str">
        <f>IF(Combined!H788&gt;0,Combined!H788," ")</f>
        <v xml:space="preserve"> </v>
      </c>
      <c r="I660" t="str">
        <f>IF(Combined!I788&gt;0,Combined!I788," ")</f>
        <v>Theo Maledon</v>
      </c>
      <c r="J660" s="2">
        <f>IF(Combined!J788&gt;0,Combined!J788," ")</f>
        <v>1900000</v>
      </c>
      <c r="K660" t="str">
        <f>IF(Combined!K788&gt;0,Combined!K788," ")</f>
        <v>PG</v>
      </c>
      <c r="L660" t="str">
        <f>IF(Combined!L788&gt;0,Combined!L788," ")</f>
        <v>Marquese Chriss</v>
      </c>
      <c r="M660" s="2">
        <f>IF(Combined!M788&gt;0,Combined!M788," ")</f>
        <v>2193920</v>
      </c>
      <c r="N660" t="str">
        <f>IF(Combined!N788&gt;0,Combined!N788," ")</f>
        <v>SF</v>
      </c>
      <c r="O660" t="str">
        <f>IF(Combined!O788&gt;0,Combined!O788," ")</f>
        <v xml:space="preserve"> </v>
      </c>
      <c r="P660" s="2" t="str">
        <f>IF(Combined!P788&gt;0,Combined!P788," ")</f>
        <v xml:space="preserve"> </v>
      </c>
      <c r="Q660" t="str">
        <f>IF(Combined!Q788&gt;0,Combined!Q788," ")</f>
        <v xml:space="preserve"> </v>
      </c>
      <c r="R660" t="str">
        <f>IF(Combined!R788&gt;0,Combined!R788," ")</f>
        <v xml:space="preserve"> </v>
      </c>
      <c r="S660" s="2" t="str">
        <f>IF(Combined!S788&gt;0,Combined!S788," ")</f>
        <v xml:space="preserve"> </v>
      </c>
      <c r="T660" t="str">
        <f>IF(Combined!T788&gt;0,Combined!T788," ")</f>
        <v xml:space="preserve"> </v>
      </c>
      <c r="U660" t="str">
        <f>IF(Combined!U788&gt;0,Combined!U788," ")</f>
        <v xml:space="preserve"> </v>
      </c>
      <c r="V660" s="2" t="str">
        <f>IF(Combined!V788&gt;0,Combined!V788," ")</f>
        <v xml:space="preserve"> </v>
      </c>
      <c r="W660" t="str">
        <f>IF(Combined!W788&gt;0,Combined!W788," ")</f>
        <v xml:space="preserve"> </v>
      </c>
      <c r="X660" s="2">
        <f t="shared" si="10"/>
        <v>-293920</v>
      </c>
    </row>
    <row r="661" spans="1:24" x14ac:dyDescent="0.2">
      <c r="A661">
        <f>Combined!A789</f>
        <v>2022</v>
      </c>
      <c r="B661">
        <f>Combined!B789</f>
        <v>2022050</v>
      </c>
      <c r="C661" s="1" t="str">
        <f>IF(Combined!C789&gt;0,Combined!C789," ")</f>
        <v xml:space="preserve"> </v>
      </c>
      <c r="D661" t="s">
        <v>96</v>
      </c>
      <c r="E661" t="s">
        <v>126</v>
      </c>
      <c r="F661" t="str">
        <f>IF(Combined!F789&gt;0,Combined!F789," ")</f>
        <v xml:space="preserve"> </v>
      </c>
      <c r="G661" t="str">
        <f>IF(Combined!G789&gt;0,Combined!G789," ")</f>
        <v xml:space="preserve"> </v>
      </c>
      <c r="H661" t="str">
        <f>IF(Combined!H789&gt;0,Combined!H789," ")</f>
        <v xml:space="preserve"> </v>
      </c>
      <c r="I661" t="str">
        <f>IF(Combined!I789&gt;0,Combined!I789," ")</f>
        <v>2025 2nd round pick</v>
      </c>
      <c r="J661" s="2" t="str">
        <f>IF(Combined!J789&gt;0,Combined!J789," ")</f>
        <v xml:space="preserve"> </v>
      </c>
      <c r="K661" t="str">
        <f>IF(Combined!K789&gt;0,Combined!K789," ")</f>
        <v xml:space="preserve"> </v>
      </c>
      <c r="L661" t="str">
        <f>IF(Combined!L789&gt;0,Combined!L789," ")</f>
        <v xml:space="preserve"> </v>
      </c>
      <c r="M661" s="2" t="str">
        <f>IF(Combined!M789&gt;0,Combined!M789," ")</f>
        <v xml:space="preserve"> </v>
      </c>
      <c r="N661" t="str">
        <f>IF(Combined!N789&gt;0,Combined!N789," ")</f>
        <v xml:space="preserve"> </v>
      </c>
      <c r="O661" t="str">
        <f>IF(Combined!O789&gt;0,Combined!O789," ")</f>
        <v xml:space="preserve"> </v>
      </c>
      <c r="P661" s="2" t="str">
        <f>IF(Combined!P789&gt;0,Combined!P789," ")</f>
        <v xml:space="preserve"> </v>
      </c>
      <c r="Q661" t="str">
        <f>IF(Combined!Q789&gt;0,Combined!Q789," ")</f>
        <v xml:space="preserve"> </v>
      </c>
      <c r="R661" t="str">
        <f>IF(Combined!R789&gt;0,Combined!R789," ")</f>
        <v xml:space="preserve"> </v>
      </c>
      <c r="S661" s="2" t="str">
        <f>IF(Combined!S789&gt;0,Combined!S789," ")</f>
        <v xml:space="preserve"> </v>
      </c>
      <c r="T661" t="str">
        <f>IF(Combined!T789&gt;0,Combined!T789," ")</f>
        <v xml:space="preserve"> </v>
      </c>
      <c r="U661" t="str">
        <f>IF(Combined!U789&gt;0,Combined!U789," ")</f>
        <v xml:space="preserve"> </v>
      </c>
      <c r="V661" s="2" t="str">
        <f>IF(Combined!V789&gt;0,Combined!V789," ")</f>
        <v xml:space="preserve"> </v>
      </c>
      <c r="W661" t="str">
        <f>IF(Combined!W789&gt;0,Combined!W789," ")</f>
        <v xml:space="preserve"> </v>
      </c>
      <c r="X661" s="2">
        <f t="shared" si="10"/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1BB0D-DF50-4B2D-94C8-51DB3EF697B8}">
  <dimension ref="A1:AQ308"/>
  <sheetViews>
    <sheetView topLeftCell="V99" zoomScale="53" zoomScaleNormal="40" workbookViewId="0">
      <selection activeCell="G38" sqref="G38"/>
    </sheetView>
  </sheetViews>
  <sheetFormatPr baseColWidth="10" defaultColWidth="10.83203125" defaultRowHeight="15" x14ac:dyDescent="0.2"/>
  <cols>
    <col min="1" max="2" width="11" bestFit="1" customWidth="1"/>
    <col min="3" max="3" width="11.33203125" bestFit="1" customWidth="1"/>
    <col min="9" max="9" width="29.5" customWidth="1"/>
    <col min="10" max="10" width="13.6640625" customWidth="1"/>
    <col min="12" max="12" width="23.83203125" bestFit="1" customWidth="1"/>
    <col min="13" max="13" width="15.1640625" bestFit="1" customWidth="1"/>
    <col min="15" max="15" width="22.5" bestFit="1" customWidth="1"/>
    <col min="16" max="16" width="15.1640625" bestFit="1" customWidth="1"/>
    <col min="18" max="18" width="24.6640625" bestFit="1" customWidth="1"/>
    <col min="19" max="19" width="15.6640625" bestFit="1" customWidth="1"/>
    <col min="21" max="21" width="19.1640625" bestFit="1" customWidth="1"/>
    <col min="22" max="22" width="11" bestFit="1" customWidth="1"/>
    <col min="24" max="24" width="22" bestFit="1" customWidth="1"/>
    <col min="25" max="25" width="16" bestFit="1" customWidth="1"/>
    <col min="27" max="27" width="17.33203125" bestFit="1" customWidth="1"/>
    <col min="28" max="28" width="16" bestFit="1" customWidth="1"/>
    <col min="30" max="31" width="16" bestFit="1" customWidth="1"/>
    <col min="33" max="33" width="17.33203125" bestFit="1" customWidth="1"/>
    <col min="34" max="34" width="16" bestFit="1" customWidth="1"/>
    <col min="36" max="36" width="17.1640625" bestFit="1" customWidth="1"/>
    <col min="37" max="37" width="16" style="2" bestFit="1" customWidth="1"/>
    <col min="39" max="39" width="15.1640625" bestFit="1" customWidth="1"/>
    <col min="40" max="40" width="16" bestFit="1" customWidth="1"/>
    <col min="41" max="41" width="15.1640625" bestFit="1" customWidth="1"/>
    <col min="42" max="42" width="14.33203125" bestFit="1" customWidth="1"/>
  </cols>
  <sheetData>
    <row r="1" spans="1:43" x14ac:dyDescent="0.2">
      <c r="V1" t="str">
        <f>IF(Combined!W242&gt;0,Combined!W242," ")</f>
        <v xml:space="preserve"> </v>
      </c>
      <c r="AK1"/>
    </row>
    <row r="2" spans="1:43" x14ac:dyDescent="0.2">
      <c r="A2" s="3" t="str">
        <f>Combined!A2</f>
        <v>Year</v>
      </c>
      <c r="B2" s="3" t="str">
        <f>Combined!B2</f>
        <v>Code Number</v>
      </c>
      <c r="C2" s="3" t="str">
        <f>Combined!C2</f>
        <v>Date</v>
      </c>
      <c r="D2" s="3" t="str">
        <f>Combined!D2</f>
        <v>Team 1</v>
      </c>
      <c r="E2" s="3" t="str">
        <f>Combined!E2</f>
        <v>Team 2</v>
      </c>
      <c r="F2" s="3" t="str">
        <f>Combined!F2</f>
        <v>Team 3</v>
      </c>
      <c r="G2" s="3" t="str">
        <f>Combined!G2</f>
        <v>Team 4</v>
      </c>
      <c r="H2" s="3" t="str">
        <f>Combined!H2</f>
        <v>Team 5</v>
      </c>
      <c r="I2" s="3" t="str">
        <f>Combined!I2</f>
        <v>Team 1 In</v>
      </c>
      <c r="J2" s="3" t="str">
        <f>Combined!J2</f>
        <v>Team 1 Salary</v>
      </c>
      <c r="K2" s="3" t="str">
        <f>Combined!K2</f>
        <v>Position</v>
      </c>
      <c r="L2" s="3" t="str">
        <f>Combined!L2</f>
        <v>Team 2 In</v>
      </c>
      <c r="M2" s="3" t="str">
        <f>Combined!M2</f>
        <v xml:space="preserve">Team 2 Salary </v>
      </c>
      <c r="N2" s="3" t="str">
        <f>Combined!N2</f>
        <v>Position</v>
      </c>
      <c r="O2" s="3" t="str">
        <f>Combined!O2</f>
        <v>Team 3 In</v>
      </c>
      <c r="P2" s="3" t="str">
        <f>Combined!P2</f>
        <v xml:space="preserve">Team 3 Salary </v>
      </c>
      <c r="Q2" s="3" t="str">
        <f>Combined!Q2</f>
        <v>Position</v>
      </c>
      <c r="R2" s="3" t="str">
        <f>Combined!R2</f>
        <v>Team 4 In</v>
      </c>
      <c r="S2" s="3" t="str">
        <f>Combined!S2</f>
        <v xml:space="preserve">Team 4 Salary </v>
      </c>
      <c r="T2" s="3" t="str">
        <f>Combined!T2</f>
        <v>Position</v>
      </c>
      <c r="U2" s="3" t="str">
        <f>Combined!U2</f>
        <v>Team 5 In</v>
      </c>
      <c r="V2" s="3" t="str">
        <f>Combined!V2</f>
        <v>Team 5 Salary</v>
      </c>
      <c r="W2" s="3" t="str">
        <f>Combined!W2</f>
        <v>Position</v>
      </c>
      <c r="X2" s="3" t="s">
        <v>620</v>
      </c>
      <c r="Y2" s="3" t="s">
        <v>622</v>
      </c>
      <c r="Z2" s="3" t="s">
        <v>10</v>
      </c>
      <c r="AA2" s="3" t="s">
        <v>621</v>
      </c>
      <c r="AB2" s="3" t="s">
        <v>623</v>
      </c>
      <c r="AC2" s="3" t="s">
        <v>10</v>
      </c>
      <c r="AD2" s="3" t="s">
        <v>630</v>
      </c>
      <c r="AE2" s="3" t="s">
        <v>624</v>
      </c>
      <c r="AF2" s="3" t="s">
        <v>10</v>
      </c>
      <c r="AG2" s="3" t="s">
        <v>631</v>
      </c>
      <c r="AH2" s="3" t="s">
        <v>625</v>
      </c>
      <c r="AI2" s="3" t="s">
        <v>10</v>
      </c>
      <c r="AJ2" s="3" t="s">
        <v>626</v>
      </c>
      <c r="AK2" s="3" t="s">
        <v>627</v>
      </c>
      <c r="AL2" s="3" t="s">
        <v>10</v>
      </c>
      <c r="AM2" s="3" t="s">
        <v>633</v>
      </c>
      <c r="AN2" s="3" t="s">
        <v>634</v>
      </c>
      <c r="AO2" s="3" t="s">
        <v>635</v>
      </c>
      <c r="AP2" s="3" t="s">
        <v>636</v>
      </c>
      <c r="AQ2" s="3" t="s">
        <v>637</v>
      </c>
    </row>
    <row r="3" spans="1:43" x14ac:dyDescent="0.2">
      <c r="A3">
        <f>Combined!A29</f>
        <v>2018</v>
      </c>
      <c r="B3">
        <f>Combined!B29</f>
        <v>2018013</v>
      </c>
      <c r="C3" s="1">
        <f>IF(Combined!C29&gt;0,Combined!C29," ")</f>
        <v>43139</v>
      </c>
      <c r="D3" t="str">
        <f>IF(Combined!D29&gt;0,Combined!D29," ")</f>
        <v>Cavaliers</v>
      </c>
      <c r="E3" t="str">
        <f>IF(Combined!E29&gt;0,Combined!E29," ")</f>
        <v>Jazz</v>
      </c>
      <c r="F3" t="str">
        <f>IF(Combined!F29&gt;0,Combined!F29," ")</f>
        <v>Kings</v>
      </c>
      <c r="G3" t="str">
        <f>IF(Combined!G29&gt;0,Combined!G29," ")</f>
        <v xml:space="preserve"> </v>
      </c>
      <c r="H3" t="str">
        <f>IF(Combined!H29&gt;0,Combined!H29," ")</f>
        <v xml:space="preserve"> </v>
      </c>
      <c r="I3" t="str">
        <f>IF(Combined!I29&gt;0,Combined!I29," ")</f>
        <v>Rodney Hood</v>
      </c>
      <c r="J3" s="2">
        <f>IF(Combined!J29&gt;0,Combined!J29," ")</f>
        <v>2386864</v>
      </c>
      <c r="K3" t="str">
        <f>IF(Combined!K29&gt;0,Combined!K29," ")</f>
        <v>SF</v>
      </c>
      <c r="L3" t="str">
        <f>IF(Combined!L29&gt;0,Combined!L29," ")</f>
        <v>Jae Crowder</v>
      </c>
      <c r="M3" s="2">
        <f>IF(Combined!M29&gt;0,Combined!M29," ")</f>
        <v>6796117</v>
      </c>
      <c r="N3" t="str">
        <f>IF(Combined!N29&gt;0,Combined!N29," ")</f>
        <v>SF</v>
      </c>
      <c r="O3" t="str">
        <f>IF(Combined!O29&gt;0,Combined!O29," ")</f>
        <v>Joe Johnson</v>
      </c>
      <c r="P3" s="2">
        <f>IF(Combined!P29&gt;0,Combined!P29," ")</f>
        <v>10505000</v>
      </c>
      <c r="Q3" t="str">
        <f>IF(Combined!Q29&gt;0,Combined!Q29," ")</f>
        <v>SG</v>
      </c>
      <c r="R3" t="str">
        <f>IF(Combined!R29&gt;0,Combined!R29," ")</f>
        <v xml:space="preserve"> </v>
      </c>
      <c r="S3" s="2">
        <f>IF(Combined!S29&gt;0,Combined!S29,0)</f>
        <v>0</v>
      </c>
      <c r="T3" t="str">
        <f>IF(Combined!T29&gt;0,Combined!T29," ")</f>
        <v xml:space="preserve"> </v>
      </c>
      <c r="U3" t="str">
        <f>IF(Combined!U29&gt;0,Combined!U29," ")</f>
        <v xml:space="preserve"> </v>
      </c>
      <c r="V3" s="2" t="str">
        <f>IF(Combined!V29&gt;0,Combined!V29," ")</f>
        <v xml:space="preserve"> </v>
      </c>
      <c r="W3" t="str">
        <f>IF(Combined!W29&gt;0,Combined!W29," ")</f>
        <v xml:space="preserve"> </v>
      </c>
      <c r="X3" t="str">
        <f t="shared" ref="X3:Z4" si="0">L3</f>
        <v>Jae Crowder</v>
      </c>
      <c r="Y3" s="2">
        <f t="shared" si="0"/>
        <v>6796117</v>
      </c>
      <c r="Z3" t="str">
        <f t="shared" si="0"/>
        <v>SF</v>
      </c>
      <c r="AA3" t="str">
        <f>I3</f>
        <v>Rodney Hood</v>
      </c>
      <c r="AB3" s="2">
        <f t="shared" ref="AB3:AC3" si="1">J3</f>
        <v>2386864</v>
      </c>
      <c r="AC3" t="str">
        <f t="shared" si="1"/>
        <v>SF</v>
      </c>
      <c r="AD3" t="str">
        <f>I4</f>
        <v>George Hill</v>
      </c>
      <c r="AE3" s="2">
        <f t="shared" ref="AE3:AF3" si="2">J4</f>
        <v>20000000</v>
      </c>
      <c r="AF3" t="str">
        <f t="shared" si="2"/>
        <v>PG</v>
      </c>
      <c r="AH3" s="2"/>
      <c r="AM3" s="2">
        <f>IFERROR(J3-Y3,0)</f>
        <v>-4409253</v>
      </c>
      <c r="AN3" s="2">
        <f>IFERROR(M3-AB3,0)</f>
        <v>4409253</v>
      </c>
      <c r="AO3" s="2">
        <f>IFERROR(P3-AE3,0)</f>
        <v>-9495000</v>
      </c>
      <c r="AP3">
        <f>IFERROR(S3-AH3,0)</f>
        <v>0</v>
      </c>
      <c r="AQ3">
        <f t="shared" ref="AQ3:AQ34" si="3">IFERROR(V3-AK3,0)</f>
        <v>0</v>
      </c>
    </row>
    <row r="4" spans="1:43" x14ac:dyDescent="0.2">
      <c r="A4">
        <f>Combined!A30</f>
        <v>2018</v>
      </c>
      <c r="B4">
        <f>Combined!B30</f>
        <v>2018013</v>
      </c>
      <c r="C4" s="1" t="str">
        <f>IF(Combined!C30&gt;0,Combined!C30," ")</f>
        <v xml:space="preserve"> </v>
      </c>
      <c r="D4" t="s">
        <v>68</v>
      </c>
      <c r="E4" t="s">
        <v>74</v>
      </c>
      <c r="F4" t="s">
        <v>62</v>
      </c>
      <c r="G4" t="str">
        <f>IF(Combined!G30&gt;0,Combined!G30," ")</f>
        <v xml:space="preserve"> </v>
      </c>
      <c r="H4" t="str">
        <f>IF(Combined!H30&gt;0,Combined!H30," ")</f>
        <v xml:space="preserve"> </v>
      </c>
      <c r="I4" t="str">
        <f>IF(Combined!I30&gt;0,Combined!I30," ")</f>
        <v>George Hill</v>
      </c>
      <c r="J4" s="2">
        <f>IF(Combined!J30&gt;0,Combined!J30," ")</f>
        <v>20000000</v>
      </c>
      <c r="K4" t="str">
        <f>IF(Combined!K30&gt;0,Combined!K30," ")</f>
        <v>PG</v>
      </c>
      <c r="L4" t="str">
        <f>IF(Combined!L30&gt;0,Combined!L30," ")</f>
        <v>Derrick Rose</v>
      </c>
      <c r="M4" s="2">
        <f>IF(Combined!M30&gt;0,Combined!M30," ")</f>
        <v>2106470</v>
      </c>
      <c r="N4" t="str">
        <f>IF(Combined!N30&gt;0,Combined!N30," ")</f>
        <v>PG</v>
      </c>
      <c r="O4" t="str">
        <f>IF(Combined!O30&gt;0,Combined!O30," ")</f>
        <v>Iman Shumpert</v>
      </c>
      <c r="P4" s="2">
        <f>IF(Combined!P30&gt;0,Combined!P30," ")</f>
        <v>10337079</v>
      </c>
      <c r="Q4" t="str">
        <f>IF(Combined!Q30&gt;0,Combined!Q30," ")</f>
        <v>SG</v>
      </c>
      <c r="R4" t="str">
        <f>IF(Combined!R30&gt;0,Combined!R30," ")</f>
        <v xml:space="preserve"> </v>
      </c>
      <c r="S4" s="2">
        <f>IF(Combined!S30&gt;0,Combined!S30,0)</f>
        <v>0</v>
      </c>
      <c r="T4" t="str">
        <f>IF(Combined!T30&gt;0,Combined!T30," ")</f>
        <v xml:space="preserve"> </v>
      </c>
      <c r="U4" t="str">
        <f>IF(Combined!U30&gt;0,Combined!U30," ")</f>
        <v xml:space="preserve"> </v>
      </c>
      <c r="V4" s="2" t="str">
        <f>IF(Combined!V30&gt;0,Combined!V30," ")</f>
        <v xml:space="preserve"> </v>
      </c>
      <c r="W4" t="str">
        <f>IF(Combined!W30&gt;0,Combined!W30," ")</f>
        <v xml:space="preserve"> </v>
      </c>
      <c r="X4" t="str">
        <f t="shared" si="0"/>
        <v>Derrick Rose</v>
      </c>
      <c r="Y4" s="2">
        <f t="shared" si="0"/>
        <v>2106470</v>
      </c>
      <c r="Z4" t="str">
        <f t="shared" si="0"/>
        <v>PG</v>
      </c>
      <c r="AA4" t="str">
        <f>O3</f>
        <v>Joe Johnson</v>
      </c>
      <c r="AB4" s="2">
        <f>P3</f>
        <v>10505000</v>
      </c>
      <c r="AC4" t="str">
        <f>Q3</f>
        <v>SG</v>
      </c>
      <c r="AE4" s="2"/>
      <c r="AH4" s="2"/>
      <c r="AM4" s="2">
        <f t="shared" ref="AM4:AM67" si="4">IFERROR(J4-Y4,0)</f>
        <v>17893530</v>
      </c>
      <c r="AN4" s="2">
        <f t="shared" ref="AN4:AN67" si="5">IFERROR(M4-AB4,0)</f>
        <v>-8398530</v>
      </c>
      <c r="AO4" s="2">
        <f t="shared" ref="AO4:AO67" si="6">IFERROR(P4-AE4,0)</f>
        <v>10337079</v>
      </c>
      <c r="AP4">
        <f t="shared" ref="AP4:AP67" si="7">IFERROR(S4-AH4,0)</f>
        <v>0</v>
      </c>
      <c r="AQ4">
        <f t="shared" si="3"/>
        <v>0</v>
      </c>
    </row>
    <row r="5" spans="1:43" x14ac:dyDescent="0.2">
      <c r="A5">
        <f>Combined!A31</f>
        <v>2018</v>
      </c>
      <c r="B5">
        <f>Combined!B31</f>
        <v>2018013</v>
      </c>
      <c r="C5" s="1" t="str">
        <f>IF(Combined!C31&gt;0,Combined!C31," ")</f>
        <v xml:space="preserve"> </v>
      </c>
      <c r="D5" t="s">
        <v>68</v>
      </c>
      <c r="E5" t="s">
        <v>74</v>
      </c>
      <c r="F5" t="s">
        <v>62</v>
      </c>
      <c r="G5" t="str">
        <f>IF(Combined!G31&gt;0,Combined!G31," ")</f>
        <v xml:space="preserve"> </v>
      </c>
      <c r="H5" t="str">
        <f>IF(Combined!H31&gt;0,Combined!H31," ")</f>
        <v xml:space="preserve"> </v>
      </c>
      <c r="I5" t="str">
        <f>IF(Combined!I31&gt;0,Combined!I31," ")</f>
        <v>Arturas Gudatis</v>
      </c>
      <c r="J5" s="2">
        <f>IF(Combined!J31&gt;0,Combined!J31,0)</f>
        <v>0</v>
      </c>
      <c r="K5" t="str">
        <f>IF(Combined!K31&gt;0,Combined!K31," ")</f>
        <v xml:space="preserve"> </v>
      </c>
      <c r="L5" t="str">
        <f>IF(Combined!L31&gt;0,Combined!L31," ")</f>
        <v>2024 2nd round pick</v>
      </c>
      <c r="M5" s="2">
        <v>0</v>
      </c>
      <c r="N5" t="str">
        <f>IF(Combined!N31&gt;0,Combined!N31," ")</f>
        <v xml:space="preserve"> </v>
      </c>
      <c r="O5" t="str">
        <f>IF(Combined!O31&gt;0,Combined!O31," ")</f>
        <v>$2.1 million</v>
      </c>
      <c r="P5" s="2">
        <v>0</v>
      </c>
      <c r="Q5" t="str">
        <f>IF(Combined!Q31&gt;0,Combined!Q31," ")</f>
        <v xml:space="preserve"> </v>
      </c>
      <c r="R5" t="str">
        <f>IF(Combined!R31&gt;0,Combined!R31," ")</f>
        <v xml:space="preserve"> </v>
      </c>
      <c r="S5" s="2">
        <f>IF(Combined!S31&gt;0,Combined!S31,0)</f>
        <v>0</v>
      </c>
      <c r="T5" t="str">
        <f>IF(Combined!T31&gt;0,Combined!T31," ")</f>
        <v xml:space="preserve"> </v>
      </c>
      <c r="U5" t="str">
        <f>IF(Combined!U31&gt;0,Combined!U31," ")</f>
        <v xml:space="preserve"> </v>
      </c>
      <c r="V5" s="2" t="str">
        <f>IF(Combined!V31&gt;0,Combined!V31," ")</f>
        <v xml:space="preserve"> </v>
      </c>
      <c r="W5" t="str">
        <f>IF(Combined!W31&gt;0,Combined!W31," ")</f>
        <v xml:space="preserve"> </v>
      </c>
      <c r="X5" t="str">
        <f>O4</f>
        <v>Iman Shumpert</v>
      </c>
      <c r="Y5" s="2">
        <f>P4</f>
        <v>10337079</v>
      </c>
      <c r="Z5" t="str">
        <f>Q4</f>
        <v>SG</v>
      </c>
      <c r="AB5" s="2"/>
      <c r="AE5" s="2"/>
      <c r="AH5" s="2"/>
      <c r="AM5" s="2">
        <f t="shared" si="4"/>
        <v>-10337079</v>
      </c>
      <c r="AN5" s="2">
        <f t="shared" si="5"/>
        <v>0</v>
      </c>
      <c r="AO5" s="2">
        <f t="shared" si="6"/>
        <v>0</v>
      </c>
      <c r="AP5">
        <f t="shared" si="7"/>
        <v>0</v>
      </c>
      <c r="AQ5">
        <f t="shared" si="3"/>
        <v>0</v>
      </c>
    </row>
    <row r="6" spans="1:43" x14ac:dyDescent="0.2">
      <c r="A6">
        <f>Combined!A32</f>
        <v>2018</v>
      </c>
      <c r="B6">
        <f>Combined!B32</f>
        <v>2018013</v>
      </c>
      <c r="C6" s="1" t="str">
        <f>IF(Combined!C32&gt;0,Combined!C32," ")</f>
        <v xml:space="preserve"> </v>
      </c>
      <c r="D6" t="s">
        <v>68</v>
      </c>
      <c r="E6" t="s">
        <v>74</v>
      </c>
      <c r="F6" t="s">
        <v>62</v>
      </c>
      <c r="G6" t="str">
        <f>IF(Combined!G32&gt;0,Combined!G32," ")</f>
        <v xml:space="preserve"> </v>
      </c>
      <c r="H6" t="str">
        <f>IF(Combined!H32&gt;0,Combined!H32," ")</f>
        <v xml:space="preserve"> </v>
      </c>
      <c r="I6" t="str">
        <f>IF(Combined!I32&gt;0,Combined!I32," ")</f>
        <v>2024 2nd round pick</v>
      </c>
      <c r="J6" s="2">
        <f>IF(Combined!J32&gt;0,Combined!J32,0)</f>
        <v>0</v>
      </c>
      <c r="K6" t="str">
        <f>IF(Combined!K32&gt;0,Combined!K32," ")</f>
        <v xml:space="preserve"> </v>
      </c>
      <c r="L6" t="str">
        <f>IF(Combined!L32&gt;0,Combined!L32," ")</f>
        <v xml:space="preserve"> </v>
      </c>
      <c r="M6" s="2">
        <v>0</v>
      </c>
      <c r="N6" t="str">
        <f>IF(Combined!N32&gt;0,Combined!N32," ")</f>
        <v xml:space="preserve"> </v>
      </c>
      <c r="O6" t="str">
        <f>IF(Combined!O32&gt;0,Combined!O32," ")</f>
        <v>2020 2nd round pick</v>
      </c>
      <c r="P6" s="2">
        <v>0</v>
      </c>
      <c r="Q6" t="str">
        <f>IF(Combined!Q32&gt;0,Combined!Q32," ")</f>
        <v xml:space="preserve"> </v>
      </c>
      <c r="R6" t="str">
        <f>IF(Combined!R32&gt;0,Combined!R32," ")</f>
        <v xml:space="preserve"> </v>
      </c>
      <c r="S6" s="2">
        <f>IF(Combined!S32&gt;0,Combined!S32,0)</f>
        <v>0</v>
      </c>
      <c r="T6" t="str">
        <f>IF(Combined!T32&gt;0,Combined!T32," ")</f>
        <v xml:space="preserve"> </v>
      </c>
      <c r="U6" t="str">
        <f>IF(Combined!U32&gt;0,Combined!U32," ")</f>
        <v xml:space="preserve"> </v>
      </c>
      <c r="V6" s="2" t="s">
        <v>629</v>
      </c>
      <c r="W6" t="str">
        <f>IF(Combined!W32&gt;0,Combined!W32," ")</f>
        <v xml:space="preserve"> </v>
      </c>
      <c r="X6" t="str">
        <f>O5</f>
        <v>$2.1 million</v>
      </c>
      <c r="Y6" s="2">
        <v>0</v>
      </c>
      <c r="AB6" s="2"/>
      <c r="AE6" s="2"/>
      <c r="AH6" s="2"/>
      <c r="AM6" s="2">
        <f t="shared" si="4"/>
        <v>0</v>
      </c>
      <c r="AN6" s="2">
        <f t="shared" si="5"/>
        <v>0</v>
      </c>
      <c r="AO6" s="2">
        <f t="shared" si="6"/>
        <v>0</v>
      </c>
      <c r="AP6">
        <f t="shared" si="7"/>
        <v>0</v>
      </c>
      <c r="AQ6">
        <f t="shared" si="3"/>
        <v>0</v>
      </c>
    </row>
    <row r="7" spans="1:43" x14ac:dyDescent="0.2">
      <c r="A7">
        <f>Combined!A33</f>
        <v>2018</v>
      </c>
      <c r="B7">
        <f>Combined!B33</f>
        <v>2018013</v>
      </c>
      <c r="C7" s="1" t="str">
        <f>IF(Combined!C33&gt;0,Combined!C33," ")</f>
        <v xml:space="preserve"> </v>
      </c>
      <c r="D7" t="s">
        <v>68</v>
      </c>
      <c r="E7" t="s">
        <v>74</v>
      </c>
      <c r="F7" t="s">
        <v>62</v>
      </c>
      <c r="G7" t="str">
        <f>IF(Combined!G33&gt;0,Combined!G33," ")</f>
        <v xml:space="preserve"> </v>
      </c>
      <c r="H7" t="str">
        <f>IF(Combined!H33&gt;0,Combined!H33," ")</f>
        <v xml:space="preserve"> </v>
      </c>
      <c r="I7" t="str">
        <f>IF(Combined!I33&gt;0,Combined!I33," ")</f>
        <v xml:space="preserve"> </v>
      </c>
      <c r="J7" s="2">
        <f>IF(Combined!J33&gt;0,Combined!J33,0)</f>
        <v>0</v>
      </c>
      <c r="K7" t="str">
        <f>IF(Combined!K33&gt;0,Combined!K33," ")</f>
        <v xml:space="preserve"> </v>
      </c>
      <c r="L7" t="str">
        <f>IF(Combined!L33&gt;0,Combined!L33," ")</f>
        <v xml:space="preserve"> </v>
      </c>
      <c r="M7" s="2">
        <v>0</v>
      </c>
      <c r="N7" t="str">
        <f>IF(Combined!N33&gt;0,Combined!N33," ")</f>
        <v xml:space="preserve"> </v>
      </c>
      <c r="O7" t="str">
        <f>IF(Combined!O33&gt;0,Combined!O33," ")</f>
        <v>$1.1 million</v>
      </c>
      <c r="P7" s="2">
        <v>0</v>
      </c>
      <c r="Q7" t="str">
        <f>IF(Combined!Q33&gt;0,Combined!Q33," ")</f>
        <v xml:space="preserve"> </v>
      </c>
      <c r="R7" t="str">
        <f>IF(Combined!R33&gt;0,Combined!R33," ")</f>
        <v xml:space="preserve"> </v>
      </c>
      <c r="S7" s="2">
        <f>IF(Combined!S33&gt;0,Combined!S33,0)</f>
        <v>0</v>
      </c>
      <c r="T7" t="str">
        <f>IF(Combined!T33&gt;0,Combined!T33," ")</f>
        <v xml:space="preserve"> </v>
      </c>
      <c r="U7" t="str">
        <f>IF(Combined!U33&gt;0,Combined!U33," ")</f>
        <v xml:space="preserve"> </v>
      </c>
      <c r="V7" s="2" t="str">
        <f>IF(Combined!V33&gt;0,Combined!V33," ")</f>
        <v xml:space="preserve"> </v>
      </c>
      <c r="W7" t="str">
        <f>IF(Combined!W33&gt;0,Combined!W33," ")</f>
        <v xml:space="preserve"> </v>
      </c>
      <c r="X7" t="str">
        <f>O7</f>
        <v>$1.1 million</v>
      </c>
      <c r="Y7" s="2">
        <v>0</v>
      </c>
      <c r="AB7" s="2"/>
      <c r="AE7" s="2"/>
      <c r="AH7" s="2"/>
      <c r="AM7" s="2">
        <f t="shared" si="4"/>
        <v>0</v>
      </c>
      <c r="AN7" s="2">
        <f t="shared" si="5"/>
        <v>0</v>
      </c>
      <c r="AO7" s="2">
        <f t="shared" si="6"/>
        <v>0</v>
      </c>
      <c r="AP7">
        <f t="shared" si="7"/>
        <v>0</v>
      </c>
      <c r="AQ7">
        <f t="shared" si="3"/>
        <v>0</v>
      </c>
    </row>
    <row r="8" spans="1:43" x14ac:dyDescent="0.2">
      <c r="A8">
        <f>Combined!A34</f>
        <v>2018</v>
      </c>
      <c r="B8">
        <f>Combined!B34</f>
        <v>2018013</v>
      </c>
      <c r="C8" s="1" t="str">
        <f>IF(Combined!C34&gt;0,Combined!C34," ")</f>
        <v xml:space="preserve"> </v>
      </c>
      <c r="D8" t="s">
        <v>68</v>
      </c>
      <c r="E8" t="s">
        <v>74</v>
      </c>
      <c r="F8" t="s">
        <v>62</v>
      </c>
      <c r="G8" t="str">
        <f>IF(Combined!G34&gt;0,Combined!G34," ")</f>
        <v xml:space="preserve"> </v>
      </c>
      <c r="H8" t="str">
        <f>IF(Combined!H34&gt;0,Combined!H34," ")</f>
        <v xml:space="preserve"> </v>
      </c>
      <c r="I8" t="str">
        <f>IF(Combined!I34&gt;0,Combined!I34," ")</f>
        <v xml:space="preserve"> </v>
      </c>
      <c r="J8" s="2">
        <f>IF(Combined!J34&gt;0,Combined!J34,0)</f>
        <v>0</v>
      </c>
      <c r="K8" t="str">
        <f>IF(Combined!K34&gt;0,Combined!K34," ")</f>
        <v xml:space="preserve"> </v>
      </c>
      <c r="L8" t="str">
        <f>IF(Combined!L34&gt;0,Combined!L34," ")</f>
        <v xml:space="preserve"> </v>
      </c>
      <c r="M8" s="2">
        <v>0</v>
      </c>
      <c r="N8" t="str">
        <f>IF(Combined!N34&gt;0,Combined!N34," ")</f>
        <v xml:space="preserve"> </v>
      </c>
      <c r="O8" t="str">
        <f>IF(Combined!O34&gt;0,Combined!O34," ")</f>
        <v>Dimitrios Agravanis</v>
      </c>
      <c r="P8" s="2">
        <v>0</v>
      </c>
      <c r="Q8" t="str">
        <f>IF(Combined!Q34&gt;0,Combined!Q34," ")</f>
        <v>PF</v>
      </c>
      <c r="R8" t="str">
        <f>IF(Combined!R34&gt;0,Combined!R34," ")</f>
        <v xml:space="preserve"> </v>
      </c>
      <c r="S8" s="2">
        <f>IF(Combined!S34&gt;0,Combined!S34,0)</f>
        <v>0</v>
      </c>
      <c r="T8" t="str">
        <f>IF(Combined!T34&gt;0,Combined!T34," ")</f>
        <v xml:space="preserve"> </v>
      </c>
      <c r="U8" t="str">
        <f>IF(Combined!U34&gt;0,Combined!U34," ")</f>
        <v xml:space="preserve"> </v>
      </c>
      <c r="V8" s="2" t="str">
        <f>IF(Combined!V34&gt;0,Combined!V34," ")</f>
        <v xml:space="preserve"> </v>
      </c>
      <c r="W8" t="str">
        <f>IF(Combined!W34&gt;0,Combined!W34," ")</f>
        <v xml:space="preserve"> </v>
      </c>
      <c r="X8" t="str">
        <f>O6</f>
        <v>2020 2nd round pick</v>
      </c>
      <c r="Y8" s="2">
        <v>0</v>
      </c>
      <c r="AB8" s="2"/>
      <c r="AE8" s="2"/>
      <c r="AH8" s="2"/>
      <c r="AM8" s="2">
        <f t="shared" si="4"/>
        <v>0</v>
      </c>
      <c r="AN8" s="2">
        <f t="shared" si="5"/>
        <v>0</v>
      </c>
      <c r="AO8" s="2">
        <f t="shared" si="6"/>
        <v>0</v>
      </c>
      <c r="AP8">
        <f t="shared" si="7"/>
        <v>0</v>
      </c>
      <c r="AQ8">
        <f t="shared" si="3"/>
        <v>0</v>
      </c>
    </row>
    <row r="9" spans="1:43" x14ac:dyDescent="0.2">
      <c r="A9">
        <f>Combined!A35</f>
        <v>2018</v>
      </c>
      <c r="B9">
        <f>Combined!B35</f>
        <v>2018014</v>
      </c>
      <c r="C9" s="1"/>
      <c r="D9" t="s">
        <v>68</v>
      </c>
      <c r="E9" t="s">
        <v>74</v>
      </c>
      <c r="F9" t="s">
        <v>62</v>
      </c>
      <c r="J9" s="2">
        <f>IF(Combined!J35&gt;0,Combined!J35,0)</f>
        <v>0</v>
      </c>
      <c r="M9" s="2">
        <v>0</v>
      </c>
      <c r="P9" s="2">
        <v>0</v>
      </c>
      <c r="S9" s="2">
        <f>IF(Combined!S35&gt;0,Combined!S35,0)</f>
        <v>0</v>
      </c>
      <c r="V9" s="2"/>
      <c r="X9" t="s">
        <v>628</v>
      </c>
      <c r="Y9" s="2">
        <v>0</v>
      </c>
      <c r="AB9" s="2"/>
      <c r="AE9" s="2"/>
      <c r="AH9" s="2"/>
      <c r="AM9" s="2">
        <f t="shared" si="4"/>
        <v>0</v>
      </c>
      <c r="AN9" s="2">
        <f t="shared" si="5"/>
        <v>0</v>
      </c>
      <c r="AO9" s="2">
        <f t="shared" si="6"/>
        <v>0</v>
      </c>
      <c r="AP9">
        <f t="shared" si="7"/>
        <v>0</v>
      </c>
      <c r="AQ9">
        <f t="shared" si="3"/>
        <v>0</v>
      </c>
    </row>
    <row r="10" spans="1:43" x14ac:dyDescent="0.2">
      <c r="A10">
        <f>Combined!A36</f>
        <v>2018</v>
      </c>
      <c r="B10">
        <f>Combined!B36</f>
        <v>2018015</v>
      </c>
      <c r="C10" s="1"/>
      <c r="D10" t="s">
        <v>68</v>
      </c>
      <c r="E10" t="s">
        <v>74</v>
      </c>
      <c r="F10" t="s">
        <v>62</v>
      </c>
      <c r="J10" s="2">
        <f>IF(Combined!J36&gt;0,Combined!J36,0)</f>
        <v>0</v>
      </c>
      <c r="M10" s="2">
        <v>0</v>
      </c>
      <c r="P10" s="2">
        <v>0</v>
      </c>
      <c r="S10" s="2">
        <f>IF(Combined!S36&gt;0,Combined!S36,0)</f>
        <v>0</v>
      </c>
      <c r="V10" s="2"/>
      <c r="X10" t="str">
        <f>O8</f>
        <v>Dimitrios Agravanis</v>
      </c>
      <c r="Y10" s="2">
        <v>0</v>
      </c>
      <c r="AB10" s="2"/>
      <c r="AE10" s="2"/>
      <c r="AH10" s="2"/>
      <c r="AM10" s="2">
        <f t="shared" si="4"/>
        <v>0</v>
      </c>
      <c r="AN10" s="2">
        <f t="shared" si="5"/>
        <v>0</v>
      </c>
      <c r="AO10" s="2">
        <f t="shared" si="6"/>
        <v>0</v>
      </c>
      <c r="AP10">
        <f t="shared" si="7"/>
        <v>0</v>
      </c>
      <c r="AQ10">
        <f t="shared" si="3"/>
        <v>0</v>
      </c>
    </row>
    <row r="11" spans="1:43" x14ac:dyDescent="0.2">
      <c r="A11">
        <f>Combined!A37</f>
        <v>2018</v>
      </c>
      <c r="B11">
        <f>Combined!B37</f>
        <v>2018016</v>
      </c>
      <c r="C11" s="1">
        <f>IF(Combined!C37&gt;0,Combined!C37," ")</f>
        <v>43139</v>
      </c>
      <c r="D11" t="str">
        <f>IF(Combined!D37&gt;0,Combined!D37," ")</f>
        <v>Mavericks</v>
      </c>
      <c r="E11" t="str">
        <f>IF(Combined!E37&gt;0,Combined!E37," ")</f>
        <v>Knicks</v>
      </c>
      <c r="F11" t="str">
        <f>IF(Combined!F37&gt;0,Combined!F37," ")</f>
        <v>Nuggets</v>
      </c>
      <c r="G11" t="str">
        <f>IF(Combined!G37&gt;0,Combined!G37," ")</f>
        <v xml:space="preserve"> </v>
      </c>
      <c r="H11" t="str">
        <f>IF(Combined!H37&gt;0,Combined!H37," ")</f>
        <v xml:space="preserve"> </v>
      </c>
      <c r="I11" t="str">
        <f>IF(Combined!I37&gt;0,Combined!I37," ")</f>
        <v>Doug McDermott</v>
      </c>
      <c r="J11" s="2">
        <f>IF(Combined!J37&gt;0,Combined!J37," ")</f>
        <v>3294994</v>
      </c>
      <c r="K11" t="str">
        <f>IF(Combined!K37&gt;0,Combined!K37," ")</f>
        <v>SF</v>
      </c>
      <c r="L11" t="str">
        <f>IF(Combined!L37&gt;0,Combined!L37," ")</f>
        <v>Emmanuel Mudiay</v>
      </c>
      <c r="M11" s="2">
        <f>IF(Combined!M37&gt;0,Combined!M37," ")</f>
        <v>3381480</v>
      </c>
      <c r="N11" t="str">
        <f>IF(Combined!N37&gt;0,Combined!N37," ")</f>
        <v>PG</v>
      </c>
      <c r="O11" t="str">
        <f>IF(Combined!O37&gt;0,Combined!O37," ")</f>
        <v xml:space="preserve"> </v>
      </c>
      <c r="P11" s="2">
        <v>0</v>
      </c>
      <c r="Q11" t="str">
        <f>IF(Combined!Q37&gt;0,Combined!Q37," ")</f>
        <v xml:space="preserve"> </v>
      </c>
      <c r="R11" t="str">
        <f>IF(Combined!R37&gt;0,Combined!R37," ")</f>
        <v xml:space="preserve"> </v>
      </c>
      <c r="S11" s="2">
        <f>IF(Combined!S37&gt;0,Combined!S37,0)</f>
        <v>0</v>
      </c>
      <c r="T11" t="str">
        <f>IF(Combined!T37&gt;0,Combined!T37," ")</f>
        <v xml:space="preserve"> </v>
      </c>
      <c r="U11" t="str">
        <f>IF(Combined!U37&gt;0,Combined!U37," ")</f>
        <v xml:space="preserve"> </v>
      </c>
      <c r="V11" s="2" t="str">
        <f>IF(Combined!V37&gt;0,Combined!V37," ")</f>
        <v xml:space="preserve"> </v>
      </c>
      <c r="W11" t="str">
        <f>IF(Combined!W37&gt;0,Combined!W37," ")</f>
        <v xml:space="preserve"> </v>
      </c>
      <c r="X11" t="str">
        <f>O12</f>
        <v>Devin Harris</v>
      </c>
      <c r="Y11" s="2">
        <f t="shared" ref="Y11:Z11" si="8">P12</f>
        <v>4402546</v>
      </c>
      <c r="Z11" t="str">
        <f t="shared" si="8"/>
        <v>PG</v>
      </c>
      <c r="AA11" t="str">
        <f>I11</f>
        <v>Doug McDermott</v>
      </c>
      <c r="AB11" s="2">
        <f t="shared" ref="AB11:AC11" si="9">J11</f>
        <v>3294994</v>
      </c>
      <c r="AC11" t="str">
        <f t="shared" si="9"/>
        <v>SF</v>
      </c>
      <c r="AD11" t="str">
        <f>L11</f>
        <v>Emmanuel Mudiay</v>
      </c>
      <c r="AE11" s="2">
        <f t="shared" ref="AE11:AF11" si="10">M11</f>
        <v>3381480</v>
      </c>
      <c r="AF11" t="str">
        <f t="shared" si="10"/>
        <v>PG</v>
      </c>
      <c r="AH11" s="2"/>
      <c r="AM11" s="2">
        <f t="shared" si="4"/>
        <v>-1107552</v>
      </c>
      <c r="AN11" s="2">
        <f t="shared" si="5"/>
        <v>86486</v>
      </c>
      <c r="AO11" s="2">
        <f t="shared" si="6"/>
        <v>-3381480</v>
      </c>
      <c r="AP11">
        <f t="shared" si="7"/>
        <v>0</v>
      </c>
      <c r="AQ11">
        <f t="shared" si="3"/>
        <v>0</v>
      </c>
    </row>
    <row r="12" spans="1:43" x14ac:dyDescent="0.2">
      <c r="A12">
        <f>Combined!A38</f>
        <v>2018</v>
      </c>
      <c r="B12">
        <f>Combined!B38</f>
        <v>2018016</v>
      </c>
      <c r="C12" s="1" t="str">
        <f>IF(Combined!C38&gt;0,Combined!C38," ")</f>
        <v xml:space="preserve"> </v>
      </c>
      <c r="D12" t="s">
        <v>91</v>
      </c>
      <c r="E12" t="s">
        <v>42</v>
      </c>
      <c r="F12" t="s">
        <v>92</v>
      </c>
      <c r="G12" t="str">
        <f>IF(Combined!G38&gt;0,Combined!G38," ")</f>
        <v xml:space="preserve"> </v>
      </c>
      <c r="H12" t="str">
        <f>IF(Combined!H38&gt;0,Combined!H38," ")</f>
        <v xml:space="preserve"> </v>
      </c>
      <c r="I12" t="str">
        <f>IF(Combined!I38&gt;0,Combined!I38," ")</f>
        <v xml:space="preserve"> </v>
      </c>
      <c r="J12" s="2">
        <f>IF(Combined!J38&gt;0,Combined!J38,0)</f>
        <v>0</v>
      </c>
      <c r="K12" t="str">
        <f>IF(Combined!K38&gt;0,Combined!K38," ")</f>
        <v xml:space="preserve"> </v>
      </c>
      <c r="L12" t="str">
        <f>IF(Combined!L38&gt;0,Combined!L38," ")</f>
        <v>2018 2nd round pick</v>
      </c>
      <c r="M12" s="2">
        <v>0</v>
      </c>
      <c r="N12" t="str">
        <f>IF(Combined!N38&gt;0,Combined!N38," ")</f>
        <v xml:space="preserve"> </v>
      </c>
      <c r="O12" t="str">
        <f>IF(Combined!O38&gt;0,Combined!O38," ")</f>
        <v>Devin Harris</v>
      </c>
      <c r="P12" s="2">
        <f>IF(Combined!P38&gt;0,Combined!P38," ")</f>
        <v>4402546</v>
      </c>
      <c r="Q12" t="str">
        <f>IF(Combined!Q38&gt;0,Combined!Q38," ")</f>
        <v>PG</v>
      </c>
      <c r="R12" t="str">
        <f>IF(Combined!R38&gt;0,Combined!R38," ")</f>
        <v xml:space="preserve"> </v>
      </c>
      <c r="S12" s="2">
        <f>IF(Combined!S38&gt;0,Combined!S38,0)</f>
        <v>0</v>
      </c>
      <c r="T12" t="str">
        <f>IF(Combined!T38&gt;0,Combined!T38," ")</f>
        <v xml:space="preserve"> </v>
      </c>
      <c r="U12" t="str">
        <f>IF(Combined!U38&gt;0,Combined!U38," ")</f>
        <v xml:space="preserve"> </v>
      </c>
      <c r="V12" s="2" t="str">
        <f>IF(Combined!V38&gt;0,Combined!V38," ")</f>
        <v xml:space="preserve"> </v>
      </c>
      <c r="W12" t="str">
        <f>IF(Combined!W38&gt;0,Combined!W38," ")</f>
        <v xml:space="preserve"> </v>
      </c>
      <c r="Y12" s="2">
        <v>0</v>
      </c>
      <c r="AA12" t="str">
        <f>L12</f>
        <v>2018 2nd round pick</v>
      </c>
      <c r="AB12" s="2"/>
      <c r="AD12" t="str">
        <f>O13</f>
        <v>2018 2nd round pick</v>
      </c>
      <c r="AE12" s="2"/>
      <c r="AH12" s="2"/>
      <c r="AM12" s="2">
        <f t="shared" si="4"/>
        <v>0</v>
      </c>
      <c r="AN12" s="2">
        <f t="shared" si="5"/>
        <v>0</v>
      </c>
      <c r="AO12" s="2">
        <f t="shared" si="6"/>
        <v>4402546</v>
      </c>
      <c r="AP12">
        <f t="shared" si="7"/>
        <v>0</v>
      </c>
      <c r="AQ12">
        <f t="shared" si="3"/>
        <v>0</v>
      </c>
    </row>
    <row r="13" spans="1:43" x14ac:dyDescent="0.2">
      <c r="A13">
        <f>Combined!A39</f>
        <v>2018</v>
      </c>
      <c r="B13">
        <f>Combined!B39</f>
        <v>2018016</v>
      </c>
      <c r="C13" s="1" t="str">
        <f>IF(Combined!C39&gt;0,Combined!C39," ")</f>
        <v xml:space="preserve"> </v>
      </c>
      <c r="D13" t="s">
        <v>91</v>
      </c>
      <c r="E13" t="s">
        <v>42</v>
      </c>
      <c r="F13" t="s">
        <v>92</v>
      </c>
      <c r="G13" t="str">
        <f>IF(Combined!G39&gt;0,Combined!G39," ")</f>
        <v xml:space="preserve"> </v>
      </c>
      <c r="H13" t="str">
        <f>IF(Combined!H39&gt;0,Combined!H39," ")</f>
        <v xml:space="preserve"> </v>
      </c>
      <c r="I13" t="str">
        <f>IF(Combined!I39&gt;0,Combined!I39," ")</f>
        <v xml:space="preserve"> </v>
      </c>
      <c r="J13" s="2">
        <f>IF(Combined!J39&gt;0,Combined!J39,0)</f>
        <v>0</v>
      </c>
      <c r="K13" t="str">
        <f>IF(Combined!K39&gt;0,Combined!K39," ")</f>
        <v xml:space="preserve"> </v>
      </c>
      <c r="L13" t="str">
        <f>IF(Combined!L39&gt;0,Combined!L39," ")</f>
        <v xml:space="preserve"> </v>
      </c>
      <c r="M13" s="2">
        <v>0</v>
      </c>
      <c r="N13" t="str">
        <f>IF(Combined!N39&gt;0,Combined!N39," ")</f>
        <v xml:space="preserve"> </v>
      </c>
      <c r="O13" t="str">
        <f>IF(Combined!O39&gt;0,Combined!O39," ")</f>
        <v>2018 2nd round pick</v>
      </c>
      <c r="P13" s="2">
        <v>0</v>
      </c>
      <c r="Q13" t="str">
        <f>IF(Combined!Q39&gt;0,Combined!Q39," ")</f>
        <v xml:space="preserve"> </v>
      </c>
      <c r="R13" t="str">
        <f>IF(Combined!R39&gt;0,Combined!R39," ")</f>
        <v xml:space="preserve"> </v>
      </c>
      <c r="S13" s="2">
        <f>IF(Combined!S39&gt;0,Combined!S39,0)</f>
        <v>0</v>
      </c>
      <c r="T13" t="str">
        <f>IF(Combined!T39&gt;0,Combined!T39," ")</f>
        <v xml:space="preserve"> </v>
      </c>
      <c r="U13" t="str">
        <f>IF(Combined!U39&gt;0,Combined!U39," ")</f>
        <v xml:space="preserve"> </v>
      </c>
      <c r="V13" s="2" t="str">
        <f>IF(Combined!V39&gt;0,Combined!V39," ")</f>
        <v xml:space="preserve"> </v>
      </c>
      <c r="W13" t="str">
        <f>IF(Combined!W39&gt;0,Combined!W39," ")</f>
        <v xml:space="preserve"> </v>
      </c>
      <c r="Y13" s="2">
        <v>0</v>
      </c>
      <c r="AB13" s="2"/>
      <c r="AE13" s="2"/>
      <c r="AH13" s="2"/>
      <c r="AM13" s="2">
        <f t="shared" si="4"/>
        <v>0</v>
      </c>
      <c r="AN13" s="2">
        <f t="shared" si="5"/>
        <v>0</v>
      </c>
      <c r="AO13" s="2">
        <f t="shared" si="6"/>
        <v>0</v>
      </c>
      <c r="AP13">
        <f t="shared" si="7"/>
        <v>0</v>
      </c>
      <c r="AQ13">
        <f t="shared" si="3"/>
        <v>0</v>
      </c>
    </row>
    <row r="14" spans="1:43" x14ac:dyDescent="0.2">
      <c r="A14">
        <f>Combined!A71</f>
        <v>2018</v>
      </c>
      <c r="B14">
        <f>Combined!B71</f>
        <v>2018031</v>
      </c>
      <c r="C14" s="1">
        <f>IF(Combined!C71&gt;0,Combined!C71," ")</f>
        <v>43288</v>
      </c>
      <c r="D14" t="str">
        <f>IF(Combined!D71&gt;0,Combined!D71," ")</f>
        <v>Bulls</v>
      </c>
      <c r="E14" t="str">
        <f>IF(Combined!E71&gt;0,Combined!E71," ")</f>
        <v>Hornets</v>
      </c>
      <c r="F14" t="str">
        <f>IF(Combined!F71&gt;0,Combined!F71," ")</f>
        <v>Magic</v>
      </c>
      <c r="G14" t="str">
        <f>IF(Combined!G71&gt;0,Combined!G71," ")</f>
        <v xml:space="preserve"> </v>
      </c>
      <c r="H14" t="str">
        <f>IF(Combined!H71&gt;0,Combined!H71," ")</f>
        <v xml:space="preserve"> </v>
      </c>
      <c r="I14" t="str">
        <f>IF(Combined!I71&gt;0,Combined!I71," ")</f>
        <v>Julyan Stone</v>
      </c>
      <c r="J14" s="2">
        <f>IF(Combined!J71&gt;0,Combined!J71," ")</f>
        <v>1656092</v>
      </c>
      <c r="K14" t="str">
        <f>IF(Combined!K71&gt;0,Combined!K71," ")</f>
        <v>PG</v>
      </c>
      <c r="L14" t="str">
        <f>IF(Combined!L71&gt;0,Combined!L71," ")</f>
        <v>Bismack Biyombo</v>
      </c>
      <c r="M14" s="2">
        <f>IF(Combined!M71&gt;0,Combined!M71," ")</f>
        <v>17000000</v>
      </c>
      <c r="N14" t="str">
        <f>IF(Combined!N71&gt;0,Combined!N71," ")</f>
        <v>C</v>
      </c>
      <c r="O14" t="str">
        <f>IF(Combined!O71&gt;0,Combined!O71," ")</f>
        <v>Timofey Mozgov</v>
      </c>
      <c r="P14" s="2">
        <f>IF(Combined!P71&gt;0,Combined!P71," ")</f>
        <v>16000000</v>
      </c>
      <c r="Q14" t="str">
        <f>IF(Combined!Q71&gt;0,Combined!Q71," ")</f>
        <v>C</v>
      </c>
      <c r="R14" t="str">
        <f>IF(Combined!R71&gt;0,Combined!R71," ")</f>
        <v xml:space="preserve"> </v>
      </c>
      <c r="S14" s="2">
        <f>IF(Combined!S40&gt;0,Combined!S40,0)</f>
        <v>0</v>
      </c>
      <c r="T14" t="str">
        <f>IF(Combined!T71&gt;0,Combined!T71," ")</f>
        <v xml:space="preserve"> </v>
      </c>
      <c r="U14" t="str">
        <f>IF(Combined!U71&gt;0,Combined!U71," ")</f>
        <v xml:space="preserve"> </v>
      </c>
      <c r="V14" s="2" t="str">
        <f>IF(Combined!V71&gt;0,Combined!V71," ")</f>
        <v xml:space="preserve"> </v>
      </c>
      <c r="W14" t="str">
        <f>IF(Combined!W71&gt;0,Combined!W71," ")</f>
        <v xml:space="preserve"> </v>
      </c>
      <c r="X14" t="str">
        <f>O15</f>
        <v>Jerin Grant</v>
      </c>
      <c r="Y14" s="2">
        <f t="shared" ref="Y14:Z14" si="11">P15</f>
        <v>2639314</v>
      </c>
      <c r="Z14" t="str">
        <f t="shared" si="11"/>
        <v>PG</v>
      </c>
      <c r="AA14" t="str">
        <f>O14</f>
        <v>Timofey Mozgov</v>
      </c>
      <c r="AB14" s="2">
        <f t="shared" ref="AB14:AC14" si="12">P14</f>
        <v>16000000</v>
      </c>
      <c r="AC14" t="str">
        <f t="shared" si="12"/>
        <v>C</v>
      </c>
      <c r="AD14" t="str">
        <f>L14</f>
        <v>Bismack Biyombo</v>
      </c>
      <c r="AE14" s="2">
        <f>M14</f>
        <v>17000000</v>
      </c>
      <c r="AF14" t="str">
        <f>N14</f>
        <v>C</v>
      </c>
      <c r="AH14" s="2"/>
      <c r="AM14" s="2">
        <f t="shared" si="4"/>
        <v>-983222</v>
      </c>
      <c r="AN14" s="2">
        <f t="shared" si="5"/>
        <v>1000000</v>
      </c>
      <c r="AO14" s="2">
        <f t="shared" si="6"/>
        <v>-1000000</v>
      </c>
      <c r="AP14">
        <f t="shared" si="7"/>
        <v>0</v>
      </c>
      <c r="AQ14">
        <f t="shared" si="3"/>
        <v>0</v>
      </c>
    </row>
    <row r="15" spans="1:43" x14ac:dyDescent="0.2">
      <c r="A15">
        <f>Combined!A72</f>
        <v>2018</v>
      </c>
      <c r="B15">
        <f>Combined!B72</f>
        <v>2018031</v>
      </c>
      <c r="C15" s="1" t="str">
        <f>IF(Combined!C72&gt;0,Combined!C72," ")</f>
        <v xml:space="preserve"> </v>
      </c>
      <c r="D15" t="s">
        <v>29</v>
      </c>
      <c r="E15" t="s">
        <v>43</v>
      </c>
      <c r="F15" t="s">
        <v>87</v>
      </c>
      <c r="G15" t="str">
        <f>IF(Combined!G72&gt;0,Combined!G72," ")</f>
        <v xml:space="preserve"> </v>
      </c>
      <c r="H15" t="str">
        <f>IF(Combined!H72&gt;0,Combined!H72," ")</f>
        <v xml:space="preserve"> </v>
      </c>
      <c r="I15" t="str">
        <f>IF(Combined!I72&gt;0,Combined!I72," ")</f>
        <v xml:space="preserve"> </v>
      </c>
      <c r="J15" s="2">
        <f>IF(Combined!J72&gt;0,Combined!J72,0)</f>
        <v>0</v>
      </c>
      <c r="K15" t="str">
        <f>IF(Combined!K72&gt;0,Combined!K72," ")</f>
        <v xml:space="preserve"> </v>
      </c>
      <c r="L15" t="str">
        <f>IF(Combined!L72&gt;0,Combined!L72," ")</f>
        <v>2019 2nd round pick</v>
      </c>
      <c r="M15" s="2">
        <v>0</v>
      </c>
      <c r="N15" t="str">
        <f>IF(Combined!N72&gt;0,Combined!N72," ")</f>
        <v xml:space="preserve"> </v>
      </c>
      <c r="O15" t="str">
        <f>IF(Combined!O72&gt;0,Combined!O72," ")</f>
        <v>Jerin Grant</v>
      </c>
      <c r="P15" s="2">
        <f>IF(Combined!P72&gt;0,Combined!P72," ")</f>
        <v>2639314</v>
      </c>
      <c r="Q15" t="str">
        <f>IF(Combined!Q72&gt;0,Combined!Q72," ")</f>
        <v>PG</v>
      </c>
      <c r="R15" t="str">
        <f>IF(Combined!R72&gt;0,Combined!R72," ")</f>
        <v xml:space="preserve"> </v>
      </c>
      <c r="S15" s="2">
        <f>IF(Combined!S41&gt;0,Combined!S41,0)</f>
        <v>0</v>
      </c>
      <c r="T15" t="str">
        <f>IF(Combined!T72&gt;0,Combined!T72," ")</f>
        <v xml:space="preserve"> </v>
      </c>
      <c r="U15" t="str">
        <f>IF(Combined!U72&gt;0,Combined!U72," ")</f>
        <v xml:space="preserve"> </v>
      </c>
      <c r="V15" s="2" t="str">
        <f>IF(Combined!V72&gt;0,Combined!V72," ")</f>
        <v xml:space="preserve"> </v>
      </c>
      <c r="W15" t="str">
        <f>IF(Combined!W72&gt;0,Combined!W72," ")</f>
        <v xml:space="preserve"> </v>
      </c>
      <c r="Y15" s="2">
        <v>0</v>
      </c>
      <c r="AA15" t="str">
        <f>I14</f>
        <v>Julyan Stone</v>
      </c>
      <c r="AB15" s="2">
        <f t="shared" ref="AB15:AC15" si="13">J14</f>
        <v>1656092</v>
      </c>
      <c r="AC15" t="str">
        <f t="shared" si="13"/>
        <v>PG</v>
      </c>
      <c r="AD15" t="str">
        <f>L15</f>
        <v>2019 2nd round pick</v>
      </c>
      <c r="AE15" s="2"/>
      <c r="AH15" s="2"/>
      <c r="AM15" s="2">
        <f t="shared" si="4"/>
        <v>0</v>
      </c>
      <c r="AN15" s="2">
        <f t="shared" si="5"/>
        <v>-1656092</v>
      </c>
      <c r="AO15" s="2">
        <f t="shared" si="6"/>
        <v>2639314</v>
      </c>
      <c r="AP15">
        <f t="shared" si="7"/>
        <v>0</v>
      </c>
      <c r="AQ15">
        <f t="shared" si="3"/>
        <v>0</v>
      </c>
    </row>
    <row r="16" spans="1:43" x14ac:dyDescent="0.2">
      <c r="A16">
        <f>Combined!A73</f>
        <v>2018</v>
      </c>
      <c r="B16">
        <f>Combined!B73</f>
        <v>2018031</v>
      </c>
      <c r="C16" s="1" t="str">
        <f>IF(Combined!C73&gt;0,Combined!C73," ")</f>
        <v xml:space="preserve"> </v>
      </c>
      <c r="D16" t="s">
        <v>29</v>
      </c>
      <c r="E16" t="s">
        <v>43</v>
      </c>
      <c r="F16" t="s">
        <v>87</v>
      </c>
      <c r="G16" t="str">
        <f>IF(Combined!G73&gt;0,Combined!G73," ")</f>
        <v xml:space="preserve"> </v>
      </c>
      <c r="H16" t="str">
        <f>IF(Combined!H73&gt;0,Combined!H73," ")</f>
        <v xml:space="preserve"> </v>
      </c>
      <c r="I16" t="str">
        <f>IF(Combined!I73&gt;0,Combined!I73," ")</f>
        <v xml:space="preserve"> </v>
      </c>
      <c r="J16" s="2">
        <f>IF(Combined!J73&gt;0,Combined!J73,0)</f>
        <v>0</v>
      </c>
      <c r="K16" t="str">
        <f>IF(Combined!K73&gt;0,Combined!K73," ")</f>
        <v xml:space="preserve"> </v>
      </c>
      <c r="L16" t="str">
        <f>IF(Combined!O73&gt;0,Combined!O73," ")</f>
        <v>2020 2nd round pick</v>
      </c>
      <c r="M16" s="2">
        <v>0</v>
      </c>
      <c r="N16" t="str">
        <f>IF(Combined!N73&gt;0,Combined!N73," ")</f>
        <v xml:space="preserve"> </v>
      </c>
      <c r="P16" s="2">
        <v>0</v>
      </c>
      <c r="Q16" t="str">
        <f>IF(Combined!Q73&gt;0,Combined!Q73," ")</f>
        <v xml:space="preserve"> </v>
      </c>
      <c r="R16" t="str">
        <f>IF(Combined!R73&gt;0,Combined!R73," ")</f>
        <v xml:space="preserve"> </v>
      </c>
      <c r="S16" s="2">
        <f>IF(Combined!S42&gt;0,Combined!S42,0)</f>
        <v>0</v>
      </c>
      <c r="T16" t="str">
        <f>IF(Combined!T73&gt;0,Combined!T73," ")</f>
        <v xml:space="preserve"> </v>
      </c>
      <c r="U16" t="str">
        <f>IF(Combined!U73&gt;0,Combined!U73," ")</f>
        <v xml:space="preserve"> </v>
      </c>
      <c r="V16" s="2" t="str">
        <f>IF(Combined!V73&gt;0,Combined!V73," ")</f>
        <v xml:space="preserve"> </v>
      </c>
      <c r="W16" t="str">
        <f>IF(Combined!W73&gt;0,Combined!W73," ")</f>
        <v xml:space="preserve"> </v>
      </c>
      <c r="Y16" s="2">
        <v>0</v>
      </c>
      <c r="AB16" s="2"/>
      <c r="AD16" t="str">
        <f>L16</f>
        <v>2020 2nd round pick</v>
      </c>
      <c r="AE16" s="2"/>
      <c r="AH16" s="2"/>
      <c r="AM16" s="2">
        <f t="shared" si="4"/>
        <v>0</v>
      </c>
      <c r="AN16" s="2">
        <f t="shared" si="5"/>
        <v>0</v>
      </c>
      <c r="AO16" s="2">
        <f t="shared" si="6"/>
        <v>0</v>
      </c>
      <c r="AP16">
        <f t="shared" si="7"/>
        <v>0</v>
      </c>
      <c r="AQ16">
        <f t="shared" si="3"/>
        <v>0</v>
      </c>
    </row>
    <row r="17" spans="1:43" x14ac:dyDescent="0.2">
      <c r="A17">
        <f>Combined!A99</f>
        <v>2018</v>
      </c>
      <c r="B17">
        <f>Combined!B99</f>
        <v>2018042</v>
      </c>
      <c r="C17" s="1">
        <f>IF(Combined!C99&gt;0,Combined!C99," ")</f>
        <v>43306</v>
      </c>
      <c r="D17" t="str">
        <f>IF(Combined!D99&gt;0,Combined!D99," ")</f>
        <v>Hawks</v>
      </c>
      <c r="E17" t="str">
        <f>IF(Combined!E99&gt;0,Combined!E99," ")</f>
        <v>76ers</v>
      </c>
      <c r="F17" t="str">
        <f>IF(Combined!F99&gt;0,Combined!F99," ")</f>
        <v>Thunder</v>
      </c>
      <c r="G17" t="str">
        <f>IF(Combined!G99&gt;0,Combined!G99," ")</f>
        <v xml:space="preserve"> </v>
      </c>
      <c r="H17" t="str">
        <f>IF(Combined!H99&gt;0,Combined!H99," ")</f>
        <v xml:space="preserve"> </v>
      </c>
      <c r="I17" t="str">
        <f>IF(Combined!I99&gt;0,Combined!I99," ")</f>
        <v>Carmelo Anthony</v>
      </c>
      <c r="J17" s="2">
        <f>IF(Combined!J99&gt;0,Combined!J99," ")</f>
        <v>27928140</v>
      </c>
      <c r="K17" t="str">
        <f>IF(Combined!K99&gt;0,Combined!K99," ")</f>
        <v>PF</v>
      </c>
      <c r="L17" t="str">
        <f>IF(Combined!L99&gt;0,Combined!L99," ")</f>
        <v>Mike Muscala</v>
      </c>
      <c r="M17" s="2">
        <f>IF(Combined!M99&gt;0,Combined!M99," ")</f>
        <v>5000000</v>
      </c>
      <c r="N17" t="str">
        <f>IF(Combined!N99&gt;0,Combined!N99," ")</f>
        <v>C</v>
      </c>
      <c r="O17" t="str">
        <f>IF(Combined!O99&gt;0,Combined!O99," ")</f>
        <v>Dennis Schroder</v>
      </c>
      <c r="P17" s="2">
        <f>IF(Combined!P99&gt;0,Combined!P99," ")</f>
        <v>15500000</v>
      </c>
      <c r="Q17" t="str">
        <f>IF(Combined!Q99&gt;0,Combined!Q99," ")</f>
        <v>PG</v>
      </c>
      <c r="R17" t="str">
        <f>IF(Combined!R99&gt;0,Combined!R99," ")</f>
        <v xml:space="preserve"> </v>
      </c>
      <c r="S17" s="2">
        <f>IF(Combined!S43&gt;0,Combined!S43,0)</f>
        <v>0</v>
      </c>
      <c r="T17" t="str">
        <f>IF(Combined!T99&gt;0,Combined!T99," ")</f>
        <v xml:space="preserve"> </v>
      </c>
      <c r="U17" t="str">
        <f>IF(Combined!U99&gt;0,Combined!U99," ")</f>
        <v xml:space="preserve"> </v>
      </c>
      <c r="V17" s="2" t="str">
        <f>IF(Combined!V99&gt;0,Combined!V99," ")</f>
        <v xml:space="preserve"> </v>
      </c>
      <c r="W17" t="str">
        <f>IF(Combined!W99&gt;0,Combined!W99," ")</f>
        <v xml:space="preserve"> </v>
      </c>
      <c r="X17" t="str">
        <f>L17</f>
        <v>Mike Muscala</v>
      </c>
      <c r="Y17" s="2">
        <f t="shared" ref="Y17:Z17" si="14">M17</f>
        <v>5000000</v>
      </c>
      <c r="Z17" t="str">
        <f t="shared" si="14"/>
        <v>C</v>
      </c>
      <c r="AA17" t="str">
        <f>O18</f>
        <v>Timothe Luwawu-Cabarrot</v>
      </c>
      <c r="AB17" s="2">
        <f t="shared" ref="AB17:AC17" si="15">P18</f>
        <v>1544951</v>
      </c>
      <c r="AC17" t="str">
        <f t="shared" si="15"/>
        <v>SG</v>
      </c>
      <c r="AD17" t="str">
        <f>I17</f>
        <v>Carmelo Anthony</v>
      </c>
      <c r="AE17" s="2">
        <f t="shared" ref="AE17:AF17" si="16">J17</f>
        <v>27928140</v>
      </c>
      <c r="AF17" t="str">
        <f t="shared" si="16"/>
        <v>PF</v>
      </c>
      <c r="AH17" s="2"/>
      <c r="AM17" s="2">
        <f t="shared" si="4"/>
        <v>22928140</v>
      </c>
      <c r="AN17" s="2">
        <f t="shared" si="5"/>
        <v>3455049</v>
      </c>
      <c r="AO17" s="2">
        <f t="shared" si="6"/>
        <v>-12428140</v>
      </c>
      <c r="AP17">
        <f t="shared" si="7"/>
        <v>0</v>
      </c>
      <c r="AQ17">
        <f t="shared" si="3"/>
        <v>0</v>
      </c>
    </row>
    <row r="18" spans="1:43" x14ac:dyDescent="0.2">
      <c r="A18">
        <f>Combined!A100</f>
        <v>2018</v>
      </c>
      <c r="B18">
        <f>Combined!B100</f>
        <v>2018042</v>
      </c>
      <c r="C18" s="1" t="str">
        <f>IF(Combined!C100&gt;0,Combined!C100," ")</f>
        <v xml:space="preserve"> </v>
      </c>
      <c r="D18" t="s">
        <v>49</v>
      </c>
      <c r="E18" t="s">
        <v>99</v>
      </c>
      <c r="F18" t="s">
        <v>126</v>
      </c>
      <c r="G18" t="str">
        <f>IF(Combined!G100&gt;0,Combined!G100," ")</f>
        <v xml:space="preserve"> </v>
      </c>
      <c r="H18" t="str">
        <f>IF(Combined!H100&gt;0,Combined!H100," ")</f>
        <v xml:space="preserve"> </v>
      </c>
      <c r="I18" t="str">
        <f>IF(Combined!I100&gt;0,Combined!I100," ")</f>
        <v xml:space="preserve">2022 1st round pick </v>
      </c>
      <c r="J18" s="2">
        <f>IF(Combined!J100&gt;0,Combined!J100,0)</f>
        <v>0</v>
      </c>
      <c r="K18" t="str">
        <f>IF(Combined!K100&gt;0,Combined!K100," ")</f>
        <v xml:space="preserve"> </v>
      </c>
      <c r="L18" t="str">
        <f>IF(Combined!L100&gt;0,Combined!L100," ")</f>
        <v xml:space="preserve"> </v>
      </c>
      <c r="M18" s="2">
        <v>0</v>
      </c>
      <c r="N18" t="str">
        <f>IF(Combined!N100&gt;0,Combined!N100," ")</f>
        <v xml:space="preserve"> </v>
      </c>
      <c r="O18" t="str">
        <f>IF(Combined!O100&gt;0,Combined!O100," ")</f>
        <v>Timothe Luwawu-Cabarrot</v>
      </c>
      <c r="P18" s="2">
        <f>IF(Combined!P100&gt;0,Combined!P100," ")</f>
        <v>1544951</v>
      </c>
      <c r="Q18" t="str">
        <f>IF(Combined!Q100&gt;0,Combined!Q100," ")</f>
        <v>SG</v>
      </c>
      <c r="R18" t="str">
        <f>IF(Combined!R100&gt;0,Combined!R100," ")</f>
        <v xml:space="preserve"> </v>
      </c>
      <c r="S18" s="2">
        <f>IF(Combined!S44&gt;0,Combined!S44,0)</f>
        <v>0</v>
      </c>
      <c r="T18" t="str">
        <f>IF(Combined!T100&gt;0,Combined!T100," ")</f>
        <v xml:space="preserve"> </v>
      </c>
      <c r="U18" t="str">
        <f>IF(Combined!U100&gt;0,Combined!U100," ")</f>
        <v xml:space="preserve"> </v>
      </c>
      <c r="V18" s="2" t="str">
        <f>IF(Combined!V100&gt;0,Combined!V100," ")</f>
        <v xml:space="preserve"> </v>
      </c>
      <c r="W18" t="str">
        <f>IF(Combined!W100&gt;0,Combined!W100," ")</f>
        <v xml:space="preserve"> </v>
      </c>
      <c r="X18" t="str">
        <f>O17</f>
        <v>Dennis Schroder</v>
      </c>
      <c r="Y18" s="2">
        <f t="shared" ref="Y18:Z18" si="17">P17</f>
        <v>15500000</v>
      </c>
      <c r="Z18" t="str">
        <f t="shared" si="17"/>
        <v>PG</v>
      </c>
      <c r="AB18" s="2"/>
      <c r="AD18" t="str">
        <f>I19</f>
        <v>Justin Anderson</v>
      </c>
      <c r="AE18" s="2">
        <f t="shared" ref="AE18:AF18" si="18">J19</f>
        <v>2516048</v>
      </c>
      <c r="AF18" t="str">
        <f t="shared" si="18"/>
        <v>SG</v>
      </c>
      <c r="AH18" s="2"/>
      <c r="AM18" s="2">
        <f t="shared" si="4"/>
        <v>-15500000</v>
      </c>
      <c r="AN18" s="2">
        <f t="shared" si="5"/>
        <v>0</v>
      </c>
      <c r="AO18" s="2">
        <f t="shared" si="6"/>
        <v>-971097</v>
      </c>
      <c r="AP18">
        <f t="shared" si="7"/>
        <v>0</v>
      </c>
      <c r="AQ18">
        <f t="shared" si="3"/>
        <v>0</v>
      </c>
    </row>
    <row r="19" spans="1:43" x14ac:dyDescent="0.2">
      <c r="A19">
        <f>Combined!A101</f>
        <v>2018</v>
      </c>
      <c r="B19">
        <f>Combined!B101</f>
        <v>2018042</v>
      </c>
      <c r="C19" s="1" t="str">
        <f>IF(Combined!C101&gt;0,Combined!C101," ")</f>
        <v xml:space="preserve"> </v>
      </c>
      <c r="D19" t="s">
        <v>49</v>
      </c>
      <c r="E19" t="s">
        <v>99</v>
      </c>
      <c r="F19" t="s">
        <v>126</v>
      </c>
      <c r="G19" t="str">
        <f>IF(Combined!G101&gt;0,Combined!G101," ")</f>
        <v xml:space="preserve"> </v>
      </c>
      <c r="H19" t="str">
        <f>IF(Combined!H101&gt;0,Combined!H101," ")</f>
        <v xml:space="preserve"> </v>
      </c>
      <c r="I19" t="str">
        <f>IF(Combined!I101&gt;0,Combined!I101," ")</f>
        <v>Justin Anderson</v>
      </c>
      <c r="J19" s="2">
        <f>IF(Combined!J101&gt;0,Combined!J101," ")</f>
        <v>2516048</v>
      </c>
      <c r="K19" t="str">
        <f>IF(Combined!K101&gt;0,Combined!K101," ")</f>
        <v>SG</v>
      </c>
      <c r="L19" t="str">
        <f>IF(Combined!L101&gt;0,Combined!L101," ")</f>
        <v xml:space="preserve"> </v>
      </c>
      <c r="M19" s="2">
        <v>0</v>
      </c>
      <c r="N19" t="str">
        <f>IF(Combined!N101&gt;0,Combined!N101," ")</f>
        <v xml:space="preserve"> </v>
      </c>
      <c r="O19" t="str">
        <f>IF(Combined!O101&gt;0,Combined!O101," ")</f>
        <v xml:space="preserve"> </v>
      </c>
      <c r="P19" s="2">
        <v>0</v>
      </c>
      <c r="Q19" t="str">
        <f>IF(Combined!Q101&gt;0,Combined!Q101," ")</f>
        <v xml:space="preserve"> </v>
      </c>
      <c r="R19" t="str">
        <f>IF(Combined!R101&gt;0,Combined!R101," ")</f>
        <v xml:space="preserve"> </v>
      </c>
      <c r="S19" s="2">
        <f>IF(Combined!S45&gt;0,Combined!S45,0)</f>
        <v>0</v>
      </c>
      <c r="T19" t="str">
        <f>IF(Combined!T101&gt;0,Combined!T101," ")</f>
        <v xml:space="preserve"> </v>
      </c>
      <c r="U19" t="str">
        <f>IF(Combined!U101&gt;0,Combined!U101," ")</f>
        <v xml:space="preserve"> </v>
      </c>
      <c r="V19" s="2" t="str">
        <f>IF(Combined!V101&gt;0,Combined!V101," ")</f>
        <v xml:space="preserve"> </v>
      </c>
      <c r="W19" t="str">
        <f>IF(Combined!W101&gt;0,Combined!W101," ")</f>
        <v xml:space="preserve"> </v>
      </c>
      <c r="Y19" s="2">
        <v>0</v>
      </c>
      <c r="AB19" s="2"/>
      <c r="AD19" t="str">
        <f>I18</f>
        <v xml:space="preserve">2022 1st round pick </v>
      </c>
      <c r="AE19" s="2"/>
      <c r="AH19" s="2"/>
      <c r="AM19" s="2">
        <f t="shared" si="4"/>
        <v>2516048</v>
      </c>
      <c r="AN19" s="2">
        <f t="shared" si="5"/>
        <v>0</v>
      </c>
      <c r="AO19" s="2">
        <f t="shared" si="6"/>
        <v>0</v>
      </c>
      <c r="AP19">
        <f t="shared" si="7"/>
        <v>0</v>
      </c>
      <c r="AQ19">
        <f t="shared" si="3"/>
        <v>0</v>
      </c>
    </row>
    <row r="20" spans="1:43" x14ac:dyDescent="0.2">
      <c r="A20">
        <f>Combined!A121</f>
        <v>2018</v>
      </c>
      <c r="B20">
        <f>Combined!B121</f>
        <v>2018050</v>
      </c>
      <c r="C20" s="1">
        <f>IF(Combined!C121&gt;0,Combined!C121," ")</f>
        <v>43441</v>
      </c>
      <c r="D20" t="str">
        <f>IF(Combined!D121&gt;0,Combined!D121," ")</f>
        <v>Cavaliers</v>
      </c>
      <c r="E20" t="str">
        <f>IF(Combined!E121&gt;0,Combined!E121," ")</f>
        <v>Bucks</v>
      </c>
      <c r="F20" t="str">
        <f>IF(Combined!F121&gt;0,Combined!F121," ")</f>
        <v>Wizards</v>
      </c>
      <c r="G20" t="str">
        <f>IF(Combined!G121&gt;0,Combined!G121," ")</f>
        <v xml:space="preserve"> </v>
      </c>
      <c r="H20" t="str">
        <f>IF(Combined!H121&gt;0,Combined!H121," ")</f>
        <v xml:space="preserve"> </v>
      </c>
      <c r="I20" t="str">
        <f>IF(Combined!I121&gt;0,Combined!I121," ")</f>
        <v>Matthew Delavedova</v>
      </c>
      <c r="J20" s="2">
        <f>IF(Combined!J121&gt;0,Combined!J121," ")</f>
        <v>9607500</v>
      </c>
      <c r="K20" t="str">
        <f>IF(Combined!K121&gt;0,Combined!K121," ")</f>
        <v>PG</v>
      </c>
      <c r="L20" t="str">
        <f>IF(Combined!L121&gt;0,Combined!L121," ")</f>
        <v>George Hill</v>
      </c>
      <c r="M20" s="2">
        <f>IF(Combined!M121&gt;0,Combined!M121," ")</f>
        <v>19000000</v>
      </c>
      <c r="N20" t="str">
        <f>IF(Combined!N121&gt;0,Combined!N121," ")</f>
        <v>PG</v>
      </c>
      <c r="O20" t="str">
        <f>IF(Combined!O121&gt;0,Combined!O121," ")</f>
        <v>Sam Dekker</v>
      </c>
      <c r="P20" s="2">
        <f>IF(Combined!P121&gt;0,Combined!P121," ")</f>
        <v>2760095</v>
      </c>
      <c r="Q20" t="str">
        <f>IF(Combined!Q121&gt;0,Combined!Q121," ")</f>
        <v>SF</v>
      </c>
      <c r="R20" t="str">
        <f>IF(Combined!R121&gt;0,Combined!R121," ")</f>
        <v xml:space="preserve"> </v>
      </c>
      <c r="S20" s="2">
        <f>IF(Combined!S46&gt;0,Combined!S46,0)</f>
        <v>0</v>
      </c>
      <c r="T20" t="str">
        <f>IF(Combined!T121&gt;0,Combined!T121," ")</f>
        <v xml:space="preserve"> </v>
      </c>
      <c r="U20" t="str">
        <f>IF(Combined!U121&gt;0,Combined!U121," ")</f>
        <v xml:space="preserve"> </v>
      </c>
      <c r="V20" s="2" t="str">
        <f>IF(Combined!V121&gt;0,Combined!V121," ")</f>
        <v xml:space="preserve"> </v>
      </c>
      <c r="W20" t="str">
        <f>IF(Combined!W121&gt;0,Combined!W121," ")</f>
        <v xml:space="preserve"> </v>
      </c>
      <c r="X20" t="str">
        <f>L20</f>
        <v>George Hill</v>
      </c>
      <c r="Y20" s="2">
        <f t="shared" ref="Y20:Z20" si="19">M20</f>
        <v>19000000</v>
      </c>
      <c r="Z20" t="str">
        <f t="shared" si="19"/>
        <v>PG</v>
      </c>
      <c r="AA20" t="str">
        <f>I20</f>
        <v>Matthew Delavedova</v>
      </c>
      <c r="AB20" s="2">
        <f t="shared" ref="AB20:AC21" si="20">J20</f>
        <v>9607500</v>
      </c>
      <c r="AC20" t="str">
        <f t="shared" si="20"/>
        <v>PG</v>
      </c>
      <c r="AD20" t="str">
        <f>L21</f>
        <v>Jason Smith</v>
      </c>
      <c r="AE20" s="2">
        <f t="shared" ref="AE20:AF20" si="21">M21</f>
        <v>5450000</v>
      </c>
      <c r="AF20" t="str">
        <f t="shared" si="21"/>
        <v>PF</v>
      </c>
      <c r="AH20" s="2"/>
      <c r="AM20" s="2">
        <f t="shared" si="4"/>
        <v>-9392500</v>
      </c>
      <c r="AN20" s="2">
        <f t="shared" si="5"/>
        <v>9392500</v>
      </c>
      <c r="AO20" s="2">
        <f t="shared" si="6"/>
        <v>-2689905</v>
      </c>
      <c r="AP20">
        <f t="shared" si="7"/>
        <v>0</v>
      </c>
      <c r="AQ20">
        <f t="shared" si="3"/>
        <v>0</v>
      </c>
    </row>
    <row r="21" spans="1:43" x14ac:dyDescent="0.2">
      <c r="A21">
        <f>Combined!A122</f>
        <v>2018</v>
      </c>
      <c r="B21">
        <f>Combined!B122</f>
        <v>2018050</v>
      </c>
      <c r="C21" s="1" t="str">
        <f>IF(Combined!C122&gt;0,Combined!C122," ")</f>
        <v xml:space="preserve"> </v>
      </c>
      <c r="D21" t="s">
        <v>68</v>
      </c>
      <c r="E21" t="s">
        <v>37</v>
      </c>
      <c r="F21" t="s">
        <v>54</v>
      </c>
      <c r="G21" t="str">
        <f>IF(Combined!G122&gt;0,Combined!G122," ")</f>
        <v xml:space="preserve"> </v>
      </c>
      <c r="H21" t="str">
        <f>IF(Combined!H122&gt;0,Combined!H122," ")</f>
        <v xml:space="preserve"> </v>
      </c>
      <c r="I21" t="str">
        <f>IF(Combined!I122&gt;0,Combined!I122," ")</f>
        <v>John Henson</v>
      </c>
      <c r="J21" s="2">
        <f>IF(Combined!J122&gt;0,Combined!J122," ")</f>
        <v>9577466</v>
      </c>
      <c r="K21" t="str">
        <f>IF(Combined!K122&gt;0,Combined!K122," ")</f>
        <v>PF</v>
      </c>
      <c r="L21" t="str">
        <f>IF(Combined!L122&gt;0,Combined!L122," ")</f>
        <v>Jason Smith</v>
      </c>
      <c r="M21" s="2">
        <f>IF(Combined!M122&gt;0,Combined!M122," ")</f>
        <v>5450000</v>
      </c>
      <c r="N21" t="str">
        <f>IF(Combined!N122&gt;0,Combined!N122," ")</f>
        <v>PF</v>
      </c>
      <c r="O21" t="str">
        <f>IF(Combined!O122&gt;0,Combined!O122," ")</f>
        <v xml:space="preserve"> </v>
      </c>
      <c r="P21" s="2">
        <v>0</v>
      </c>
      <c r="Q21" t="str">
        <f>IF(Combined!Q122&gt;0,Combined!Q122," ")</f>
        <v xml:space="preserve"> </v>
      </c>
      <c r="R21" t="str">
        <f>IF(Combined!R122&gt;0,Combined!R122," ")</f>
        <v xml:space="preserve"> </v>
      </c>
      <c r="S21" s="2">
        <f>IF(Combined!S47&gt;0,Combined!S47,0)</f>
        <v>0</v>
      </c>
      <c r="T21" t="str">
        <f>IF(Combined!T122&gt;0,Combined!T122," ")</f>
        <v xml:space="preserve"> </v>
      </c>
      <c r="U21" t="str">
        <f>IF(Combined!U122&gt;0,Combined!U122," ")</f>
        <v xml:space="preserve"> </v>
      </c>
      <c r="V21" s="2" t="str">
        <f>IF(Combined!V122&gt;0,Combined!V122," ")</f>
        <v xml:space="preserve"> </v>
      </c>
      <c r="W21" t="str">
        <f>IF(Combined!W122&gt;0,Combined!W122," ")</f>
        <v xml:space="preserve"> </v>
      </c>
      <c r="X21" t="str">
        <f>O20</f>
        <v>Sam Dekker</v>
      </c>
      <c r="Y21" s="2">
        <f t="shared" ref="Y21:Z21" si="22">P20</f>
        <v>2760095</v>
      </c>
      <c r="Z21" t="str">
        <f t="shared" si="22"/>
        <v>SF</v>
      </c>
      <c r="AA21" t="str">
        <f>I21</f>
        <v>John Henson</v>
      </c>
      <c r="AB21" s="2">
        <f t="shared" si="20"/>
        <v>9577466</v>
      </c>
      <c r="AC21" t="str">
        <f t="shared" si="20"/>
        <v>PF</v>
      </c>
      <c r="AD21" t="str">
        <f>L23</f>
        <v>2021 2nd round pick</v>
      </c>
      <c r="AE21" s="2"/>
      <c r="AH21" s="2"/>
      <c r="AM21" s="2">
        <f t="shared" si="4"/>
        <v>6817371</v>
      </c>
      <c r="AN21" s="2">
        <f t="shared" si="5"/>
        <v>-4127466</v>
      </c>
      <c r="AO21" s="2">
        <f t="shared" si="6"/>
        <v>0</v>
      </c>
      <c r="AP21">
        <f t="shared" si="7"/>
        <v>0</v>
      </c>
      <c r="AQ21">
        <f t="shared" si="3"/>
        <v>0</v>
      </c>
    </row>
    <row r="22" spans="1:43" x14ac:dyDescent="0.2">
      <c r="A22">
        <f>Combined!A123</f>
        <v>2018</v>
      </c>
      <c r="B22">
        <f>Combined!B123</f>
        <v>2018050</v>
      </c>
      <c r="C22" s="1" t="str">
        <f>IF(Combined!C123&gt;0,Combined!C123," ")</f>
        <v xml:space="preserve"> </v>
      </c>
      <c r="D22" t="s">
        <v>68</v>
      </c>
      <c r="E22" t="s">
        <v>37</v>
      </c>
      <c r="F22" t="s">
        <v>54</v>
      </c>
      <c r="G22" t="str">
        <f>IF(Combined!G123&gt;0,Combined!G123," ")</f>
        <v xml:space="preserve"> </v>
      </c>
      <c r="H22" t="str">
        <f>IF(Combined!H123&gt;0,Combined!H123," ")</f>
        <v xml:space="preserve"> </v>
      </c>
      <c r="I22" t="str">
        <f>IF(Combined!I123&gt;0,Combined!I123," ")</f>
        <v xml:space="preserve">2021 1st round pick </v>
      </c>
      <c r="J22" s="2">
        <f>IF(Combined!J123&gt;0,Combined!J123,0)</f>
        <v>0</v>
      </c>
      <c r="K22" t="str">
        <f>IF(Combined!K123&gt;0,Combined!K123," ")</f>
        <v xml:space="preserve"> </v>
      </c>
      <c r="L22" t="str">
        <f>IF(Combined!L123&gt;0,Combined!L123," ")</f>
        <v>2022 2nd round pick</v>
      </c>
      <c r="M22" s="2">
        <v>0</v>
      </c>
      <c r="N22" t="str">
        <f>IF(Combined!N123&gt;0,Combined!N123," ")</f>
        <v xml:space="preserve"> </v>
      </c>
      <c r="O22" t="str">
        <f>IF(Combined!O123&gt;0,Combined!O123," ")</f>
        <v xml:space="preserve"> </v>
      </c>
      <c r="P22" s="2">
        <v>0</v>
      </c>
      <c r="Q22" t="str">
        <f>IF(Combined!Q123&gt;0,Combined!Q123," ")</f>
        <v xml:space="preserve"> </v>
      </c>
      <c r="R22" t="str">
        <f>IF(Combined!R123&gt;0,Combined!R123," ")</f>
        <v xml:space="preserve"> </v>
      </c>
      <c r="S22" s="2">
        <f>IF(Combined!S48&gt;0,Combined!S48,0)</f>
        <v>0</v>
      </c>
      <c r="T22" t="str">
        <f>IF(Combined!T123&gt;0,Combined!T123," ")</f>
        <v xml:space="preserve"> </v>
      </c>
      <c r="U22" t="str">
        <f>IF(Combined!U123&gt;0,Combined!U123," ")</f>
        <v xml:space="preserve"> </v>
      </c>
      <c r="V22" s="2" t="str">
        <f>IF(Combined!V123&gt;0,Combined!V123," ")</f>
        <v xml:space="preserve"> </v>
      </c>
      <c r="W22" t="str">
        <f>IF(Combined!W123&gt;0,Combined!W123," ")</f>
        <v xml:space="preserve"> </v>
      </c>
      <c r="X22" t="str">
        <f>L23</f>
        <v>2021 2nd round pick</v>
      </c>
      <c r="Y22" s="2">
        <v>0</v>
      </c>
      <c r="AA22" t="str">
        <f>I22</f>
        <v xml:space="preserve">2021 1st round pick </v>
      </c>
      <c r="AB22" s="2"/>
      <c r="AD22" t="str">
        <f>L22</f>
        <v>2022 2nd round pick</v>
      </c>
      <c r="AE22" s="2"/>
      <c r="AH22" s="2"/>
      <c r="AM22" s="2">
        <f t="shared" si="4"/>
        <v>0</v>
      </c>
      <c r="AN22" s="2">
        <f t="shared" si="5"/>
        <v>0</v>
      </c>
      <c r="AO22" s="2">
        <f t="shared" si="6"/>
        <v>0</v>
      </c>
      <c r="AP22">
        <f t="shared" si="7"/>
        <v>0</v>
      </c>
      <c r="AQ22">
        <f t="shared" si="3"/>
        <v>0</v>
      </c>
    </row>
    <row r="23" spans="1:43" x14ac:dyDescent="0.2">
      <c r="A23">
        <f>Combined!A124</f>
        <v>2018</v>
      </c>
      <c r="B23">
        <f>Combined!B124</f>
        <v>2018050</v>
      </c>
      <c r="C23" s="1" t="str">
        <f>IF(Combined!C124&gt;0,Combined!C124," ")</f>
        <v xml:space="preserve"> </v>
      </c>
      <c r="D23" t="s">
        <v>68</v>
      </c>
      <c r="E23" t="s">
        <v>37</v>
      </c>
      <c r="F23" t="s">
        <v>54</v>
      </c>
      <c r="G23" t="str">
        <f>IF(Combined!G124&gt;0,Combined!G124," ")</f>
        <v xml:space="preserve"> </v>
      </c>
      <c r="H23" t="str">
        <f>IF(Combined!H124&gt;0,Combined!H124," ")</f>
        <v xml:space="preserve"> </v>
      </c>
      <c r="I23" t="str">
        <f>IF(Combined!I124&gt;0,Combined!I124," ")</f>
        <v>2021 2nd round pick</v>
      </c>
      <c r="J23" s="2">
        <f>IF(Combined!J124&gt;0,Combined!J124,0)</f>
        <v>0</v>
      </c>
      <c r="K23" t="str">
        <f>IF(Combined!K124&gt;0,Combined!K124," ")</f>
        <v xml:space="preserve"> </v>
      </c>
      <c r="L23" t="str">
        <f>IF(Combined!L124&gt;0,Combined!L124," ")</f>
        <v>2021 2nd round pick</v>
      </c>
      <c r="M23" s="2">
        <v>0</v>
      </c>
      <c r="N23" t="str">
        <f>IF(Combined!N124&gt;0,Combined!N124," ")</f>
        <v xml:space="preserve"> </v>
      </c>
      <c r="O23" t="str">
        <f>IF(Combined!O124&gt;0,Combined!O124," ")</f>
        <v xml:space="preserve"> </v>
      </c>
      <c r="P23" s="2">
        <v>0</v>
      </c>
      <c r="Q23" t="str">
        <f>IF(Combined!Q124&gt;0,Combined!Q124," ")</f>
        <v xml:space="preserve"> </v>
      </c>
      <c r="R23" t="str">
        <f>IF(Combined!R124&gt;0,Combined!R124," ")</f>
        <v xml:space="preserve"> </v>
      </c>
      <c r="S23" s="2">
        <f>IF(Combined!S49&gt;0,Combined!S49,0)</f>
        <v>0</v>
      </c>
      <c r="T23" t="str">
        <f>IF(Combined!T124&gt;0,Combined!T124," ")</f>
        <v xml:space="preserve"> </v>
      </c>
      <c r="U23" t="str">
        <f>IF(Combined!U124&gt;0,Combined!U124," ")</f>
        <v xml:space="preserve"> </v>
      </c>
      <c r="V23" s="2" t="str">
        <f>IF(Combined!V124&gt;0,Combined!V124," ")</f>
        <v xml:space="preserve"> </v>
      </c>
      <c r="W23" t="str">
        <f>IF(Combined!W124&gt;0,Combined!W124," ")</f>
        <v xml:space="preserve"> </v>
      </c>
      <c r="Y23" s="2">
        <v>0</v>
      </c>
      <c r="AA23" t="str">
        <f>I23</f>
        <v>2021 2nd round pick</v>
      </c>
      <c r="AB23" s="2"/>
      <c r="AE23" s="2"/>
      <c r="AH23" s="2"/>
      <c r="AM23" s="2">
        <f t="shared" si="4"/>
        <v>0</v>
      </c>
      <c r="AN23" s="2">
        <f t="shared" si="5"/>
        <v>0</v>
      </c>
      <c r="AO23" s="2">
        <f t="shared" si="6"/>
        <v>0</v>
      </c>
      <c r="AP23">
        <f t="shared" si="7"/>
        <v>0</v>
      </c>
      <c r="AQ23">
        <f t="shared" si="3"/>
        <v>0</v>
      </c>
    </row>
    <row r="24" spans="1:43" x14ac:dyDescent="0.2">
      <c r="A24">
        <f>Combined!A125</f>
        <v>2018</v>
      </c>
      <c r="B24">
        <f>Combined!B125</f>
        <v>2018050</v>
      </c>
      <c r="C24" s="1" t="str">
        <f>IF(Combined!C125&gt;0,Combined!C125," ")</f>
        <v xml:space="preserve"> </v>
      </c>
      <c r="D24" t="s">
        <v>68</v>
      </c>
      <c r="E24" t="s">
        <v>37</v>
      </c>
      <c r="F24" t="s">
        <v>54</v>
      </c>
      <c r="G24" t="str">
        <f>IF(Combined!G125&gt;0,Combined!G125," ")</f>
        <v xml:space="preserve"> </v>
      </c>
      <c r="H24" t="str">
        <f>IF(Combined!H125&gt;0,Combined!H125," ")</f>
        <v xml:space="preserve"> </v>
      </c>
      <c r="I24" t="str">
        <f>IF(Combined!I125&gt;0,Combined!I125," ")</f>
        <v>2021 2nd round pick</v>
      </c>
      <c r="J24" s="2">
        <f>IF(Combined!J125&gt;0,Combined!J125,0)</f>
        <v>0</v>
      </c>
      <c r="K24" t="str">
        <f>IF(Combined!K125&gt;0,Combined!K125," ")</f>
        <v xml:space="preserve"> </v>
      </c>
      <c r="L24" t="str">
        <f>IF(Combined!L125&gt;0,Combined!L125," ")</f>
        <v>cash considerations</v>
      </c>
      <c r="M24" s="2">
        <v>0</v>
      </c>
      <c r="N24" t="str">
        <f>IF(Combined!N125&gt;0,Combined!N125," ")</f>
        <v xml:space="preserve"> </v>
      </c>
      <c r="O24" t="str">
        <f>IF(Combined!O125&gt;0,Combined!O125," ")</f>
        <v xml:space="preserve"> </v>
      </c>
      <c r="P24" s="2">
        <v>0</v>
      </c>
      <c r="Q24" t="str">
        <f>IF(Combined!Q125&gt;0,Combined!Q125," ")</f>
        <v xml:space="preserve"> </v>
      </c>
      <c r="R24" t="str">
        <f>IF(Combined!R125&gt;0,Combined!R125," ")</f>
        <v xml:space="preserve"> </v>
      </c>
      <c r="S24" s="2">
        <f>IF(Combined!S50&gt;0,Combined!S50,0)</f>
        <v>0</v>
      </c>
      <c r="T24" t="str">
        <f>IF(Combined!T125&gt;0,Combined!T125," ")</f>
        <v xml:space="preserve"> </v>
      </c>
      <c r="U24" t="str">
        <f>IF(Combined!U125&gt;0,Combined!U125," ")</f>
        <v xml:space="preserve"> </v>
      </c>
      <c r="V24" s="2" t="str">
        <f>IF(Combined!V125&gt;0,Combined!V125," ")</f>
        <v xml:space="preserve"> </v>
      </c>
      <c r="W24" t="str">
        <f>IF(Combined!W125&gt;0,Combined!W125," ")</f>
        <v xml:space="preserve"> </v>
      </c>
      <c r="Y24" s="2">
        <v>0</v>
      </c>
      <c r="AB24" s="2"/>
      <c r="AE24" s="2"/>
      <c r="AH24" s="2"/>
      <c r="AM24" s="2">
        <f t="shared" si="4"/>
        <v>0</v>
      </c>
      <c r="AN24" s="2">
        <f t="shared" si="5"/>
        <v>0</v>
      </c>
      <c r="AO24" s="2">
        <f t="shared" si="6"/>
        <v>0</v>
      </c>
      <c r="AP24">
        <f t="shared" si="7"/>
        <v>0</v>
      </c>
      <c r="AQ24">
        <f t="shared" si="3"/>
        <v>0</v>
      </c>
    </row>
    <row r="25" spans="1:43" x14ac:dyDescent="0.2">
      <c r="A25">
        <f>Combined!A126</f>
        <v>2018</v>
      </c>
      <c r="B25">
        <f>Combined!B126</f>
        <v>2018050</v>
      </c>
      <c r="C25" s="1" t="str">
        <f>IF(Combined!C126&gt;0,Combined!C126," ")</f>
        <v xml:space="preserve"> </v>
      </c>
      <c r="D25" t="s">
        <v>68</v>
      </c>
      <c r="E25" t="s">
        <v>37</v>
      </c>
      <c r="F25" t="s">
        <v>54</v>
      </c>
      <c r="G25" t="str">
        <f>IF(Combined!G126&gt;0,Combined!G126," ")</f>
        <v xml:space="preserve"> </v>
      </c>
      <c r="H25" t="str">
        <f>IF(Combined!H126&gt;0,Combined!H126," ")</f>
        <v xml:space="preserve"> </v>
      </c>
      <c r="I25" t="str">
        <f>IF(Combined!I126&gt;0,Combined!I126," ")</f>
        <v>2022 2nd round pick</v>
      </c>
      <c r="J25" s="2">
        <f>IF(Combined!J126&gt;0,Combined!J126,0)</f>
        <v>0</v>
      </c>
      <c r="K25" t="str">
        <f>IF(Combined!K126&gt;0,Combined!K126," ")</f>
        <v xml:space="preserve"> </v>
      </c>
      <c r="L25" t="str">
        <f>IF(Combined!L126&gt;0,Combined!L126," ")</f>
        <v xml:space="preserve"> </v>
      </c>
      <c r="M25" s="2">
        <v>0</v>
      </c>
      <c r="N25" t="str">
        <f>IF(Combined!N126&gt;0,Combined!N126," ")</f>
        <v xml:space="preserve"> </v>
      </c>
      <c r="O25" t="str">
        <f>IF(Combined!O126&gt;0,Combined!O126," ")</f>
        <v xml:space="preserve"> </v>
      </c>
      <c r="P25" s="2">
        <v>0</v>
      </c>
      <c r="Q25" t="str">
        <f>IF(Combined!Q126&gt;0,Combined!Q126," ")</f>
        <v xml:space="preserve"> </v>
      </c>
      <c r="R25" t="str">
        <f>IF(Combined!R126&gt;0,Combined!R126," ")</f>
        <v xml:space="preserve"> </v>
      </c>
      <c r="S25" s="2">
        <f>IF(Combined!S51&gt;0,Combined!S51,0)</f>
        <v>0</v>
      </c>
      <c r="T25" t="str">
        <f>IF(Combined!T126&gt;0,Combined!T126," ")</f>
        <v xml:space="preserve"> </v>
      </c>
      <c r="U25" t="str">
        <f>IF(Combined!U126&gt;0,Combined!U126," ")</f>
        <v xml:space="preserve"> </v>
      </c>
      <c r="V25" s="2" t="str">
        <f>IF(Combined!V126&gt;0,Combined!V126," ")</f>
        <v xml:space="preserve"> </v>
      </c>
      <c r="W25" t="str">
        <f>IF(Combined!W126&gt;0,Combined!W126," ")</f>
        <v xml:space="preserve"> </v>
      </c>
      <c r="Y25" s="2">
        <v>0</v>
      </c>
      <c r="AB25" s="2"/>
      <c r="AE25" s="2"/>
      <c r="AH25" s="2"/>
      <c r="AM25" s="2">
        <f t="shared" si="4"/>
        <v>0</v>
      </c>
      <c r="AN25" s="2">
        <f t="shared" si="5"/>
        <v>0</v>
      </c>
      <c r="AO25" s="2">
        <f t="shared" si="6"/>
        <v>0</v>
      </c>
      <c r="AP25">
        <f t="shared" si="7"/>
        <v>0</v>
      </c>
      <c r="AQ25">
        <f t="shared" si="3"/>
        <v>0</v>
      </c>
    </row>
    <row r="26" spans="1:43" x14ac:dyDescent="0.2">
      <c r="A26">
        <f>Combined!A168</f>
        <v>2019</v>
      </c>
      <c r="B26">
        <f>Combined!B168</f>
        <v>2019013</v>
      </c>
      <c r="C26" s="1">
        <f>IF(Combined!C168&gt;0,Combined!C168," ")</f>
        <v>43503</v>
      </c>
      <c r="D26" t="str">
        <f>IF(Combined!D168&gt;0,Combined!D168," ")</f>
        <v>Pistons</v>
      </c>
      <c r="E26" t="str">
        <f>IF(Combined!E168&gt;0,Combined!E168," ")</f>
        <v>Bucks</v>
      </c>
      <c r="F26" t="str">
        <f>IF(Combined!F168&gt;0,Combined!F168," ")</f>
        <v>Pelicans</v>
      </c>
      <c r="G26" t="str">
        <f>IF(Combined!G168&gt;0,Combined!G168," ")</f>
        <v xml:space="preserve"> </v>
      </c>
      <c r="H26" t="str">
        <f>IF(Combined!H168&gt;0,Combined!H168," ")</f>
        <v xml:space="preserve"> </v>
      </c>
      <c r="I26" t="str">
        <f>IF(Combined!I168&gt;0,Combined!I168," ")</f>
        <v>Thon Maker</v>
      </c>
      <c r="J26" s="2">
        <f>IF(Combined!J168&gt;0,Combined!J168," ")</f>
        <v>2799720</v>
      </c>
      <c r="K26" t="str">
        <f>IF(Combined!K168&gt;0,Combined!K168," ")</f>
        <v>C</v>
      </c>
      <c r="L26" t="str">
        <f>IF(Combined!L168&gt;0,Combined!L168," ")</f>
        <v>Nikola Mirotic</v>
      </c>
      <c r="M26" s="2">
        <f>IF(Combined!M168&gt;0,Combined!M168," ")</f>
        <v>12500000</v>
      </c>
      <c r="N26" t="str">
        <f>IF(Combined!N168&gt;0,Combined!N168," ")</f>
        <v>PF</v>
      </c>
      <c r="O26" t="str">
        <f>IF(Combined!O168&gt;0,Combined!O168," ")</f>
        <v>Jason Smith</v>
      </c>
      <c r="P26" s="2">
        <f>IF(Combined!P168&gt;0,Combined!P168," ")</f>
        <v>5450000</v>
      </c>
      <c r="Q26" t="str">
        <f>IF(Combined!Q168&gt;0,Combined!Q168," ")</f>
        <v>PF</v>
      </c>
      <c r="R26" t="str">
        <f>IF(Combined!R168&gt;0,Combined!R168," ")</f>
        <v xml:space="preserve"> </v>
      </c>
      <c r="S26" s="2">
        <f>IF(Combined!S52&gt;0,Combined!S52,0)</f>
        <v>0</v>
      </c>
      <c r="T26" t="str">
        <f>IF(Combined!T168&gt;0,Combined!T168," ")</f>
        <v xml:space="preserve"> </v>
      </c>
      <c r="U26" t="str">
        <f>IF(Combined!U168&gt;0,Combined!U168," ")</f>
        <v xml:space="preserve"> </v>
      </c>
      <c r="V26" s="2" t="str">
        <f>IF(Combined!V168&gt;0,Combined!V168," ")</f>
        <v xml:space="preserve"> </v>
      </c>
      <c r="W26" t="str">
        <f>IF(Combined!W168&gt;0,Combined!W168," ")</f>
        <v xml:space="preserve"> </v>
      </c>
      <c r="X26" t="str">
        <f>O29</f>
        <v>Stanley Johnson</v>
      </c>
      <c r="Y26" s="2">
        <f t="shared" ref="Y26:Z26" si="23">P29</f>
        <v>3940402</v>
      </c>
      <c r="Z26" t="str">
        <f t="shared" si="23"/>
        <v>SF</v>
      </c>
      <c r="AA26" t="str">
        <f>I26</f>
        <v>Thon Maker</v>
      </c>
      <c r="AB26" s="2">
        <f t="shared" ref="AB26:AC26" si="24">J26</f>
        <v>2799720</v>
      </c>
      <c r="AC26" t="str">
        <f t="shared" si="24"/>
        <v>C</v>
      </c>
      <c r="AD26" t="str">
        <f>L26</f>
        <v>Nikola Mirotic</v>
      </c>
      <c r="AE26" s="2">
        <f t="shared" ref="AE26:AF26" si="25">M26</f>
        <v>12500000</v>
      </c>
      <c r="AF26" t="str">
        <f t="shared" si="25"/>
        <v>PF</v>
      </c>
      <c r="AH26" s="2"/>
      <c r="AM26" s="2">
        <f t="shared" si="4"/>
        <v>-1140682</v>
      </c>
      <c r="AN26" s="2">
        <f t="shared" si="5"/>
        <v>9700280</v>
      </c>
      <c r="AO26" s="2">
        <f t="shared" si="6"/>
        <v>-7050000</v>
      </c>
      <c r="AP26">
        <f t="shared" si="7"/>
        <v>0</v>
      </c>
      <c r="AQ26">
        <f t="shared" si="3"/>
        <v>0</v>
      </c>
    </row>
    <row r="27" spans="1:43" x14ac:dyDescent="0.2">
      <c r="A27">
        <f>Combined!A169</f>
        <v>2019</v>
      </c>
      <c r="B27">
        <f>Combined!B169</f>
        <v>2019013</v>
      </c>
      <c r="C27" s="1" t="str">
        <f>IF(Combined!C169&gt;0,Combined!C169," ")</f>
        <v xml:space="preserve"> </v>
      </c>
      <c r="D27" t="s">
        <v>16</v>
      </c>
      <c r="E27" t="s">
        <v>37</v>
      </c>
      <c r="F27" t="s">
        <v>30</v>
      </c>
      <c r="G27" t="str">
        <f>IF(Combined!G169&gt;0,Combined!G169," ")</f>
        <v xml:space="preserve"> </v>
      </c>
      <c r="H27" t="str">
        <f>IF(Combined!H169&gt;0,Combined!H169," ")</f>
        <v xml:space="preserve"> </v>
      </c>
      <c r="I27" t="str">
        <f>IF(Combined!I169&gt;0,Combined!I169," ")</f>
        <v xml:space="preserve"> </v>
      </c>
      <c r="J27" s="2">
        <f>IF(Combined!J169&gt;0,Combined!J169,0)</f>
        <v>0</v>
      </c>
      <c r="K27" t="str">
        <f>IF(Combined!K169&gt;0,Combined!K169," ")</f>
        <v xml:space="preserve"> </v>
      </c>
      <c r="L27" t="str">
        <f>IF(Combined!L169&gt;0,Combined!L169," ")</f>
        <v xml:space="preserve"> </v>
      </c>
      <c r="M27" s="2">
        <v>0</v>
      </c>
      <c r="N27" t="str">
        <f>IF(Combined!N169&gt;0,Combined!N169," ")</f>
        <v xml:space="preserve"> </v>
      </c>
      <c r="O27" t="str">
        <f>IF(Combined!O169&gt;0,Combined!O169," ")</f>
        <v>2021 2nd round pick</v>
      </c>
      <c r="P27" s="2">
        <v>0</v>
      </c>
      <c r="Q27" t="str">
        <f>IF(Combined!Q169&gt;0,Combined!Q169," ")</f>
        <v xml:space="preserve"> </v>
      </c>
      <c r="R27" t="str">
        <f>IF(Combined!R169&gt;0,Combined!R169," ")</f>
        <v xml:space="preserve"> </v>
      </c>
      <c r="S27" s="2">
        <f>IF(Combined!S53&gt;0,Combined!S53,0)</f>
        <v>0</v>
      </c>
      <c r="T27" t="str">
        <f>IF(Combined!T169&gt;0,Combined!T169," ")</f>
        <v xml:space="preserve"> </v>
      </c>
      <c r="U27" t="str">
        <f>IF(Combined!U169&gt;0,Combined!U169," ")</f>
        <v xml:space="preserve"> </v>
      </c>
      <c r="V27" s="2" t="str">
        <f>IF(Combined!V169&gt;0,Combined!V169," ")</f>
        <v xml:space="preserve"> </v>
      </c>
      <c r="W27" t="str">
        <f>IF(Combined!W169&gt;0,Combined!W169," ")</f>
        <v xml:space="preserve"> </v>
      </c>
      <c r="Y27" s="2">
        <v>0</v>
      </c>
      <c r="AA27" t="str">
        <f>O26</f>
        <v>Jason Smith</v>
      </c>
      <c r="AB27" s="2">
        <f t="shared" ref="AB27:AC27" si="26">P26</f>
        <v>5450000</v>
      </c>
      <c r="AC27" t="str">
        <f t="shared" si="26"/>
        <v>PF</v>
      </c>
      <c r="AE27" s="2"/>
      <c r="AH27" s="2"/>
      <c r="AM27" s="2">
        <f t="shared" si="4"/>
        <v>0</v>
      </c>
      <c r="AN27" s="2">
        <f t="shared" si="5"/>
        <v>-5450000</v>
      </c>
      <c r="AO27" s="2">
        <f t="shared" si="6"/>
        <v>0</v>
      </c>
      <c r="AP27">
        <f t="shared" si="7"/>
        <v>0</v>
      </c>
      <c r="AQ27">
        <f t="shared" si="3"/>
        <v>0</v>
      </c>
    </row>
    <row r="28" spans="1:43" x14ac:dyDescent="0.2">
      <c r="A28">
        <f>Combined!A170</f>
        <v>2019</v>
      </c>
      <c r="B28">
        <f>Combined!B170</f>
        <v>2019013</v>
      </c>
      <c r="C28" s="1" t="str">
        <f>IF(Combined!C170&gt;0,Combined!C170," ")</f>
        <v xml:space="preserve"> </v>
      </c>
      <c r="D28" t="s">
        <v>16</v>
      </c>
      <c r="E28" t="s">
        <v>37</v>
      </c>
      <c r="F28" t="s">
        <v>30</v>
      </c>
      <c r="G28" t="str">
        <f>IF(Combined!G170&gt;0,Combined!G170," ")</f>
        <v xml:space="preserve"> </v>
      </c>
      <c r="H28" t="str">
        <f>IF(Combined!H170&gt;0,Combined!H170," ")</f>
        <v xml:space="preserve"> </v>
      </c>
      <c r="I28" t="str">
        <f>IF(Combined!I170&gt;0,Combined!I170," ")</f>
        <v xml:space="preserve"> </v>
      </c>
      <c r="J28" s="2">
        <f>IF(Combined!J170&gt;0,Combined!J170,0)</f>
        <v>0</v>
      </c>
      <c r="K28" t="str">
        <f>IF(Combined!K170&gt;0,Combined!K170," ")</f>
        <v xml:space="preserve"> </v>
      </c>
      <c r="L28" t="str">
        <f>IF(Combined!L170&gt;0,Combined!L170," ")</f>
        <v xml:space="preserve"> </v>
      </c>
      <c r="M28" s="2">
        <v>0</v>
      </c>
      <c r="N28" t="str">
        <f>IF(Combined!N170&gt;0,Combined!N170," ")</f>
        <v xml:space="preserve"> </v>
      </c>
      <c r="O28" t="str">
        <f>IF(Combined!O170&gt;0,Combined!O170," ")</f>
        <v>2020 2nd round pick</v>
      </c>
      <c r="P28" s="2">
        <v>0</v>
      </c>
      <c r="Q28" t="str">
        <f>IF(Combined!Q170&gt;0,Combined!Q170," ")</f>
        <v xml:space="preserve"> </v>
      </c>
      <c r="R28" t="str">
        <f>IF(Combined!R170&gt;0,Combined!R170," ")</f>
        <v xml:space="preserve"> </v>
      </c>
      <c r="S28" s="2">
        <f>IF(Combined!S54&gt;0,Combined!S54,0)</f>
        <v>0</v>
      </c>
      <c r="T28" t="str">
        <f>IF(Combined!T170&gt;0,Combined!T170," ")</f>
        <v xml:space="preserve"> </v>
      </c>
      <c r="U28" t="str">
        <f>IF(Combined!U170&gt;0,Combined!U170," ")</f>
        <v xml:space="preserve"> </v>
      </c>
      <c r="V28" s="2" t="str">
        <f>IF(Combined!V170&gt;0,Combined!V170," ")</f>
        <v xml:space="preserve"> </v>
      </c>
      <c r="W28" t="str">
        <f>IF(Combined!W170&gt;0,Combined!W170," ")</f>
        <v xml:space="preserve"> </v>
      </c>
      <c r="Y28" s="2">
        <v>0</v>
      </c>
      <c r="AA28" t="str">
        <f>O27</f>
        <v>2021 2nd round pick</v>
      </c>
      <c r="AB28" s="2"/>
      <c r="AE28" s="2"/>
      <c r="AH28" s="2"/>
      <c r="AM28" s="2">
        <f t="shared" si="4"/>
        <v>0</v>
      </c>
      <c r="AN28" s="2">
        <f t="shared" si="5"/>
        <v>0</v>
      </c>
      <c r="AO28" s="2">
        <f t="shared" si="6"/>
        <v>0</v>
      </c>
      <c r="AP28">
        <f t="shared" si="7"/>
        <v>0</v>
      </c>
      <c r="AQ28">
        <f t="shared" si="3"/>
        <v>0</v>
      </c>
    </row>
    <row r="29" spans="1:43" x14ac:dyDescent="0.2">
      <c r="A29">
        <f>Combined!A171</f>
        <v>2019</v>
      </c>
      <c r="B29">
        <f>Combined!B171</f>
        <v>2019013</v>
      </c>
      <c r="C29" s="1" t="str">
        <f>IF(Combined!C171&gt;0,Combined!C171," ")</f>
        <v xml:space="preserve"> </v>
      </c>
      <c r="D29" t="s">
        <v>16</v>
      </c>
      <c r="E29" t="s">
        <v>37</v>
      </c>
      <c r="F29" t="s">
        <v>30</v>
      </c>
      <c r="G29" t="str">
        <f>IF(Combined!G171&gt;0,Combined!G171," ")</f>
        <v xml:space="preserve"> </v>
      </c>
      <c r="H29" t="str">
        <f>IF(Combined!H171&gt;0,Combined!H171," ")</f>
        <v xml:space="preserve"> </v>
      </c>
      <c r="I29" t="str">
        <f>IF(Combined!I171&gt;0,Combined!I171," ")</f>
        <v xml:space="preserve"> </v>
      </c>
      <c r="J29" s="2">
        <f>IF(Combined!J171&gt;0,Combined!J171,0)</f>
        <v>0</v>
      </c>
      <c r="K29" t="str">
        <f>IF(Combined!K171&gt;0,Combined!K171," ")</f>
        <v xml:space="preserve"> </v>
      </c>
      <c r="L29" t="str">
        <f>IF(Combined!L171&gt;0,Combined!L171," ")</f>
        <v xml:space="preserve"> </v>
      </c>
      <c r="M29" s="2">
        <v>0</v>
      </c>
      <c r="N29" t="str">
        <f>IF(Combined!N171&gt;0,Combined!N171," ")</f>
        <v xml:space="preserve"> </v>
      </c>
      <c r="O29" t="str">
        <f>IF(Combined!O171&gt;0,Combined!O171," ")</f>
        <v>Stanley Johnson</v>
      </c>
      <c r="P29" s="2">
        <f>IF(Combined!P171&gt;0,Combined!P171," ")</f>
        <v>3940402</v>
      </c>
      <c r="Q29" t="str">
        <f>IF(Combined!Q171&gt;0,Combined!Q171," ")</f>
        <v>SF</v>
      </c>
      <c r="R29" t="str">
        <f>IF(Combined!R171&gt;0,Combined!R171," ")</f>
        <v xml:space="preserve"> </v>
      </c>
      <c r="S29" s="2">
        <f>IF(Combined!S55&gt;0,Combined!S55,0)</f>
        <v>0</v>
      </c>
      <c r="T29" t="str">
        <f>IF(Combined!T171&gt;0,Combined!T171," ")</f>
        <v xml:space="preserve"> </v>
      </c>
      <c r="U29" t="str">
        <f>IF(Combined!U171&gt;0,Combined!U171," ")</f>
        <v xml:space="preserve"> </v>
      </c>
      <c r="V29" s="2" t="str">
        <f>IF(Combined!V171&gt;0,Combined!V171," ")</f>
        <v xml:space="preserve"> </v>
      </c>
      <c r="W29" t="str">
        <f>IF(Combined!W171&gt;0,Combined!W171," ")</f>
        <v xml:space="preserve"> </v>
      </c>
      <c r="Y29" s="2">
        <v>0</v>
      </c>
      <c r="AA29" t="str">
        <f>O28</f>
        <v>2020 2nd round pick</v>
      </c>
      <c r="AB29" s="2"/>
      <c r="AE29" s="2"/>
      <c r="AH29" s="2"/>
      <c r="AM29" s="2">
        <f t="shared" si="4"/>
        <v>0</v>
      </c>
      <c r="AN29" s="2">
        <f t="shared" si="5"/>
        <v>0</v>
      </c>
      <c r="AO29" s="2">
        <f t="shared" si="6"/>
        <v>3940402</v>
      </c>
      <c r="AP29">
        <f t="shared" si="7"/>
        <v>0</v>
      </c>
      <c r="AQ29">
        <f t="shared" si="3"/>
        <v>0</v>
      </c>
    </row>
    <row r="30" spans="1:43" x14ac:dyDescent="0.2">
      <c r="A30">
        <f>Combined!A172</f>
        <v>2019</v>
      </c>
      <c r="B30">
        <f>Combined!B172</f>
        <v>2019013</v>
      </c>
      <c r="C30" s="1" t="str">
        <f>IF(Combined!C172&gt;0,Combined!C172," ")</f>
        <v xml:space="preserve"> </v>
      </c>
      <c r="D30" t="s">
        <v>16</v>
      </c>
      <c r="E30" t="s">
        <v>37</v>
      </c>
      <c r="F30" t="s">
        <v>30</v>
      </c>
      <c r="G30" t="str">
        <f>IF(Combined!G172&gt;0,Combined!G172," ")</f>
        <v xml:space="preserve"> </v>
      </c>
      <c r="H30" t="str">
        <f>IF(Combined!H172&gt;0,Combined!H172," ")</f>
        <v xml:space="preserve"> </v>
      </c>
      <c r="I30" t="str">
        <f>IF(Combined!I172&gt;0,Combined!I172," ")</f>
        <v xml:space="preserve"> </v>
      </c>
      <c r="J30" s="2">
        <f>IF(Combined!J172&gt;0,Combined!J172,0)</f>
        <v>0</v>
      </c>
      <c r="K30" t="str">
        <f>IF(Combined!K172&gt;0,Combined!K172," ")</f>
        <v xml:space="preserve"> </v>
      </c>
      <c r="L30" t="str">
        <f>IF(Combined!L172&gt;0,Combined!L172," ")</f>
        <v xml:space="preserve"> </v>
      </c>
      <c r="M30" s="2">
        <v>0</v>
      </c>
      <c r="N30" t="str">
        <f>IF(Combined!N172&gt;0,Combined!N172," ")</f>
        <v xml:space="preserve"> </v>
      </c>
      <c r="O30" t="str">
        <f>IF(Combined!O172&gt;0,Combined!O172," ")</f>
        <v>2020 2nd round pick</v>
      </c>
      <c r="P30" s="2">
        <v>0</v>
      </c>
      <c r="Q30" t="str">
        <f>IF(Combined!Q172&gt;0,Combined!Q172," ")</f>
        <v xml:space="preserve"> </v>
      </c>
      <c r="R30" t="str">
        <f>IF(Combined!R172&gt;0,Combined!R172," ")</f>
        <v xml:space="preserve"> </v>
      </c>
      <c r="S30" s="2">
        <f>IF(Combined!S56&gt;0,Combined!S56,0)</f>
        <v>0</v>
      </c>
      <c r="T30" t="str">
        <f>IF(Combined!T172&gt;0,Combined!T172," ")</f>
        <v xml:space="preserve"> </v>
      </c>
      <c r="U30" t="str">
        <f>IF(Combined!U172&gt;0,Combined!U172," ")</f>
        <v xml:space="preserve"> </v>
      </c>
      <c r="V30" s="2" t="str">
        <f>IF(Combined!V172&gt;0,Combined!V172," ")</f>
        <v xml:space="preserve"> </v>
      </c>
      <c r="W30" t="str">
        <f>IF(Combined!W172&gt;0,Combined!W172," ")</f>
        <v xml:space="preserve"> </v>
      </c>
      <c r="Y30" s="2">
        <v>0</v>
      </c>
      <c r="AA30" t="str">
        <f>O30</f>
        <v>2020 2nd round pick</v>
      </c>
      <c r="AB30" s="2"/>
      <c r="AE30" s="2"/>
      <c r="AH30" s="2"/>
      <c r="AM30" s="2">
        <f t="shared" si="4"/>
        <v>0</v>
      </c>
      <c r="AN30" s="2">
        <f t="shared" si="5"/>
        <v>0</v>
      </c>
      <c r="AO30" s="2">
        <f t="shared" si="6"/>
        <v>0</v>
      </c>
      <c r="AP30">
        <f t="shared" si="7"/>
        <v>0</v>
      </c>
      <c r="AQ30">
        <f t="shared" si="3"/>
        <v>0</v>
      </c>
    </row>
    <row r="31" spans="1:43" x14ac:dyDescent="0.2">
      <c r="A31">
        <f>Combined!A173</f>
        <v>2019</v>
      </c>
      <c r="B31">
        <f>Combined!B173</f>
        <v>2019013</v>
      </c>
      <c r="C31" s="1" t="str">
        <f>IF(Combined!C173&gt;0,Combined!C173," ")</f>
        <v xml:space="preserve"> </v>
      </c>
      <c r="D31" t="s">
        <v>16</v>
      </c>
      <c r="E31" t="s">
        <v>37</v>
      </c>
      <c r="F31" t="s">
        <v>30</v>
      </c>
      <c r="G31" t="str">
        <f>IF(Combined!G173&gt;0,Combined!G173," ")</f>
        <v xml:space="preserve"> </v>
      </c>
      <c r="H31" t="str">
        <f>IF(Combined!H173&gt;0,Combined!H173," ")</f>
        <v xml:space="preserve"> </v>
      </c>
      <c r="I31" t="str">
        <f>IF(Combined!I173&gt;0,Combined!I173," ")</f>
        <v xml:space="preserve"> </v>
      </c>
      <c r="J31" s="2">
        <f>IF(Combined!J173&gt;0,Combined!J173,0)</f>
        <v>0</v>
      </c>
      <c r="K31" t="str">
        <f>IF(Combined!K173&gt;0,Combined!K173," ")</f>
        <v xml:space="preserve"> </v>
      </c>
      <c r="L31" t="str">
        <f>IF(Combined!L173&gt;0,Combined!L173," ")</f>
        <v xml:space="preserve"> </v>
      </c>
      <c r="M31" s="2">
        <v>0</v>
      </c>
      <c r="N31" t="str">
        <f>IF(Combined!N173&gt;0,Combined!N173," ")</f>
        <v xml:space="preserve"> </v>
      </c>
      <c r="O31" t="str">
        <f>IF(Combined!O173&gt;0,Combined!O173," ")</f>
        <v>2019 2nd round pick</v>
      </c>
      <c r="P31" s="2">
        <v>0</v>
      </c>
      <c r="Q31" t="str">
        <f>IF(Combined!Q173&gt;0,Combined!Q173," ")</f>
        <v xml:space="preserve"> </v>
      </c>
      <c r="R31" t="str">
        <f>IF(Combined!R173&gt;0,Combined!R173," ")</f>
        <v xml:space="preserve"> </v>
      </c>
      <c r="S31" s="2">
        <f>IF(Combined!S57&gt;0,Combined!S57,0)</f>
        <v>0</v>
      </c>
      <c r="T31" t="str">
        <f>IF(Combined!T173&gt;0,Combined!T173," ")</f>
        <v xml:space="preserve"> </v>
      </c>
      <c r="U31" t="str">
        <f>IF(Combined!U173&gt;0,Combined!U173," ")</f>
        <v xml:space="preserve"> </v>
      </c>
      <c r="V31" s="2" t="str">
        <f>IF(Combined!V173&gt;0,Combined!V173," ")</f>
        <v xml:space="preserve"> </v>
      </c>
      <c r="W31" t="str">
        <f>IF(Combined!W173&gt;0,Combined!W173," ")</f>
        <v xml:space="preserve"> </v>
      </c>
      <c r="Y31" s="2">
        <v>0</v>
      </c>
      <c r="AA31" t="str">
        <f>O31</f>
        <v>2019 2nd round pick</v>
      </c>
      <c r="AB31" s="2"/>
      <c r="AE31" s="2"/>
      <c r="AH31" s="2"/>
      <c r="AM31" s="2">
        <f t="shared" si="4"/>
        <v>0</v>
      </c>
      <c r="AN31" s="2">
        <f t="shared" si="5"/>
        <v>0</v>
      </c>
      <c r="AO31" s="2">
        <f t="shared" si="6"/>
        <v>0</v>
      </c>
      <c r="AP31">
        <f t="shared" si="7"/>
        <v>0</v>
      </c>
      <c r="AQ31">
        <f t="shared" si="3"/>
        <v>0</v>
      </c>
    </row>
    <row r="32" spans="1:43" x14ac:dyDescent="0.2">
      <c r="A32">
        <f>Combined!A179</f>
        <v>2019</v>
      </c>
      <c r="B32">
        <f>Combined!B179</f>
        <v>2019017</v>
      </c>
      <c r="C32" s="1">
        <f>IF(Combined!C179&gt;0,Combined!C179," ")</f>
        <v>43503</v>
      </c>
      <c r="D32" t="str">
        <f>IF(Combined!D179&gt;0,Combined!D179," ")</f>
        <v>Cavaliers</v>
      </c>
      <c r="E32" t="str">
        <f>IF(Combined!E179&gt;0,Combined!E179," ")</f>
        <v>Rockets</v>
      </c>
      <c r="F32" t="str">
        <f>IF(Combined!F179&gt;0,Combined!F179," ")</f>
        <v>Kings</v>
      </c>
      <c r="G32" t="str">
        <f>IF(Combined!G179&gt;0,Combined!G179," ")</f>
        <v xml:space="preserve"> </v>
      </c>
      <c r="H32" t="str">
        <f>IF(Combined!H179&gt;0,Combined!H179," ")</f>
        <v xml:space="preserve"> </v>
      </c>
      <c r="I32" t="str">
        <f>IF(Combined!I179&gt;0,Combined!I179," ")</f>
        <v>Brandon Knight</v>
      </c>
      <c r="J32" s="2">
        <f>IF(Combined!J179&gt;0,Combined!J179," ")</f>
        <v>14631250</v>
      </c>
      <c r="K32" t="str">
        <f>IF(Combined!K179&gt;0,Combined!K179," ")</f>
        <v>PG</v>
      </c>
      <c r="L32" t="str">
        <f>IF(Combined!L179&gt;0,Combined!L179," ")</f>
        <v>Iman Shumpert</v>
      </c>
      <c r="M32" s="2">
        <f>IF(Combined!M179&gt;0,Combined!M179," ")</f>
        <v>11011236</v>
      </c>
      <c r="N32" t="str">
        <f>IF(Combined!N179&gt;0,Combined!N179," ")</f>
        <v>SG</v>
      </c>
      <c r="O32" t="str">
        <f>IF(Combined!O179&gt;0,Combined!O179," ")</f>
        <v>Alec Burks</v>
      </c>
      <c r="P32" s="2">
        <f>IF(Combined!P179&gt;0,Combined!P179," ")</f>
        <v>11286515</v>
      </c>
      <c r="Q32" t="str">
        <f>IF(Combined!Q179&gt;0,Combined!Q179," ")</f>
        <v>SG</v>
      </c>
      <c r="R32" t="str">
        <f>IF(Combined!R179&gt;0,Combined!R179," ")</f>
        <v xml:space="preserve"> </v>
      </c>
      <c r="S32" s="2">
        <f>IF(Combined!S58&gt;0,Combined!S58,0)</f>
        <v>0</v>
      </c>
      <c r="T32" t="str">
        <f>IF(Combined!T179&gt;0,Combined!T179," ")</f>
        <v xml:space="preserve"> </v>
      </c>
      <c r="U32" t="str">
        <f>IF(Combined!U179&gt;0,Combined!U179," ")</f>
        <v xml:space="preserve"> </v>
      </c>
      <c r="V32" s="2" t="str">
        <f>IF(Combined!V179&gt;0,Combined!V179," ")</f>
        <v xml:space="preserve"> </v>
      </c>
      <c r="W32" t="str">
        <f>IF(Combined!W179&gt;0,Combined!W179," ")</f>
        <v xml:space="preserve"> </v>
      </c>
      <c r="X32" t="str">
        <f>O32</f>
        <v>Alec Burks</v>
      </c>
      <c r="Y32" s="2">
        <f t="shared" ref="Y32:Z32" si="27">P32</f>
        <v>11286515</v>
      </c>
      <c r="Z32" t="str">
        <f t="shared" si="27"/>
        <v>SG</v>
      </c>
      <c r="AA32" t="str">
        <f>I32</f>
        <v>Brandon Knight</v>
      </c>
      <c r="AB32" s="2">
        <f t="shared" ref="AB32:AC33" si="28">J32</f>
        <v>14631250</v>
      </c>
      <c r="AC32" t="str">
        <f t="shared" si="28"/>
        <v>PG</v>
      </c>
      <c r="AD32" t="str">
        <f>L32</f>
        <v>Iman Shumpert</v>
      </c>
      <c r="AE32" s="2">
        <f t="shared" ref="AE32:AF32" si="29">M32</f>
        <v>11011236</v>
      </c>
      <c r="AF32" t="str">
        <f t="shared" si="29"/>
        <v>SG</v>
      </c>
      <c r="AH32" s="2"/>
      <c r="AM32" s="2">
        <f t="shared" si="4"/>
        <v>3344735</v>
      </c>
      <c r="AN32" s="2">
        <f t="shared" si="5"/>
        <v>-3620014</v>
      </c>
      <c r="AO32" s="2">
        <f t="shared" si="6"/>
        <v>275279</v>
      </c>
      <c r="AP32">
        <f t="shared" si="7"/>
        <v>0</v>
      </c>
      <c r="AQ32">
        <f t="shared" si="3"/>
        <v>0</v>
      </c>
    </row>
    <row r="33" spans="1:43" x14ac:dyDescent="0.2">
      <c r="A33">
        <f>Combined!A180</f>
        <v>2019</v>
      </c>
      <c r="B33">
        <f>Combined!B180</f>
        <v>2019017</v>
      </c>
      <c r="C33" s="1" t="str">
        <f>IF(Combined!C180&gt;0,Combined!C180," ")</f>
        <v xml:space="preserve"> </v>
      </c>
      <c r="D33" t="s">
        <v>68</v>
      </c>
      <c r="E33" t="s">
        <v>96</v>
      </c>
      <c r="F33" t="s">
        <v>62</v>
      </c>
      <c r="G33" t="str">
        <f>IF(Combined!G180&gt;0,Combined!G180," ")</f>
        <v xml:space="preserve"> </v>
      </c>
      <c r="H33" t="str">
        <f>IF(Combined!H180&gt;0,Combined!H180," ")</f>
        <v xml:space="preserve"> </v>
      </c>
      <c r="I33" t="str">
        <f>IF(Combined!I180&gt;0,Combined!I180," ")</f>
        <v>Marquese Chriss</v>
      </c>
      <c r="J33" s="2">
        <f>IF(Combined!J180&gt;0,Combined!J180," ")</f>
        <v>3206160</v>
      </c>
      <c r="K33" t="str">
        <f>IF(Combined!K180&gt;0,Combined!K180," ")</f>
        <v>SF</v>
      </c>
      <c r="L33" t="str">
        <f>IF(Combined!L180&gt;0,Combined!L180," ")</f>
        <v>Nik Stauskas</v>
      </c>
      <c r="M33" s="2">
        <f>IF(Combined!M180&gt;0,Combined!M180," ")</f>
        <v>1512601</v>
      </c>
      <c r="N33" t="str">
        <f>IF(Combined!N180&gt;0,Combined!N180," ")</f>
        <v>SG</v>
      </c>
      <c r="O33" t="str">
        <f>IF(Combined!O180&gt;0,Combined!O180," ")</f>
        <v>2020 2nd round pick</v>
      </c>
      <c r="P33" s="2">
        <v>0</v>
      </c>
      <c r="Q33" t="str">
        <f>IF(Combined!Q180&gt;0,Combined!Q180," ")</f>
        <v xml:space="preserve"> </v>
      </c>
      <c r="R33" t="str">
        <f>IF(Combined!R180&gt;0,Combined!R180," ")</f>
        <v xml:space="preserve"> </v>
      </c>
      <c r="S33" s="2">
        <f>IF(Combined!S59&gt;0,Combined!S59,0)</f>
        <v>0</v>
      </c>
      <c r="T33" t="str">
        <f>IF(Combined!T180&gt;0,Combined!T180," ")</f>
        <v xml:space="preserve"> </v>
      </c>
      <c r="U33" t="str">
        <f>IF(Combined!U180&gt;0,Combined!U180," ")</f>
        <v xml:space="preserve"> </v>
      </c>
      <c r="V33" s="2" t="str">
        <f>IF(Combined!V180&gt;0,Combined!V180," ")</f>
        <v xml:space="preserve"> </v>
      </c>
      <c r="W33" t="str">
        <f>IF(Combined!W180&gt;0,Combined!W180," ")</f>
        <v xml:space="preserve"> </v>
      </c>
      <c r="X33" t="str">
        <f>L33</f>
        <v>Nik Stauskas</v>
      </c>
      <c r="Y33" s="2">
        <f t="shared" ref="Y33:Z34" si="30">M33</f>
        <v>1512601</v>
      </c>
      <c r="Z33" t="str">
        <f t="shared" si="30"/>
        <v>SG</v>
      </c>
      <c r="AA33" t="str">
        <f>I33</f>
        <v>Marquese Chriss</v>
      </c>
      <c r="AB33" s="2">
        <f t="shared" si="28"/>
        <v>3206160</v>
      </c>
      <c r="AC33" t="str">
        <f t="shared" si="28"/>
        <v>SF</v>
      </c>
      <c r="AE33" s="2"/>
      <c r="AH33" s="2"/>
      <c r="AM33" s="2">
        <f t="shared" si="4"/>
        <v>1693559</v>
      </c>
      <c r="AN33" s="2">
        <f t="shared" si="5"/>
        <v>-1693559</v>
      </c>
      <c r="AO33" s="2">
        <f t="shared" si="6"/>
        <v>0</v>
      </c>
      <c r="AP33">
        <f t="shared" si="7"/>
        <v>0</v>
      </c>
      <c r="AQ33">
        <f t="shared" si="3"/>
        <v>0</v>
      </c>
    </row>
    <row r="34" spans="1:43" x14ac:dyDescent="0.2">
      <c r="A34">
        <f>Combined!A181</f>
        <v>2019</v>
      </c>
      <c r="B34">
        <f>Combined!B181</f>
        <v>2019017</v>
      </c>
      <c r="C34" s="1" t="str">
        <f>IF(Combined!C181&gt;0,Combined!C181," ")</f>
        <v xml:space="preserve"> </v>
      </c>
      <c r="D34" t="s">
        <v>68</v>
      </c>
      <c r="E34" t="s">
        <v>96</v>
      </c>
      <c r="F34" t="s">
        <v>62</v>
      </c>
      <c r="G34" t="str">
        <f>IF(Combined!G181&gt;0,Combined!G181," ")</f>
        <v xml:space="preserve"> </v>
      </c>
      <c r="H34" t="str">
        <f>IF(Combined!H181&gt;0,Combined!H181," ")</f>
        <v xml:space="preserve"> </v>
      </c>
      <c r="I34" t="str">
        <f>IF(Combined!I181&gt;0,Combined!I181," ")</f>
        <v>2019 1st round pick</v>
      </c>
      <c r="J34" s="2">
        <f>IF(Combined!J181&gt;0,Combined!J181,0)</f>
        <v>0</v>
      </c>
      <c r="K34" t="str">
        <f>IF(Combined!K181&gt;0,Combined!K181," ")</f>
        <v xml:space="preserve"> </v>
      </c>
      <c r="L34" t="str">
        <f>IF(Combined!L181&gt;0,Combined!L181," ")</f>
        <v>Wade Baldwin</v>
      </c>
      <c r="M34" s="2">
        <f>IF(Combined!M181&gt;0,Combined!M181," ")</f>
        <v>1512601</v>
      </c>
      <c r="N34" t="str">
        <f>IF(Combined!N181&gt;0,Combined!N181," ")</f>
        <v>PG</v>
      </c>
      <c r="O34" t="str">
        <f>IF(Combined!O181&gt;0,Combined!O181," ")</f>
        <v xml:space="preserve"> </v>
      </c>
      <c r="P34" s="2">
        <v>0</v>
      </c>
      <c r="Q34" t="str">
        <f>IF(Combined!Q181&gt;0,Combined!Q181," ")</f>
        <v xml:space="preserve"> </v>
      </c>
      <c r="R34" t="str">
        <f>IF(Combined!R181&gt;0,Combined!R181," ")</f>
        <v xml:space="preserve"> </v>
      </c>
      <c r="S34" s="2">
        <f>IF(Combined!S60&gt;0,Combined!S60,0)</f>
        <v>0</v>
      </c>
      <c r="T34" t="str">
        <f>IF(Combined!T181&gt;0,Combined!T181," ")</f>
        <v xml:space="preserve"> </v>
      </c>
      <c r="U34" t="str">
        <f>IF(Combined!U181&gt;0,Combined!U181," ")</f>
        <v xml:space="preserve"> </v>
      </c>
      <c r="V34" s="2" t="str">
        <f>IF(Combined!V181&gt;0,Combined!V181," ")</f>
        <v xml:space="preserve"> </v>
      </c>
      <c r="W34" t="str">
        <f>IF(Combined!W181&gt;0,Combined!W181," ")</f>
        <v xml:space="preserve"> </v>
      </c>
      <c r="X34" t="str">
        <f>L34</f>
        <v>Wade Baldwin</v>
      </c>
      <c r="Y34" s="2">
        <f t="shared" si="30"/>
        <v>1512601</v>
      </c>
      <c r="Z34" t="str">
        <f t="shared" si="30"/>
        <v>PG</v>
      </c>
      <c r="AA34" t="str">
        <f>I34</f>
        <v>2019 1st round pick</v>
      </c>
      <c r="AB34" s="2"/>
      <c r="AE34" s="2"/>
      <c r="AH34" s="2"/>
      <c r="AM34" s="2">
        <f t="shared" si="4"/>
        <v>-1512601</v>
      </c>
      <c r="AN34" s="2">
        <f t="shared" si="5"/>
        <v>1512601</v>
      </c>
      <c r="AO34" s="2">
        <f t="shared" si="6"/>
        <v>0</v>
      </c>
      <c r="AP34">
        <f t="shared" si="7"/>
        <v>0</v>
      </c>
      <c r="AQ34">
        <f t="shared" si="3"/>
        <v>0</v>
      </c>
    </row>
    <row r="35" spans="1:43" x14ac:dyDescent="0.2">
      <c r="A35">
        <f>A34</f>
        <v>2019</v>
      </c>
      <c r="B35">
        <f>B34</f>
        <v>2019017</v>
      </c>
      <c r="C35" s="1"/>
      <c r="D35" t="s">
        <v>68</v>
      </c>
      <c r="E35" t="s">
        <v>96</v>
      </c>
      <c r="F35" t="s">
        <v>62</v>
      </c>
      <c r="J35" s="2">
        <f>J34</f>
        <v>0</v>
      </c>
      <c r="M35" s="2">
        <v>0</v>
      </c>
      <c r="P35" s="2">
        <v>0</v>
      </c>
      <c r="S35" s="2">
        <f>IF(Combined!S61&gt;0,Combined!S61,0)</f>
        <v>0</v>
      </c>
      <c r="V35" s="2"/>
      <c r="X35" t="str">
        <f>O33</f>
        <v>2020 2nd round pick</v>
      </c>
      <c r="Y35" s="2">
        <v>0</v>
      </c>
      <c r="AB35" s="2"/>
      <c r="AE35" s="2"/>
      <c r="AH35" s="2"/>
      <c r="AM35" s="2">
        <f t="shared" si="4"/>
        <v>0</v>
      </c>
      <c r="AN35" s="2">
        <f t="shared" si="5"/>
        <v>0</v>
      </c>
      <c r="AO35" s="2">
        <f t="shared" si="6"/>
        <v>0</v>
      </c>
      <c r="AP35">
        <f t="shared" si="7"/>
        <v>0</v>
      </c>
      <c r="AQ35">
        <f t="shared" ref="AQ35:AQ66" si="31">IFERROR(V35-AK35,0)</f>
        <v>0</v>
      </c>
    </row>
    <row r="36" spans="1:43" x14ac:dyDescent="0.2">
      <c r="A36">
        <f>Combined!A238</f>
        <v>2019</v>
      </c>
      <c r="B36">
        <f>Combined!B238</f>
        <v>2019043</v>
      </c>
      <c r="C36" s="1">
        <f>IF(Combined!C238&gt;0,Combined!C238," ")</f>
        <v>43652</v>
      </c>
      <c r="D36" t="str">
        <f>IF(Combined!D238&gt;0,Combined!D238," ")</f>
        <v>Clippers</v>
      </c>
      <c r="E36" t="str">
        <f>IF(Combined!E238&gt;0,Combined!E238," ")</f>
        <v>Heat</v>
      </c>
      <c r="F36" t="str">
        <f>IF(Combined!F238&gt;0,Combined!F238," ")</f>
        <v>76ers</v>
      </c>
      <c r="G36" t="str">
        <f>IF(Combined!G238&gt;0,Combined!G238," ")</f>
        <v>Trailblazers</v>
      </c>
      <c r="H36" t="str">
        <f>IF(Combined!H238&gt;0,Combined!H238," ")</f>
        <v xml:space="preserve"> </v>
      </c>
      <c r="I36" t="str">
        <f>IF(Combined!I238&gt;0,Combined!I238," ")</f>
        <v>Maurice Harkless</v>
      </c>
      <c r="J36" s="2">
        <f>IF(Combined!J238&gt;0,Combined!J238," ")</f>
        <v>11011236</v>
      </c>
      <c r="K36" t="str">
        <f>IF(Combined!K238&gt;0,Combined!K238," ")</f>
        <v>SF</v>
      </c>
      <c r="L36" t="str">
        <f>IF(Combined!L238&gt;0,Combined!L238," ")</f>
        <v>Jimmy Butler</v>
      </c>
      <c r="M36" s="2">
        <f>IF(Combined!M238&gt;0,Combined!M238," ")</f>
        <v>32742000</v>
      </c>
      <c r="N36" t="str">
        <f>IF(Combined!N238&gt;0,Combined!N238," ")</f>
        <v>SF</v>
      </c>
      <c r="O36" t="str">
        <f>IF(Combined!O238&gt;0,Combined!O238," ")</f>
        <v>Josh Richardson</v>
      </c>
      <c r="P36" s="2">
        <f>IF(Combined!P238&gt;0,Combined!P238," ")</f>
        <v>10116576</v>
      </c>
      <c r="Q36" t="str">
        <f>IF(Combined!Q238&gt;0,Combined!Q238," ")</f>
        <v>SG</v>
      </c>
      <c r="R36" t="str">
        <f>IF(Combined!R238&gt;0,Combined!R238," ")</f>
        <v>Hassan Whiteside</v>
      </c>
      <c r="S36" s="2">
        <f>IF(Combined!S238&gt;0,Combined!S238,0)</f>
        <v>27093019</v>
      </c>
      <c r="T36" t="str">
        <f>IF(Combined!T238&gt;0,Combined!T238," ")</f>
        <v>C</v>
      </c>
      <c r="U36" t="str">
        <f>IF(Combined!U238&gt;0,Combined!U238," ")</f>
        <v xml:space="preserve"> </v>
      </c>
      <c r="V36" s="2" t="str">
        <f>IF(Combined!V238&gt;0,Combined!V238," ")</f>
        <v xml:space="preserve"> </v>
      </c>
      <c r="W36" t="str">
        <f>IF(Combined!W238&gt;0,Combined!W238," ")</f>
        <v xml:space="preserve"> </v>
      </c>
      <c r="X36">
        <f>L38</f>
        <v>110000</v>
      </c>
      <c r="Y36" s="2">
        <v>0</v>
      </c>
      <c r="AA36" t="str">
        <f>R36</f>
        <v>Hassan Whiteside</v>
      </c>
      <c r="AB36" s="2">
        <f t="shared" ref="AB36:AC36" si="32">S36</f>
        <v>27093019</v>
      </c>
      <c r="AC36" t="str">
        <f t="shared" si="32"/>
        <v>C</v>
      </c>
      <c r="AD36" t="str">
        <f>L36</f>
        <v>Jimmy Butler</v>
      </c>
      <c r="AE36" s="2">
        <f t="shared" ref="AE36:AF36" si="33">M36</f>
        <v>32742000</v>
      </c>
      <c r="AF36" t="str">
        <f t="shared" si="33"/>
        <v>SF</v>
      </c>
      <c r="AG36" t="str">
        <f>I36</f>
        <v>Maurice Harkless</v>
      </c>
      <c r="AH36" s="2">
        <f t="shared" ref="AH36:AI36" si="34">J36</f>
        <v>11011236</v>
      </c>
      <c r="AI36" t="str">
        <f t="shared" si="34"/>
        <v>SF</v>
      </c>
      <c r="AM36" s="2">
        <f t="shared" si="4"/>
        <v>11011236</v>
      </c>
      <c r="AN36" s="2">
        <f t="shared" si="5"/>
        <v>5648981</v>
      </c>
      <c r="AO36" s="2">
        <f t="shared" si="6"/>
        <v>-22625424</v>
      </c>
      <c r="AP36">
        <f t="shared" si="7"/>
        <v>16081783</v>
      </c>
      <c r="AQ36">
        <f t="shared" si="31"/>
        <v>0</v>
      </c>
    </row>
    <row r="37" spans="1:43" x14ac:dyDescent="0.2">
      <c r="A37">
        <f>Combined!A239</f>
        <v>2019</v>
      </c>
      <c r="B37">
        <f>Combined!B239</f>
        <v>2019043</v>
      </c>
      <c r="C37" s="1" t="str">
        <f>IF(Combined!C239&gt;0,Combined!C239," ")</f>
        <v xml:space="preserve"> </v>
      </c>
      <c r="D37" t="s">
        <v>17</v>
      </c>
      <c r="E37" t="s">
        <v>50</v>
      </c>
      <c r="F37" t="s">
        <v>99</v>
      </c>
      <c r="G37" t="s">
        <v>58</v>
      </c>
      <c r="H37" t="str">
        <f>IF(Combined!H239&gt;0,Combined!H239," ")</f>
        <v xml:space="preserve"> </v>
      </c>
      <c r="I37" t="str">
        <f>IF(Combined!I239&gt;0,Combined!I239," ")</f>
        <v>2023 1st round pick</v>
      </c>
      <c r="J37" s="2">
        <f>IF(Combined!J239&gt;0,Combined!J239,0)</f>
        <v>0</v>
      </c>
      <c r="K37" t="str">
        <f>IF(Combined!K239&gt;0,Combined!K239," ")</f>
        <v xml:space="preserve"> </v>
      </c>
      <c r="L37" t="str">
        <f>IF(Combined!L239&gt;0,Combined!L239," ")</f>
        <v>Meyers Leonard</v>
      </c>
      <c r="M37" s="2">
        <f>IF(Combined!M239&gt;0,Combined!M239," ")</f>
        <v>11286517</v>
      </c>
      <c r="N37" t="str">
        <f>IF(Combined!N239&gt;0,Combined!N239," ")</f>
        <v>C</v>
      </c>
      <c r="O37" t="str">
        <f>IF(Combined!O239&gt;0,Combined!O239," ")</f>
        <v xml:space="preserve"> </v>
      </c>
      <c r="P37" s="2">
        <v>0</v>
      </c>
      <c r="Q37" t="str">
        <f>IF(Combined!Q239&gt;0,Combined!Q239," ")</f>
        <v xml:space="preserve"> </v>
      </c>
      <c r="R37" t="str">
        <f>IF(Combined!R239&gt;0,Combined!R239," ")</f>
        <v xml:space="preserve"> </v>
      </c>
      <c r="S37" s="2">
        <f>IF(Combined!S63&gt;0,Combined!S63,0)</f>
        <v>0</v>
      </c>
      <c r="T37" t="str">
        <f>IF(Combined!T239&gt;0,Combined!T239," ")</f>
        <v xml:space="preserve"> </v>
      </c>
      <c r="U37" t="str">
        <f>IF(Combined!U239&gt;0,Combined!U239," ")</f>
        <v xml:space="preserve"> </v>
      </c>
      <c r="V37" s="2" t="str">
        <f>IF(Combined!V239&gt;0,Combined!V239," ")</f>
        <v xml:space="preserve"> </v>
      </c>
      <c r="W37" t="str">
        <f>IF(Combined!W239&gt;0,Combined!W239," ")</f>
        <v xml:space="preserve"> </v>
      </c>
      <c r="Y37" s="2">
        <v>0</v>
      </c>
      <c r="AA37" t="str">
        <f>O36</f>
        <v>Josh Richardson</v>
      </c>
      <c r="AB37" s="2">
        <f t="shared" ref="AB37:AC37" si="35">P36</f>
        <v>10116576</v>
      </c>
      <c r="AC37" t="str">
        <f t="shared" si="35"/>
        <v>SG</v>
      </c>
      <c r="AD37" t="str">
        <f>I38</f>
        <v>Mathias Lessort</v>
      </c>
      <c r="AE37" s="2"/>
      <c r="AG37" t="str">
        <f>L37</f>
        <v>Meyers Leonard</v>
      </c>
      <c r="AH37" s="2">
        <f t="shared" ref="AH37:AI37" si="36">M37</f>
        <v>11286517</v>
      </c>
      <c r="AI37" t="str">
        <f t="shared" si="36"/>
        <v>C</v>
      </c>
      <c r="AM37" s="2">
        <f t="shared" si="4"/>
        <v>0</v>
      </c>
      <c r="AN37" s="2">
        <f t="shared" si="5"/>
        <v>1169941</v>
      </c>
      <c r="AO37" s="2">
        <f t="shared" si="6"/>
        <v>0</v>
      </c>
      <c r="AP37">
        <f t="shared" si="7"/>
        <v>-11286517</v>
      </c>
      <c r="AQ37">
        <f t="shared" si="31"/>
        <v>0</v>
      </c>
    </row>
    <row r="38" spans="1:43" x14ac:dyDescent="0.2">
      <c r="A38">
        <f>Combined!A240</f>
        <v>2019</v>
      </c>
      <c r="B38">
        <f>Combined!B240</f>
        <v>2019043</v>
      </c>
      <c r="C38" s="1" t="str">
        <f>IF(Combined!C240&gt;0,Combined!C240," ")</f>
        <v xml:space="preserve"> </v>
      </c>
      <c r="D38" t="s">
        <v>17</v>
      </c>
      <c r="E38" t="s">
        <v>50</v>
      </c>
      <c r="F38" t="s">
        <v>99</v>
      </c>
      <c r="G38" t="s">
        <v>58</v>
      </c>
      <c r="H38" t="str">
        <f>IF(Combined!H240&gt;0,Combined!H240," ")</f>
        <v xml:space="preserve"> </v>
      </c>
      <c r="I38" t="str">
        <f>IF(Combined!I240&gt;0,Combined!I240," ")</f>
        <v>Mathias Lessort</v>
      </c>
      <c r="J38" s="2">
        <f>IF(Combined!J240&gt;0,Combined!J240,0)</f>
        <v>0</v>
      </c>
      <c r="K38" t="str">
        <f>IF(Combined!K240&gt;0,Combined!K240," ")</f>
        <v>SF</v>
      </c>
      <c r="L38">
        <f>IF(Combined!L240&gt;0,Combined!L240," ")</f>
        <v>110000</v>
      </c>
      <c r="M38" s="2">
        <v>0</v>
      </c>
      <c r="N38" t="str">
        <f>IF(Combined!N240&gt;0,Combined!N240," ")</f>
        <v xml:space="preserve"> </v>
      </c>
      <c r="O38" t="str">
        <f>IF(Combined!O240&gt;0,Combined!O240," ")</f>
        <v xml:space="preserve"> </v>
      </c>
      <c r="P38" s="2">
        <v>0</v>
      </c>
      <c r="Q38" t="str">
        <f>IF(Combined!Q240&gt;0,Combined!Q240," ")</f>
        <v xml:space="preserve"> </v>
      </c>
      <c r="R38" t="str">
        <f>IF(Combined!R240&gt;0,Combined!R240," ")</f>
        <v xml:space="preserve"> </v>
      </c>
      <c r="S38" s="2">
        <f>IF(Combined!S64&gt;0,Combined!S64,0)</f>
        <v>0</v>
      </c>
      <c r="T38" t="str">
        <f>IF(Combined!T240&gt;0,Combined!T240," ")</f>
        <v xml:space="preserve"> </v>
      </c>
      <c r="U38" t="str">
        <f>IF(Combined!U240&gt;0,Combined!U240," ")</f>
        <v xml:space="preserve"> </v>
      </c>
      <c r="V38" s="2" t="str">
        <f>IF(Combined!V240&gt;0,Combined!V240," ")</f>
        <v xml:space="preserve"> </v>
      </c>
      <c r="W38" t="str">
        <f>IF(Combined!W240&gt;0,Combined!W240," ")</f>
        <v xml:space="preserve"> </v>
      </c>
      <c r="Y38" s="2">
        <v>0</v>
      </c>
      <c r="AA38" t="str">
        <f>I37</f>
        <v>2023 1st round pick</v>
      </c>
      <c r="AB38" s="2"/>
      <c r="AE38" s="2"/>
      <c r="AH38" s="2"/>
      <c r="AM38" s="2">
        <f t="shared" si="4"/>
        <v>0</v>
      </c>
      <c r="AN38" s="2">
        <f t="shared" si="5"/>
        <v>0</v>
      </c>
      <c r="AO38" s="2">
        <f t="shared" si="6"/>
        <v>0</v>
      </c>
      <c r="AP38">
        <f t="shared" si="7"/>
        <v>0</v>
      </c>
      <c r="AQ38">
        <f t="shared" si="31"/>
        <v>0</v>
      </c>
    </row>
    <row r="39" spans="1:43" x14ac:dyDescent="0.2">
      <c r="A39">
        <f>Combined!A242</f>
        <v>2019</v>
      </c>
      <c r="B39">
        <f>Combined!B242</f>
        <v>2019045</v>
      </c>
      <c r="C39" s="1">
        <f>IF(Combined!C242&gt;0,Combined!C242," ")</f>
        <v>43652</v>
      </c>
      <c r="D39" t="str">
        <f>IF(Combined!D242&gt;0,Combined!D242," ")</f>
        <v>Pacers</v>
      </c>
      <c r="E39" t="str">
        <f>IF(Combined!E242&gt;0,Combined!E242," ")</f>
        <v>Heat</v>
      </c>
      <c r="F39" t="str">
        <f>IF(Combined!F242&gt;0,Combined!F242," ")</f>
        <v>Suns</v>
      </c>
      <c r="G39" t="str">
        <f>IF(Combined!G242&gt;0,Combined!G242," ")</f>
        <v xml:space="preserve"> </v>
      </c>
      <c r="H39" t="str">
        <f>IF(Combined!H242&gt;0,Combined!H242," ")</f>
        <v xml:space="preserve"> </v>
      </c>
      <c r="I39" t="str">
        <f>IF(Combined!I242&gt;0,Combined!I242," ")</f>
        <v>T.J. Warren</v>
      </c>
      <c r="J39" s="2">
        <f>IF(Combined!J242&gt;0,Combined!J242," ")</f>
        <v>10810000</v>
      </c>
      <c r="K39" t="str">
        <f>IF(Combined!K242&gt;0,Combined!K242," ")</f>
        <v>SF</v>
      </c>
      <c r="L39" t="str">
        <f>IF(Combined!L242&gt;0,Combined!L242," ")</f>
        <v>KZ Okpala</v>
      </c>
      <c r="M39" s="2">
        <f>IF(Combined!M242&gt;0,Combined!M242," ")</f>
        <v>898310</v>
      </c>
      <c r="N39" t="str">
        <f>IF(Combined!N242&gt;0,Combined!N242," ")</f>
        <v>SF</v>
      </c>
      <c r="O39">
        <f>IF(Combined!O242&gt;0,Combined!O242," ")</f>
        <v>1100000</v>
      </c>
      <c r="P39" s="2">
        <v>0</v>
      </c>
      <c r="Q39" t="str">
        <f>IF(Combined!Q242&gt;0,Combined!Q242," ")</f>
        <v xml:space="preserve"> </v>
      </c>
      <c r="R39" t="str">
        <f>IF(Combined!R242&gt;0,Combined!R242," ")</f>
        <v xml:space="preserve"> </v>
      </c>
      <c r="S39" s="2">
        <f>IF(Combined!S65&gt;0,Combined!S65,0)</f>
        <v>0</v>
      </c>
      <c r="T39" t="str">
        <f>IF(Combined!T242&gt;0,Combined!T242," ")</f>
        <v xml:space="preserve"> </v>
      </c>
      <c r="U39" t="str">
        <f>IF(Combined!U242&gt;0,Combined!U242," ")</f>
        <v xml:space="preserve"> </v>
      </c>
      <c r="V39" s="2" t="str">
        <f>IF(Combined!V242&gt;0,Combined!V242," ")</f>
        <v xml:space="preserve"> </v>
      </c>
      <c r="Y39" s="2">
        <v>0</v>
      </c>
      <c r="AA39">
        <f>O39</f>
        <v>1100000</v>
      </c>
      <c r="AB39" s="2"/>
      <c r="AD39" s="2" t="str">
        <f>I39</f>
        <v>T.J. Warren</v>
      </c>
      <c r="AE39" s="2">
        <f t="shared" ref="AE39:AF39" si="37">J39</f>
        <v>10810000</v>
      </c>
      <c r="AF39" s="2" t="str">
        <f t="shared" si="37"/>
        <v>SF</v>
      </c>
      <c r="AH39" s="2"/>
      <c r="AM39" s="2">
        <f t="shared" si="4"/>
        <v>10810000</v>
      </c>
      <c r="AN39" s="2">
        <f t="shared" si="5"/>
        <v>898310</v>
      </c>
      <c r="AO39" s="2">
        <f t="shared" si="6"/>
        <v>-10810000</v>
      </c>
      <c r="AP39">
        <f t="shared" si="7"/>
        <v>0</v>
      </c>
      <c r="AQ39">
        <f t="shared" si="31"/>
        <v>0</v>
      </c>
    </row>
    <row r="40" spans="1:43" x14ac:dyDescent="0.2">
      <c r="A40">
        <f>Combined!A243</f>
        <v>2019</v>
      </c>
      <c r="B40">
        <f>Combined!B243</f>
        <v>2019045</v>
      </c>
      <c r="C40" s="1" t="str">
        <f>IF(Combined!C243&gt;0,Combined!C243," ")</f>
        <v xml:space="preserve"> </v>
      </c>
      <c r="D40" t="s">
        <v>255</v>
      </c>
      <c r="E40" t="s">
        <v>50</v>
      </c>
      <c r="F40" t="s">
        <v>88</v>
      </c>
      <c r="G40" t="str">
        <f>IF(Combined!G243&gt;0,Combined!G243," ")</f>
        <v xml:space="preserve"> </v>
      </c>
      <c r="H40" t="str">
        <f>IF(Combined!H243&gt;0,Combined!H243," ")</f>
        <v xml:space="preserve"> </v>
      </c>
      <c r="I40" t="str">
        <f>IF(Combined!I243&gt;0,Combined!I243," ")</f>
        <v>2022 2nd round pick</v>
      </c>
      <c r="J40" s="2">
        <f>IF(Combined!J243&gt;0,Combined!J243,0)</f>
        <v>0</v>
      </c>
      <c r="K40" t="str">
        <f>IF(Combined!K243&gt;0,Combined!K243," ")</f>
        <v xml:space="preserve"> </v>
      </c>
      <c r="L40" t="str">
        <f>IF(Combined!L243&gt;0,Combined!L243," ")</f>
        <v xml:space="preserve"> </v>
      </c>
      <c r="M40" s="2">
        <v>0</v>
      </c>
      <c r="N40" t="str">
        <f>IF(Combined!N243&gt;0,Combined!N243," ")</f>
        <v xml:space="preserve"> </v>
      </c>
      <c r="O40" t="str">
        <f>IF(Combined!O243&gt;0,Combined!O243," ")</f>
        <v xml:space="preserve"> </v>
      </c>
      <c r="P40" s="2">
        <v>0</v>
      </c>
      <c r="Q40" t="str">
        <f>IF(Combined!Q243&gt;0,Combined!Q243," ")</f>
        <v xml:space="preserve"> </v>
      </c>
      <c r="R40" t="str">
        <f>IF(Combined!R243&gt;0,Combined!R243," ")</f>
        <v xml:space="preserve"> </v>
      </c>
      <c r="S40" s="2">
        <f>IF(Combined!S66&gt;0,Combined!S66,0)</f>
        <v>0</v>
      </c>
      <c r="T40" t="str">
        <f>IF(Combined!T243&gt;0,Combined!T243," ")</f>
        <v xml:space="preserve"> </v>
      </c>
      <c r="U40" t="str">
        <f>IF(Combined!U243&gt;0,Combined!U243," ")</f>
        <v xml:space="preserve"> </v>
      </c>
      <c r="V40" s="2" t="str">
        <f>IF(Combined!V243&gt;0,Combined!V243," ")</f>
        <v xml:space="preserve"> </v>
      </c>
      <c r="W40" t="str">
        <f>IF(Combined!W243&gt;0,Combined!W243," ")</f>
        <v xml:space="preserve"> </v>
      </c>
      <c r="Y40" s="2">
        <v>0</v>
      </c>
      <c r="AA40" t="str">
        <f>I40</f>
        <v>2022 2nd round pick</v>
      </c>
      <c r="AB40" s="2"/>
      <c r="AD40" t="str">
        <f>L39</f>
        <v>KZ Okpala</v>
      </c>
      <c r="AE40" s="2">
        <f t="shared" ref="AE40:AF40" si="38">M39</f>
        <v>898310</v>
      </c>
      <c r="AF40" t="str">
        <f t="shared" si="38"/>
        <v>SF</v>
      </c>
      <c r="AH40" s="2"/>
      <c r="AM40" s="2">
        <f t="shared" si="4"/>
        <v>0</v>
      </c>
      <c r="AN40" s="2">
        <f t="shared" si="5"/>
        <v>0</v>
      </c>
      <c r="AO40" s="2">
        <f t="shared" si="6"/>
        <v>-898310</v>
      </c>
      <c r="AP40">
        <f t="shared" si="7"/>
        <v>0</v>
      </c>
      <c r="AQ40">
        <f t="shared" si="31"/>
        <v>0</v>
      </c>
    </row>
    <row r="41" spans="1:43" x14ac:dyDescent="0.2">
      <c r="A41">
        <f>Combined!A244</f>
        <v>2019</v>
      </c>
      <c r="B41">
        <f>Combined!B244</f>
        <v>2019045</v>
      </c>
      <c r="C41" s="1" t="str">
        <f>IF(Combined!C244&gt;0,Combined!C244," ")</f>
        <v xml:space="preserve"> </v>
      </c>
      <c r="D41" t="s">
        <v>255</v>
      </c>
      <c r="E41" t="s">
        <v>50</v>
      </c>
      <c r="F41" t="s">
        <v>88</v>
      </c>
      <c r="G41" t="str">
        <f>IF(Combined!G244&gt;0,Combined!G244," ")</f>
        <v xml:space="preserve"> </v>
      </c>
      <c r="H41" t="str">
        <f>IF(Combined!H244&gt;0,Combined!H244," ")</f>
        <v xml:space="preserve"> </v>
      </c>
      <c r="I41" t="str">
        <f>IF(Combined!I244&gt;0,Combined!I244," ")</f>
        <v>2025 2nd round pick</v>
      </c>
      <c r="J41" s="2">
        <f>IF(Combined!J244&gt;0,Combined!J244,0)</f>
        <v>0</v>
      </c>
      <c r="K41" t="str">
        <f>IF(Combined!K244&gt;0,Combined!K244," ")</f>
        <v xml:space="preserve"> </v>
      </c>
      <c r="L41" t="str">
        <f>IF(Combined!L244&gt;0,Combined!L244," ")</f>
        <v xml:space="preserve"> </v>
      </c>
      <c r="M41" s="2">
        <v>0</v>
      </c>
      <c r="N41" t="str">
        <f>IF(Combined!N244&gt;0,Combined!N244," ")</f>
        <v xml:space="preserve"> </v>
      </c>
      <c r="O41" t="str">
        <f>IF(Combined!O244&gt;0,Combined!O244," ")</f>
        <v xml:space="preserve"> </v>
      </c>
      <c r="P41" s="2">
        <v>0</v>
      </c>
      <c r="Q41" t="str">
        <f>IF(Combined!Q244&gt;0,Combined!Q244," ")</f>
        <v xml:space="preserve"> </v>
      </c>
      <c r="R41" t="str">
        <f>IF(Combined!R244&gt;0,Combined!R244," ")</f>
        <v xml:space="preserve"> </v>
      </c>
      <c r="S41" s="2">
        <f>IF(Combined!S67&gt;0,Combined!S67,0)</f>
        <v>0</v>
      </c>
      <c r="T41" t="str">
        <f>IF(Combined!T244&gt;0,Combined!T244," ")</f>
        <v xml:space="preserve"> </v>
      </c>
      <c r="U41" t="str">
        <f>IF(Combined!U244&gt;0,Combined!U244," ")</f>
        <v xml:space="preserve"> </v>
      </c>
      <c r="V41" s="2" t="str">
        <f>IF(Combined!V244&gt;0,Combined!V244," ")</f>
        <v xml:space="preserve"> </v>
      </c>
      <c r="W41" t="str">
        <f>IF(Combined!W244&gt;0,Combined!W244," ")</f>
        <v xml:space="preserve"> </v>
      </c>
      <c r="Y41" s="2">
        <v>0</v>
      </c>
      <c r="AA41" t="str">
        <f t="shared" ref="AA41:AA42" si="39">I41</f>
        <v>2025 2nd round pick</v>
      </c>
      <c r="AB41" s="2"/>
      <c r="AE41" s="2"/>
      <c r="AH41" s="2"/>
      <c r="AM41" s="2">
        <f t="shared" si="4"/>
        <v>0</v>
      </c>
      <c r="AN41" s="2">
        <f t="shared" si="5"/>
        <v>0</v>
      </c>
      <c r="AO41" s="2">
        <f t="shared" si="6"/>
        <v>0</v>
      </c>
      <c r="AP41">
        <f t="shared" si="7"/>
        <v>0</v>
      </c>
      <c r="AQ41">
        <f t="shared" si="31"/>
        <v>0</v>
      </c>
    </row>
    <row r="42" spans="1:43" x14ac:dyDescent="0.2">
      <c r="A42">
        <f>Combined!A245</f>
        <v>2019</v>
      </c>
      <c r="B42">
        <f>Combined!B245</f>
        <v>2019045</v>
      </c>
      <c r="C42" s="1" t="str">
        <f>IF(Combined!C245&gt;0,Combined!C245," ")</f>
        <v xml:space="preserve"> </v>
      </c>
      <c r="D42" t="s">
        <v>255</v>
      </c>
      <c r="E42" t="s">
        <v>50</v>
      </c>
      <c r="F42" t="s">
        <v>88</v>
      </c>
      <c r="G42" t="str">
        <f>IF(Combined!G245&gt;0,Combined!G245," ")</f>
        <v xml:space="preserve"> </v>
      </c>
      <c r="H42" t="str">
        <f>IF(Combined!H245&gt;0,Combined!H245," ")</f>
        <v xml:space="preserve"> </v>
      </c>
      <c r="I42" t="str">
        <f>IF(Combined!I245&gt;0,Combined!I245," ")</f>
        <v>2026 2nd round pick</v>
      </c>
      <c r="J42" s="2">
        <f>IF(Combined!J245&gt;0,Combined!J245,0)</f>
        <v>0</v>
      </c>
      <c r="K42" t="str">
        <f>IF(Combined!K245&gt;0,Combined!K245," ")</f>
        <v xml:space="preserve"> </v>
      </c>
      <c r="L42" t="str">
        <f>IF(Combined!L245&gt;0,Combined!L245," ")</f>
        <v xml:space="preserve"> </v>
      </c>
      <c r="M42" s="2">
        <v>0</v>
      </c>
      <c r="N42" t="str">
        <f>IF(Combined!N245&gt;0,Combined!N245," ")</f>
        <v xml:space="preserve"> </v>
      </c>
      <c r="O42" t="str">
        <f>IF(Combined!O245&gt;0,Combined!O245," ")</f>
        <v xml:space="preserve"> </v>
      </c>
      <c r="P42" s="2">
        <v>0</v>
      </c>
      <c r="Q42" t="str">
        <f>IF(Combined!Q245&gt;0,Combined!Q245," ")</f>
        <v xml:space="preserve"> </v>
      </c>
      <c r="R42" t="str">
        <f>IF(Combined!R245&gt;0,Combined!R245," ")</f>
        <v xml:space="preserve"> </v>
      </c>
      <c r="S42" s="2">
        <f>IF(Combined!S68&gt;0,Combined!S68,0)</f>
        <v>0</v>
      </c>
      <c r="T42" t="str">
        <f>IF(Combined!T245&gt;0,Combined!T245," ")</f>
        <v xml:space="preserve"> </v>
      </c>
      <c r="U42" t="str">
        <f>IF(Combined!U245&gt;0,Combined!U245," ")</f>
        <v xml:space="preserve"> </v>
      </c>
      <c r="V42" s="2" t="str">
        <f>IF(Combined!V245&gt;0,Combined!V245," ")</f>
        <v xml:space="preserve"> </v>
      </c>
      <c r="W42" t="str">
        <f>IF(Combined!W245&gt;0,Combined!W245," ")</f>
        <v xml:space="preserve"> </v>
      </c>
      <c r="Y42" s="2">
        <v>0</v>
      </c>
      <c r="AA42" t="str">
        <f t="shared" si="39"/>
        <v>2026 2nd round pick</v>
      </c>
      <c r="AB42" s="2"/>
      <c r="AE42" s="2"/>
      <c r="AH42" s="2"/>
      <c r="AM42" s="2">
        <f t="shared" si="4"/>
        <v>0</v>
      </c>
      <c r="AN42" s="2">
        <f t="shared" si="5"/>
        <v>0</v>
      </c>
      <c r="AO42" s="2">
        <f t="shared" si="6"/>
        <v>0</v>
      </c>
      <c r="AP42">
        <f t="shared" si="7"/>
        <v>0</v>
      </c>
      <c r="AQ42">
        <f t="shared" si="31"/>
        <v>0</v>
      </c>
    </row>
    <row r="43" spans="1:43" x14ac:dyDescent="0.2">
      <c r="A43">
        <f>Combined!A258</f>
        <v>2019</v>
      </c>
      <c r="B43">
        <f>Combined!B258</f>
        <v>2019050</v>
      </c>
      <c r="C43" s="1">
        <f>IF(Combined!C258&gt;0,Combined!C258," ")</f>
        <v>43652</v>
      </c>
      <c r="D43" t="str">
        <f>IF(Combined!D258&gt;0,Combined!D258," ")</f>
        <v>Spurs</v>
      </c>
      <c r="E43" t="str">
        <f>IF(Combined!E258&gt;0,Combined!E258," ")</f>
        <v>Wizards</v>
      </c>
      <c r="F43" t="str">
        <f>IF(Combined!F258&gt;0,Combined!F258," ")</f>
        <v>Nets</v>
      </c>
      <c r="G43" t="str">
        <f>IF(Combined!G258&gt;0,Combined!G258," ")</f>
        <v xml:space="preserve"> </v>
      </c>
      <c r="H43" t="str">
        <f>IF(Combined!H258&gt;0,Combined!H258," ")</f>
        <v xml:space="preserve"> </v>
      </c>
      <c r="I43" t="str">
        <f>IF(Combined!I258&gt;0,Combined!I258," ")</f>
        <v>DeMarre Carroll</v>
      </c>
      <c r="J43" s="2">
        <f>IF(Combined!J258&gt;0,Combined!J258," ")</f>
        <v>7000000</v>
      </c>
      <c r="K43" t="str">
        <f>IF(Combined!K258&gt;0,Combined!K258," ")</f>
        <v>SF</v>
      </c>
      <c r="L43" t="str">
        <f>IF(Combined!L258&gt;0,Combined!L258," ")</f>
        <v>Davis Bertans</v>
      </c>
      <c r="M43" s="2">
        <f>IF(Combined!M258&gt;0,Combined!M258," ")</f>
        <v>7000000</v>
      </c>
      <c r="N43" t="str">
        <f>IF(Combined!N258&gt;0,Combined!N258," ")</f>
        <v>PF</v>
      </c>
      <c r="O43" t="str">
        <f>IF(Combined!O258&gt;0,Combined!O258," ")</f>
        <v>Aaron White</v>
      </c>
      <c r="P43" s="2">
        <v>0</v>
      </c>
      <c r="Q43" t="str">
        <f>IF(Combined!Q258&gt;0,Combined!Q258," ")</f>
        <v>PF</v>
      </c>
      <c r="R43" t="str">
        <f>IF(Combined!R258&gt;0,Combined!R258," ")</f>
        <v xml:space="preserve"> </v>
      </c>
      <c r="S43" s="2">
        <f>IF(Combined!S69&gt;0,Combined!S69,0)</f>
        <v>0</v>
      </c>
      <c r="T43" t="str">
        <f>IF(Combined!T258&gt;0,Combined!T258," ")</f>
        <v xml:space="preserve"> </v>
      </c>
      <c r="U43" t="str">
        <f>IF(Combined!U258&gt;0,Combined!U258," ")</f>
        <v xml:space="preserve"> </v>
      </c>
      <c r="V43" s="2" t="str">
        <f>IF(Combined!V258&gt;0,Combined!V258," ")</f>
        <v xml:space="preserve"> </v>
      </c>
      <c r="W43" t="str">
        <f>IF(Combined!W258&gt;0,Combined!W258," ")</f>
        <v xml:space="preserve"> </v>
      </c>
      <c r="X43" t="str">
        <f>L43</f>
        <v>Davis Bertans</v>
      </c>
      <c r="Y43" s="2">
        <f>M43</f>
        <v>7000000</v>
      </c>
      <c r="Z43" t="str">
        <f>N43</f>
        <v>PF</v>
      </c>
      <c r="AA43" t="str">
        <f>O43</f>
        <v>Aaron White</v>
      </c>
      <c r="AB43" s="2">
        <f t="shared" ref="AB43:AC43" si="40">P43</f>
        <v>0</v>
      </c>
      <c r="AC43" t="str">
        <f t="shared" si="40"/>
        <v>PF</v>
      </c>
      <c r="AD43" t="str">
        <f>I43</f>
        <v>DeMarre Carroll</v>
      </c>
      <c r="AE43" s="2">
        <f t="shared" ref="AE43:AF43" si="41">J43</f>
        <v>7000000</v>
      </c>
      <c r="AF43" t="str">
        <f t="shared" si="41"/>
        <v>SF</v>
      </c>
      <c r="AH43" s="2"/>
      <c r="AM43" s="2">
        <f t="shared" si="4"/>
        <v>0</v>
      </c>
      <c r="AN43" s="2">
        <f t="shared" si="5"/>
        <v>7000000</v>
      </c>
      <c r="AO43" s="2">
        <f t="shared" si="6"/>
        <v>-7000000</v>
      </c>
      <c r="AP43">
        <f t="shared" si="7"/>
        <v>0</v>
      </c>
      <c r="AQ43">
        <f t="shared" si="31"/>
        <v>0</v>
      </c>
    </row>
    <row r="44" spans="1:43" x14ac:dyDescent="0.2">
      <c r="A44">
        <f>Combined!A259</f>
        <v>2019</v>
      </c>
      <c r="B44">
        <f>Combined!B259</f>
        <v>2019050</v>
      </c>
      <c r="C44" s="1" t="str">
        <f>IF(Combined!C259&gt;0,Combined!C259," ")</f>
        <v xml:space="preserve"> </v>
      </c>
      <c r="D44" t="s">
        <v>163</v>
      </c>
      <c r="E44" t="s">
        <v>54</v>
      </c>
      <c r="F44" t="s">
        <v>38</v>
      </c>
      <c r="G44" t="str">
        <f>IF(Combined!G259&gt;0,Combined!G259," ")</f>
        <v xml:space="preserve"> </v>
      </c>
      <c r="H44" t="str">
        <f>IF(Combined!H259&gt;0,Combined!H259," ")</f>
        <v xml:space="preserve"> </v>
      </c>
      <c r="I44" t="str">
        <f>IF(Combined!I259&gt;0,Combined!I259," ")</f>
        <v xml:space="preserve"> </v>
      </c>
      <c r="J44" s="2">
        <f>IF(Combined!J259&gt;0,Combined!J259,0)</f>
        <v>0</v>
      </c>
      <c r="K44" t="str">
        <f>IF(Combined!K259&gt;0,Combined!K259," ")</f>
        <v xml:space="preserve"> </v>
      </c>
      <c r="L44" t="str">
        <f>IF(Combined!L259&gt;0,Combined!L259," ")</f>
        <v xml:space="preserve"> </v>
      </c>
      <c r="M44" s="2">
        <v>0</v>
      </c>
      <c r="N44" t="str">
        <f>IF(Combined!N259&gt;0,Combined!N259," ")</f>
        <v xml:space="preserve"> </v>
      </c>
      <c r="O44" t="str">
        <f>IF(Combined!O259&gt;0,Combined!O259," ")</f>
        <v>Nemanja Dangubic</v>
      </c>
      <c r="P44" s="2">
        <v>0</v>
      </c>
      <c r="Q44" t="str">
        <f>IF(Combined!Q259&gt;0,Combined!Q259," ")</f>
        <v>SG</v>
      </c>
      <c r="R44" t="str">
        <f>IF(Combined!R259&gt;0,Combined!R259," ")</f>
        <v xml:space="preserve"> </v>
      </c>
      <c r="S44" s="2">
        <f>IF(Combined!S70&gt;0,Combined!S70,0)</f>
        <v>0</v>
      </c>
      <c r="T44" t="str">
        <f>IF(Combined!T259&gt;0,Combined!T259," ")</f>
        <v xml:space="preserve"> </v>
      </c>
      <c r="U44" t="str">
        <f>IF(Combined!U259&gt;0,Combined!U259," ")</f>
        <v xml:space="preserve"> </v>
      </c>
      <c r="V44" s="2" t="str">
        <f>IF(Combined!V259&gt;0,Combined!V259," ")</f>
        <v xml:space="preserve"> </v>
      </c>
      <c r="W44" t="str">
        <f>IF(Combined!W259&gt;0,Combined!W259," ")</f>
        <v xml:space="preserve"> </v>
      </c>
      <c r="X44" t="str">
        <f>O44</f>
        <v>Nemanja Dangubic</v>
      </c>
      <c r="Y44" s="2">
        <f>P44</f>
        <v>0</v>
      </c>
      <c r="Z44" t="str">
        <f>Q44</f>
        <v>SG</v>
      </c>
      <c r="AB44" s="2"/>
      <c r="AE44" s="2"/>
      <c r="AH44" s="2"/>
      <c r="AM44" s="2">
        <f t="shared" si="4"/>
        <v>0</v>
      </c>
      <c r="AN44" s="2">
        <f t="shared" si="5"/>
        <v>0</v>
      </c>
      <c r="AO44" s="2">
        <f t="shared" si="6"/>
        <v>0</v>
      </c>
      <c r="AP44">
        <f t="shared" si="7"/>
        <v>0</v>
      </c>
      <c r="AQ44">
        <f t="shared" si="31"/>
        <v>0</v>
      </c>
    </row>
    <row r="45" spans="1:43" x14ac:dyDescent="0.2">
      <c r="A45">
        <f>Combined!A262</f>
        <v>2019</v>
      </c>
      <c r="B45">
        <f>Combined!B262</f>
        <v>2019052</v>
      </c>
      <c r="C45" s="1">
        <f>IF(Combined!C262&gt;0,Combined!C262," ")</f>
        <v>43652</v>
      </c>
      <c r="D45" t="str">
        <f>IF(Combined!D262&gt;0,Combined!D262," ")</f>
        <v>Lakers</v>
      </c>
      <c r="E45" t="str">
        <f>IF(Combined!E262&gt;0,Combined!E262," ")</f>
        <v>Wizards</v>
      </c>
      <c r="F45" t="str">
        <f>IF(Combined!F262&gt;0,Combined!F262," ")</f>
        <v>Pelicans</v>
      </c>
      <c r="G45" t="str">
        <f>IF(Combined!G262&gt;0,Combined!G262," ")</f>
        <v xml:space="preserve"> </v>
      </c>
      <c r="H45" t="str">
        <f>IF(Combined!H262&gt;0,Combined!H262," ")</f>
        <v xml:space="preserve"> </v>
      </c>
      <c r="I45" t="str">
        <f>IF(Combined!I262&gt;0,Combined!I262," ")</f>
        <v>Anthony Davis</v>
      </c>
      <c r="J45" s="2">
        <f>IF(Combined!J262&gt;0,Combined!J262," ")</f>
        <v>27093019</v>
      </c>
      <c r="K45" t="str">
        <f>IF(Combined!K262&gt;0,Combined!K262," ")</f>
        <v>C</v>
      </c>
      <c r="L45" t="str">
        <f>IF(Combined!L262&gt;0,Combined!L262," ")</f>
        <v>Moritz Wagner</v>
      </c>
      <c r="M45" s="2">
        <f>IF(Combined!M262&gt;0,Combined!M262," ")</f>
        <v>2063520</v>
      </c>
      <c r="N45" t="str">
        <f>IF(Combined!N262&gt;0,Combined!N262," ")</f>
        <v>C</v>
      </c>
      <c r="O45" t="str">
        <f>IF(Combined!O262&gt;0,Combined!O262," ")</f>
        <v>Lonzo Ball</v>
      </c>
      <c r="P45" s="2">
        <f>IF(Combined!P262&gt;0,Combined!P262," ")</f>
        <v>8719320</v>
      </c>
      <c r="Q45" t="str">
        <f>IF(Combined!Q262&gt;0,Combined!Q262," ")</f>
        <v>C</v>
      </c>
      <c r="R45" t="str">
        <f>IF(Combined!R262&gt;0,Combined!R262," ")</f>
        <v xml:space="preserve"> </v>
      </c>
      <c r="S45" s="2">
        <f>IF(Combined!S71&gt;0,Combined!S71,0)</f>
        <v>0</v>
      </c>
      <c r="T45" t="str">
        <f>IF(Combined!T262&gt;0,Combined!T262," ")</f>
        <v xml:space="preserve"> </v>
      </c>
      <c r="U45" t="str">
        <f>IF(Combined!U262&gt;0,Combined!U262," ")</f>
        <v xml:space="preserve"> </v>
      </c>
      <c r="V45" s="2" t="str">
        <f>IF(Combined!V262&gt;0,Combined!V262," ")</f>
        <v xml:space="preserve"> </v>
      </c>
      <c r="W45" t="str">
        <f>IF(Combined!W262&gt;0,Combined!W262," ")</f>
        <v xml:space="preserve"> </v>
      </c>
      <c r="X45" t="str">
        <f>L45</f>
        <v>Moritz Wagner</v>
      </c>
      <c r="Y45" s="2">
        <f t="shared" ref="Y45:Z45" si="42">M45</f>
        <v>2063520</v>
      </c>
      <c r="Z45" t="str">
        <f t="shared" si="42"/>
        <v>C</v>
      </c>
      <c r="AA45">
        <f>O50</f>
        <v>1100000</v>
      </c>
      <c r="AB45" s="2"/>
      <c r="AD45" t="str">
        <f>I45</f>
        <v>Anthony Davis</v>
      </c>
      <c r="AE45" s="2">
        <f t="shared" ref="AE45:AF45" si="43">J45</f>
        <v>27093019</v>
      </c>
      <c r="AF45" t="str">
        <f t="shared" si="43"/>
        <v>C</v>
      </c>
      <c r="AH45" s="2"/>
      <c r="AM45" s="2">
        <f t="shared" si="4"/>
        <v>25029499</v>
      </c>
      <c r="AN45" s="2">
        <f t="shared" si="5"/>
        <v>2063520</v>
      </c>
      <c r="AO45" s="2">
        <f t="shared" si="6"/>
        <v>-18373699</v>
      </c>
      <c r="AP45">
        <f t="shared" si="7"/>
        <v>0</v>
      </c>
      <c r="AQ45">
        <f t="shared" si="31"/>
        <v>0</v>
      </c>
    </row>
    <row r="46" spans="1:43" x14ac:dyDescent="0.2">
      <c r="A46">
        <f>Combined!A263</f>
        <v>2019</v>
      </c>
      <c r="B46">
        <f>Combined!B263</f>
        <v>2019052</v>
      </c>
      <c r="C46" s="1" t="str">
        <f>IF(Combined!C263&gt;0,Combined!C263," ")</f>
        <v xml:space="preserve"> </v>
      </c>
      <c r="D46" t="s">
        <v>69</v>
      </c>
      <c r="E46" t="s">
        <v>54</v>
      </c>
      <c r="F46" t="s">
        <v>30</v>
      </c>
      <c r="G46" t="str">
        <f>IF(Combined!G263&gt;0,Combined!G263," ")</f>
        <v xml:space="preserve"> </v>
      </c>
      <c r="H46" t="str">
        <f>IF(Combined!H263&gt;0,Combined!H263," ")</f>
        <v xml:space="preserve"> </v>
      </c>
      <c r="I46" t="str">
        <f>IF(Combined!I263&gt;0,Combined!I263," ")</f>
        <v>2023 1st round pick</v>
      </c>
      <c r="J46" s="2">
        <f>IF(Combined!J263&gt;0,Combined!J263,0)</f>
        <v>0</v>
      </c>
      <c r="K46" t="str">
        <f>IF(Combined!K263&gt;0,Combined!K263," ")</f>
        <v xml:space="preserve"> </v>
      </c>
      <c r="L46" t="str">
        <f>IF(Combined!L263&gt;0,Combined!L263," ")</f>
        <v>Isaac Bonga</v>
      </c>
      <c r="M46" s="2">
        <f>IF(Combined!M263&gt;0,Combined!M263," ")</f>
        <v>1416852</v>
      </c>
      <c r="N46" t="str">
        <f>IF(Combined!N263&gt;0,Combined!N263," ")</f>
        <v>SF</v>
      </c>
      <c r="O46" t="str">
        <f>IF(Combined!O263&gt;0,Combined!O263," ")</f>
        <v>Josh Hart</v>
      </c>
      <c r="P46" s="2">
        <f>IF(Combined!P263&gt;0,Combined!P263," ")</f>
        <v>1934160</v>
      </c>
      <c r="Q46" t="str">
        <f>IF(Combined!Q263&gt;0,Combined!Q263," ")</f>
        <v>SG</v>
      </c>
      <c r="R46" t="str">
        <f>IF(Combined!R263&gt;0,Combined!R263," ")</f>
        <v xml:space="preserve"> </v>
      </c>
      <c r="S46" s="2">
        <f>IF(Combined!S72&gt;0,Combined!S72,0)</f>
        <v>0</v>
      </c>
      <c r="T46" t="str">
        <f>IF(Combined!T263&gt;0,Combined!T263," ")</f>
        <v xml:space="preserve"> </v>
      </c>
      <c r="U46" t="str">
        <f>IF(Combined!U263&gt;0,Combined!U263," ")</f>
        <v xml:space="preserve"> </v>
      </c>
      <c r="V46" s="2" t="str">
        <f>IF(Combined!V263&gt;0,Combined!V263," ")</f>
        <v xml:space="preserve"> </v>
      </c>
      <c r="W46" t="str">
        <f>IF(Combined!W263&gt;0,Combined!W263," ")</f>
        <v xml:space="preserve"> </v>
      </c>
      <c r="X46" t="str">
        <f>L47</f>
        <v>Jermerrio Jones</v>
      </c>
      <c r="Y46" s="2">
        <f t="shared" ref="Y46:Z46" si="44">M47</f>
        <v>1416852</v>
      </c>
      <c r="Z46" t="str">
        <f t="shared" si="44"/>
        <v>F</v>
      </c>
      <c r="AA46">
        <f>O51</f>
        <v>1000000</v>
      </c>
      <c r="AB46" s="2"/>
      <c r="AE46" s="2"/>
      <c r="AH46" s="2"/>
      <c r="AM46" s="2">
        <f t="shared" si="4"/>
        <v>-1416852</v>
      </c>
      <c r="AN46" s="2">
        <f t="shared" si="5"/>
        <v>1416852</v>
      </c>
      <c r="AO46" s="2">
        <f t="shared" si="6"/>
        <v>1934160</v>
      </c>
      <c r="AP46">
        <f t="shared" si="7"/>
        <v>0</v>
      </c>
      <c r="AQ46">
        <f t="shared" si="31"/>
        <v>0</v>
      </c>
    </row>
    <row r="47" spans="1:43" x14ac:dyDescent="0.2">
      <c r="A47">
        <f>Combined!A264</f>
        <v>2019</v>
      </c>
      <c r="B47">
        <f>Combined!B264</f>
        <v>2019052</v>
      </c>
      <c r="C47" s="1" t="str">
        <f>IF(Combined!C264&gt;0,Combined!C264," ")</f>
        <v xml:space="preserve"> </v>
      </c>
      <c r="D47" t="s">
        <v>69</v>
      </c>
      <c r="E47" t="s">
        <v>54</v>
      </c>
      <c r="F47" t="s">
        <v>30</v>
      </c>
      <c r="G47" t="str">
        <f>IF(Combined!G264&gt;0,Combined!G264," ")</f>
        <v xml:space="preserve"> </v>
      </c>
      <c r="H47" t="str">
        <f>IF(Combined!H264&gt;0,Combined!H264," ")</f>
        <v xml:space="preserve"> </v>
      </c>
      <c r="I47" t="str">
        <f>IF(Combined!I264&gt;0,Combined!I264," ")</f>
        <v xml:space="preserve"> </v>
      </c>
      <c r="J47" s="2">
        <f>IF(Combined!J264&gt;0,Combined!J264,0)</f>
        <v>0</v>
      </c>
      <c r="K47" t="str">
        <f>IF(Combined!K264&gt;0,Combined!K264," ")</f>
        <v xml:space="preserve"> </v>
      </c>
      <c r="L47" t="str">
        <f>IF(Combined!L264&gt;0,Combined!L264," ")</f>
        <v>Jermerrio Jones</v>
      </c>
      <c r="M47" s="2">
        <f>IF(Combined!M264&gt;0,Combined!M264," ")</f>
        <v>1416852</v>
      </c>
      <c r="N47" t="str">
        <f>IF(Combined!N264&gt;0,Combined!N264," ")</f>
        <v>F</v>
      </c>
      <c r="O47" t="str">
        <f>IF(Combined!O264&gt;0,Combined!O264," ")</f>
        <v>Brandon Ingram</v>
      </c>
      <c r="P47" s="2">
        <f>IF(Combined!P264&gt;0,Combined!P264," ")</f>
        <v>7265485</v>
      </c>
      <c r="Q47" t="str">
        <f>IF(Combined!Q264&gt;0,Combined!Q264," ")</f>
        <v>SF</v>
      </c>
      <c r="R47" t="str">
        <f>IF(Combined!R264&gt;0,Combined!R264," ")</f>
        <v xml:space="preserve"> </v>
      </c>
      <c r="S47" s="2">
        <f>IF(Combined!S73&gt;0,Combined!S73,0)</f>
        <v>0</v>
      </c>
      <c r="T47" t="str">
        <f>IF(Combined!T264&gt;0,Combined!T264," ")</f>
        <v xml:space="preserve"> </v>
      </c>
      <c r="U47" t="str">
        <f>IF(Combined!U264&gt;0,Combined!U264," ")</f>
        <v xml:space="preserve"> </v>
      </c>
      <c r="V47" s="2" t="str">
        <f>IF(Combined!V264&gt;0,Combined!V264," ")</f>
        <v xml:space="preserve"> </v>
      </c>
      <c r="W47" t="str">
        <f>IF(Combined!W264&gt;0,Combined!W264," ")</f>
        <v xml:space="preserve"> </v>
      </c>
      <c r="X47" t="str">
        <f>L46</f>
        <v>Isaac Bonga</v>
      </c>
      <c r="Y47" s="2">
        <f t="shared" ref="Y47:Z47" si="45">M46</f>
        <v>1416852</v>
      </c>
      <c r="Z47" t="str">
        <f t="shared" si="45"/>
        <v>SF</v>
      </c>
      <c r="AB47" s="2"/>
      <c r="AE47" s="2"/>
      <c r="AH47" s="2"/>
      <c r="AM47" s="2">
        <f t="shared" si="4"/>
        <v>-1416852</v>
      </c>
      <c r="AN47" s="2">
        <f t="shared" si="5"/>
        <v>1416852</v>
      </c>
      <c r="AO47" s="2">
        <f t="shared" si="6"/>
        <v>7265485</v>
      </c>
      <c r="AP47">
        <f t="shared" si="7"/>
        <v>0</v>
      </c>
      <c r="AQ47">
        <f t="shared" si="31"/>
        <v>0</v>
      </c>
    </row>
    <row r="48" spans="1:43" x14ac:dyDescent="0.2">
      <c r="A48">
        <f>Combined!A265</f>
        <v>2019</v>
      </c>
      <c r="B48">
        <f>Combined!B265</f>
        <v>2019052</v>
      </c>
      <c r="C48" s="1" t="str">
        <f>IF(Combined!C265&gt;0,Combined!C265," ")</f>
        <v xml:space="preserve"> </v>
      </c>
      <c r="D48" t="s">
        <v>69</v>
      </c>
      <c r="E48" t="s">
        <v>54</v>
      </c>
      <c r="F48" t="s">
        <v>30</v>
      </c>
      <c r="G48" t="str">
        <f>IF(Combined!G265&gt;0,Combined!G265," ")</f>
        <v xml:space="preserve"> </v>
      </c>
      <c r="H48" t="str">
        <f>IF(Combined!H265&gt;0,Combined!H265," ")</f>
        <v xml:space="preserve"> </v>
      </c>
      <c r="I48" t="str">
        <f>IF(Combined!I265&gt;0,Combined!I265," ")</f>
        <v xml:space="preserve"> </v>
      </c>
      <c r="J48" s="2">
        <f>IF(Combined!J265&gt;0,Combined!J265,0)</f>
        <v>0</v>
      </c>
      <c r="K48" t="str">
        <f>IF(Combined!K265&gt;0,Combined!K265," ")</f>
        <v xml:space="preserve"> </v>
      </c>
      <c r="L48" t="str">
        <f>IF(Combined!L265&gt;0,Combined!L265," ")</f>
        <v>2022 2nd round pick</v>
      </c>
      <c r="M48" s="2">
        <v>0</v>
      </c>
      <c r="N48" t="str">
        <f>IF(Combined!N265&gt;0,Combined!N265," ")</f>
        <v xml:space="preserve"> </v>
      </c>
      <c r="O48" t="str">
        <f>IF(Combined!O265&gt;0,Combined!O265," ")</f>
        <v>2021 1st round pick</v>
      </c>
      <c r="P48" s="2">
        <v>0</v>
      </c>
      <c r="Q48" t="str">
        <f>IF(Combined!Q265&gt;0,Combined!Q265," ")</f>
        <v xml:space="preserve"> </v>
      </c>
      <c r="R48" t="str">
        <f>IF(Combined!R265&gt;0,Combined!R265," ")</f>
        <v xml:space="preserve"> </v>
      </c>
      <c r="S48" s="2">
        <f>IF(Combined!S74&gt;0,Combined!S74,0)</f>
        <v>0</v>
      </c>
      <c r="T48" t="str">
        <f>IF(Combined!T265&gt;0,Combined!T265," ")</f>
        <v xml:space="preserve"> </v>
      </c>
      <c r="U48" t="str">
        <f>IF(Combined!U265&gt;0,Combined!U265," ")</f>
        <v xml:space="preserve"> </v>
      </c>
      <c r="V48" s="2" t="str">
        <f>IF(Combined!V265&gt;0,Combined!V265," ")</f>
        <v xml:space="preserve"> </v>
      </c>
      <c r="W48" t="str">
        <f>IF(Combined!W265&gt;0,Combined!W265," ")</f>
        <v xml:space="preserve"> </v>
      </c>
      <c r="X48" t="str">
        <f>L48</f>
        <v>2022 2nd round pick</v>
      </c>
      <c r="Y48" s="2">
        <v>0</v>
      </c>
      <c r="AB48" s="2"/>
      <c r="AE48" s="2"/>
      <c r="AH48" s="2"/>
      <c r="AM48" s="2">
        <f t="shared" si="4"/>
        <v>0</v>
      </c>
      <c r="AN48" s="2">
        <f t="shared" si="5"/>
        <v>0</v>
      </c>
      <c r="AO48" s="2">
        <f t="shared" si="6"/>
        <v>0</v>
      </c>
      <c r="AP48">
        <f t="shared" si="7"/>
        <v>0</v>
      </c>
      <c r="AQ48">
        <f t="shared" si="31"/>
        <v>0</v>
      </c>
    </row>
    <row r="49" spans="1:43" x14ac:dyDescent="0.2">
      <c r="A49">
        <f>Combined!A266</f>
        <v>2019</v>
      </c>
      <c r="B49">
        <f>Combined!B266</f>
        <v>2019052</v>
      </c>
      <c r="C49" s="1" t="str">
        <f>IF(Combined!C266&gt;0,Combined!C266," ")</f>
        <v xml:space="preserve"> </v>
      </c>
      <c r="D49" t="s">
        <v>69</v>
      </c>
      <c r="E49" t="s">
        <v>54</v>
      </c>
      <c r="F49" t="s">
        <v>30</v>
      </c>
      <c r="G49" t="str">
        <f>IF(Combined!G266&gt;0,Combined!G266," ")</f>
        <v xml:space="preserve"> </v>
      </c>
      <c r="H49" t="str">
        <f>IF(Combined!H266&gt;0,Combined!H266," ")</f>
        <v xml:space="preserve"> </v>
      </c>
      <c r="I49" t="str">
        <f>IF(Combined!I266&gt;0,Combined!I266," ")</f>
        <v xml:space="preserve"> </v>
      </c>
      <c r="J49" s="2">
        <f>IF(Combined!J266&gt;0,Combined!J266,0)</f>
        <v>0</v>
      </c>
      <c r="K49" t="str">
        <f>IF(Combined!K266&gt;0,Combined!K266," ")</f>
        <v xml:space="preserve"> </v>
      </c>
      <c r="L49" t="str">
        <f>IF(Combined!L266&gt;0,Combined!L266," ")</f>
        <v xml:space="preserve"> </v>
      </c>
      <c r="M49" s="2">
        <v>0</v>
      </c>
      <c r="N49" t="str">
        <f>IF(Combined!N266&gt;0,Combined!N266," ")</f>
        <v xml:space="preserve"> </v>
      </c>
      <c r="O49" t="str">
        <f>IF(Combined!O266&gt;0,Combined!O266," ")</f>
        <v>2024 1st round pick</v>
      </c>
      <c r="P49" s="2">
        <v>0</v>
      </c>
      <c r="Q49" t="str">
        <f>IF(Combined!Q266&gt;0,Combined!Q266," ")</f>
        <v xml:space="preserve"> </v>
      </c>
      <c r="R49" t="str">
        <f>IF(Combined!R266&gt;0,Combined!R266," ")</f>
        <v xml:space="preserve"> </v>
      </c>
      <c r="S49" s="2">
        <f>IF(Combined!S75&gt;0,Combined!S75,0)</f>
        <v>0</v>
      </c>
      <c r="T49" t="str">
        <f>IF(Combined!T266&gt;0,Combined!T266," ")</f>
        <v xml:space="preserve"> </v>
      </c>
      <c r="U49" t="str">
        <f>IF(Combined!U266&gt;0,Combined!U266," ")</f>
        <v xml:space="preserve"> </v>
      </c>
      <c r="V49" s="2" t="str">
        <f>IF(Combined!V266&gt;0,Combined!V266," ")</f>
        <v xml:space="preserve"> </v>
      </c>
      <c r="W49" t="str">
        <f>IF(Combined!W266&gt;0,Combined!W266," ")</f>
        <v xml:space="preserve"> </v>
      </c>
      <c r="X49" t="str">
        <f>O45</f>
        <v>Lonzo Ball</v>
      </c>
      <c r="Y49" s="2">
        <f t="shared" ref="Y49:Z49" si="46">P45</f>
        <v>8719320</v>
      </c>
      <c r="Z49" t="str">
        <f t="shared" si="46"/>
        <v>C</v>
      </c>
      <c r="AB49" s="2"/>
      <c r="AE49" s="2"/>
      <c r="AH49" s="2"/>
      <c r="AM49" s="2">
        <f t="shared" si="4"/>
        <v>-8719320</v>
      </c>
      <c r="AN49" s="2">
        <f t="shared" si="5"/>
        <v>0</v>
      </c>
      <c r="AO49" s="2">
        <f t="shared" si="6"/>
        <v>0</v>
      </c>
      <c r="AP49">
        <f t="shared" si="7"/>
        <v>0</v>
      </c>
      <c r="AQ49">
        <f t="shared" si="31"/>
        <v>0</v>
      </c>
    </row>
    <row r="50" spans="1:43" x14ac:dyDescent="0.2">
      <c r="A50">
        <f>Combined!A267</f>
        <v>2019</v>
      </c>
      <c r="B50">
        <f>Combined!B267</f>
        <v>2019052</v>
      </c>
      <c r="C50" s="1" t="str">
        <f>IF(Combined!C267&gt;0,Combined!C267," ")</f>
        <v xml:space="preserve"> </v>
      </c>
      <c r="D50" t="s">
        <v>69</v>
      </c>
      <c r="E50" t="s">
        <v>54</v>
      </c>
      <c r="F50" t="s">
        <v>30</v>
      </c>
      <c r="G50" t="str">
        <f>IF(Combined!G267&gt;0,Combined!G267," ")</f>
        <v xml:space="preserve"> </v>
      </c>
      <c r="H50" t="str">
        <f>IF(Combined!H267&gt;0,Combined!H267," ")</f>
        <v xml:space="preserve"> </v>
      </c>
      <c r="I50" t="str">
        <f>IF(Combined!I267&gt;0,Combined!I267," ")</f>
        <v xml:space="preserve"> </v>
      </c>
      <c r="J50" s="2">
        <f>IF(Combined!J267&gt;0,Combined!J267,0)</f>
        <v>0</v>
      </c>
      <c r="K50" t="str">
        <f>IF(Combined!K267&gt;0,Combined!K267," ")</f>
        <v xml:space="preserve"> </v>
      </c>
      <c r="L50" t="str">
        <f>IF(Combined!L267&gt;0,Combined!L267," ")</f>
        <v xml:space="preserve"> </v>
      </c>
      <c r="M50" s="2">
        <v>0</v>
      </c>
      <c r="N50" t="str">
        <f>IF(Combined!N267&gt;0,Combined!N267," ")</f>
        <v xml:space="preserve"> </v>
      </c>
      <c r="O50">
        <f>IF(Combined!O267&gt;0,Combined!O267," ")</f>
        <v>1100000</v>
      </c>
      <c r="P50" s="2">
        <v>0</v>
      </c>
      <c r="Q50" t="str">
        <f>IF(Combined!Q267&gt;0,Combined!Q267," ")</f>
        <v xml:space="preserve"> </v>
      </c>
      <c r="R50" t="str">
        <f>IF(Combined!R267&gt;0,Combined!R267," ")</f>
        <v xml:space="preserve"> </v>
      </c>
      <c r="S50" s="2">
        <f>IF(Combined!S76&gt;0,Combined!S76,0)</f>
        <v>0</v>
      </c>
      <c r="T50" t="str">
        <f>IF(Combined!T267&gt;0,Combined!T267," ")</f>
        <v xml:space="preserve"> </v>
      </c>
      <c r="U50" t="str">
        <f>IF(Combined!U267&gt;0,Combined!U267," ")</f>
        <v xml:space="preserve"> </v>
      </c>
      <c r="V50" s="2" t="str">
        <f>IF(Combined!V267&gt;0,Combined!V267," ")</f>
        <v xml:space="preserve"> </v>
      </c>
      <c r="W50" t="str">
        <f>IF(Combined!W267&gt;0,Combined!W267," ")</f>
        <v xml:space="preserve"> </v>
      </c>
      <c r="X50" t="str">
        <f>O47</f>
        <v>Brandon Ingram</v>
      </c>
      <c r="Y50" s="2">
        <f t="shared" ref="Y50:Z50" si="47">P47</f>
        <v>7265485</v>
      </c>
      <c r="Z50" t="str">
        <f t="shared" si="47"/>
        <v>SF</v>
      </c>
      <c r="AB50" s="2"/>
      <c r="AE50" s="2"/>
      <c r="AH50" s="2"/>
      <c r="AM50" s="2">
        <f t="shared" si="4"/>
        <v>-7265485</v>
      </c>
      <c r="AN50" s="2">
        <f t="shared" si="5"/>
        <v>0</v>
      </c>
      <c r="AO50" s="2">
        <f t="shared" si="6"/>
        <v>0</v>
      </c>
      <c r="AP50">
        <f t="shared" si="7"/>
        <v>0</v>
      </c>
      <c r="AQ50">
        <f t="shared" si="31"/>
        <v>0</v>
      </c>
    </row>
    <row r="51" spans="1:43" x14ac:dyDescent="0.2">
      <c r="A51">
        <f>Combined!A268</f>
        <v>2019</v>
      </c>
      <c r="B51">
        <f>Combined!B268</f>
        <v>2019052</v>
      </c>
      <c r="C51" s="1" t="str">
        <f>IF(Combined!C268&gt;0,Combined!C268," ")</f>
        <v xml:space="preserve"> </v>
      </c>
      <c r="D51" t="s">
        <v>69</v>
      </c>
      <c r="E51" t="s">
        <v>54</v>
      </c>
      <c r="F51" t="s">
        <v>30</v>
      </c>
      <c r="G51" t="str">
        <f>IF(Combined!G268&gt;0,Combined!G268," ")</f>
        <v xml:space="preserve"> </v>
      </c>
      <c r="H51" t="str">
        <f>IF(Combined!H268&gt;0,Combined!H268," ")</f>
        <v xml:space="preserve"> </v>
      </c>
      <c r="I51" t="str">
        <f>IF(Combined!I268&gt;0,Combined!I268," ")</f>
        <v xml:space="preserve"> </v>
      </c>
      <c r="J51" s="2">
        <f>IF(Combined!J268&gt;0,Combined!J268,0)</f>
        <v>0</v>
      </c>
      <c r="K51" t="str">
        <f>IF(Combined!K268&gt;0,Combined!K268," ")</f>
        <v xml:space="preserve"> </v>
      </c>
      <c r="L51" t="str">
        <f>IF(Combined!L268&gt;0,Combined!L268," ")</f>
        <v xml:space="preserve"> </v>
      </c>
      <c r="M51" s="2">
        <v>0</v>
      </c>
      <c r="N51" t="str">
        <f>IF(Combined!N268&gt;0,Combined!N268," ")</f>
        <v xml:space="preserve"> </v>
      </c>
      <c r="O51">
        <f>IF(Combined!O268&gt;0,Combined!O268," ")</f>
        <v>1000000</v>
      </c>
      <c r="P51" s="2">
        <v>0</v>
      </c>
      <c r="Q51" t="str">
        <f>IF(Combined!Q268&gt;0,Combined!Q268," ")</f>
        <v xml:space="preserve"> </v>
      </c>
      <c r="R51" t="str">
        <f>IF(Combined!R268&gt;0,Combined!R268," ")</f>
        <v xml:space="preserve"> </v>
      </c>
      <c r="S51" s="2">
        <f>IF(Combined!S77&gt;0,Combined!S77,0)</f>
        <v>0</v>
      </c>
      <c r="T51" t="str">
        <f>IF(Combined!T268&gt;0,Combined!T268," ")</f>
        <v xml:space="preserve"> </v>
      </c>
      <c r="U51" t="str">
        <f>IF(Combined!U268&gt;0,Combined!U268," ")</f>
        <v xml:space="preserve"> </v>
      </c>
      <c r="V51" s="2" t="str">
        <f>IF(Combined!V268&gt;0,Combined!V268," ")</f>
        <v xml:space="preserve"> </v>
      </c>
      <c r="W51" t="str">
        <f>IF(Combined!W268&gt;0,Combined!W268," ")</f>
        <v xml:space="preserve"> </v>
      </c>
      <c r="X51" t="str">
        <f>O46</f>
        <v>Josh Hart</v>
      </c>
      <c r="Y51" s="2">
        <f t="shared" ref="Y51:Z51" si="48">P46</f>
        <v>1934160</v>
      </c>
      <c r="Z51" t="str">
        <f t="shared" si="48"/>
        <v>SG</v>
      </c>
      <c r="AB51" s="2"/>
      <c r="AE51" s="2"/>
      <c r="AH51" s="2"/>
      <c r="AM51" s="2">
        <f t="shared" si="4"/>
        <v>-1934160</v>
      </c>
      <c r="AN51" s="2">
        <f t="shared" si="5"/>
        <v>0</v>
      </c>
      <c r="AO51" s="2">
        <f t="shared" si="6"/>
        <v>0</v>
      </c>
      <c r="AP51">
        <f t="shared" si="7"/>
        <v>0</v>
      </c>
      <c r="AQ51">
        <f t="shared" si="31"/>
        <v>0</v>
      </c>
    </row>
    <row r="52" spans="1:43" x14ac:dyDescent="0.2">
      <c r="A52">
        <f>Combined!A333</f>
        <v>2020</v>
      </c>
      <c r="B52">
        <f>Combined!B333</f>
        <v>2020005</v>
      </c>
      <c r="C52" s="1">
        <f>IF(Combined!C333&gt;0,Combined!C333," ")</f>
        <v>43866</v>
      </c>
      <c r="D52" t="str">
        <f>IF(Combined!D333&gt;0,Combined!D333," ")</f>
        <v>Hawks</v>
      </c>
      <c r="E52" t="str">
        <f>IF(Combined!E333&gt;0,Combined!E333," ")</f>
        <v>Rockets</v>
      </c>
      <c r="F52" t="str">
        <f>IF(Combined!F333&gt;0,Combined!F333," ")</f>
        <v>Nuggets</v>
      </c>
      <c r="G52" t="s">
        <v>58</v>
      </c>
      <c r="H52" t="str">
        <f>IF(Combined!H333&gt;0,Combined!H333," ")</f>
        <v xml:space="preserve"> </v>
      </c>
      <c r="I52" t="str">
        <f>IF(Combined!I333&gt;0,Combined!I333," ")</f>
        <v>Clint Capela</v>
      </c>
      <c r="J52" s="2">
        <f>IF(Combined!J333&gt;0,Combined!J333," ")</f>
        <v>14896552</v>
      </c>
      <c r="K52" t="str">
        <f>IF(Combined!K333&gt;0,Combined!K333," ")</f>
        <v>C</v>
      </c>
      <c r="L52" t="str">
        <f>IF(Combined!L333&gt;0,Combined!L333," ")</f>
        <v>Robert Covington</v>
      </c>
      <c r="M52" s="2">
        <f>IF(Combined!M333&gt;0,Combined!M333," ")</f>
        <v>11301219</v>
      </c>
      <c r="N52" t="str">
        <f>IF(Combined!N333&gt;0,Combined!N333," ")</f>
        <v>PF</v>
      </c>
      <c r="O52" t="str">
        <f>IF(Combined!O333&gt;0,Combined!O333," ")</f>
        <v>Gerald Green</v>
      </c>
      <c r="P52" s="2">
        <f>IF(Combined!P333&gt;0,Combined!P333," ")</f>
        <v>1620564</v>
      </c>
      <c r="Q52" t="str">
        <f>IF(Combined!Q333&gt;0,Combined!Q333," ")</f>
        <v>SG</v>
      </c>
      <c r="R52" t="str">
        <f>IF(Combined!R333&gt;0,Combined!R333," ")</f>
        <v>Malik Beasley</v>
      </c>
      <c r="S52" s="2">
        <f>IF(Combined!S333&gt;0,Combined!S333," ")</f>
        <v>2731714</v>
      </c>
      <c r="T52" t="str">
        <f>IF(Combined!T333&gt;0,Combined!T333," ")</f>
        <v>SG</v>
      </c>
      <c r="U52" t="str">
        <f>IF(Combined!U333&gt;0,Combined!U333," ")</f>
        <v xml:space="preserve"> </v>
      </c>
      <c r="V52" s="2" t="str">
        <f>IF(Combined!V333&gt;0,Combined!V333," ")</f>
        <v xml:space="preserve"> </v>
      </c>
      <c r="W52" t="str">
        <f>IF(Combined!W333&gt;0,Combined!W333," ")</f>
        <v xml:space="preserve"> </v>
      </c>
      <c r="X52" t="str">
        <f>R54</f>
        <v>Evan Turner</v>
      </c>
      <c r="Y52" s="2">
        <f t="shared" ref="Y52:Z52" si="49">S54</f>
        <v>18606557</v>
      </c>
      <c r="Z52" t="str">
        <f t="shared" si="49"/>
        <v>SF</v>
      </c>
      <c r="AA52" t="str">
        <f>I53</f>
        <v>Nene Hilario</v>
      </c>
      <c r="AB52" s="2">
        <f t="shared" ref="AB52:AC52" si="50">J53</f>
        <v>10000000</v>
      </c>
      <c r="AC52" t="str">
        <f t="shared" si="50"/>
        <v>C</v>
      </c>
      <c r="AD52" t="str">
        <f>R55</f>
        <v>Jarred Vanderbilt</v>
      </c>
      <c r="AE52" s="2">
        <f t="shared" ref="AE52:AF52" si="51">S55</f>
        <v>1416852</v>
      </c>
      <c r="AF52" t="str">
        <f t="shared" si="51"/>
        <v>PF</v>
      </c>
      <c r="AG52" t="str">
        <f>L52</f>
        <v>Robert Covington</v>
      </c>
      <c r="AH52" s="2">
        <f t="shared" ref="AH52:AI52" si="52">M52</f>
        <v>11301219</v>
      </c>
      <c r="AI52" t="str">
        <f t="shared" si="52"/>
        <v>PF</v>
      </c>
      <c r="AM52" s="2">
        <f t="shared" si="4"/>
        <v>-3710005</v>
      </c>
      <c r="AN52" s="2">
        <f t="shared" si="5"/>
        <v>1301219</v>
      </c>
      <c r="AO52" s="2">
        <f t="shared" si="6"/>
        <v>203712</v>
      </c>
      <c r="AP52">
        <f t="shared" si="7"/>
        <v>-8569505</v>
      </c>
      <c r="AQ52">
        <f t="shared" si="31"/>
        <v>0</v>
      </c>
    </row>
    <row r="53" spans="1:43" x14ac:dyDescent="0.2">
      <c r="A53">
        <f>Combined!A334</f>
        <v>2020</v>
      </c>
      <c r="B53">
        <f>Combined!B334</f>
        <v>2020005</v>
      </c>
      <c r="C53" s="1" t="str">
        <f>IF(Combined!C334&gt;0,Combined!C334," ")</f>
        <v xml:space="preserve"> </v>
      </c>
      <c r="D53" t="s">
        <v>49</v>
      </c>
      <c r="E53" t="s">
        <v>96</v>
      </c>
      <c r="F53" t="s">
        <v>92</v>
      </c>
      <c r="G53" t="s">
        <v>58</v>
      </c>
      <c r="H53" t="str">
        <f>IF(Combined!H334&gt;0,Combined!H334," ")</f>
        <v xml:space="preserve"> </v>
      </c>
      <c r="I53" t="str">
        <f>IF(Combined!I334&gt;0,Combined!I334," ")</f>
        <v>Nene Hilario</v>
      </c>
      <c r="J53" s="2">
        <f>IF(Combined!J334&gt;0,Combined!J334," ")</f>
        <v>10000000</v>
      </c>
      <c r="K53" t="str">
        <f>IF(Combined!K334&gt;0,Combined!K334," ")</f>
        <v>C</v>
      </c>
      <c r="L53" t="str">
        <f>IF(Combined!L334&gt;0,Combined!L334," ")</f>
        <v>Jordan Bell</v>
      </c>
      <c r="M53" s="2">
        <f>IF(Combined!M334&gt;0,Combined!M334," ")</f>
        <v>1620564</v>
      </c>
      <c r="N53" t="str">
        <f>IF(Combined!N334&gt;0,Combined!N334," ")</f>
        <v>C</v>
      </c>
      <c r="O53" t="str">
        <f>IF(Combined!O334&gt;0,Combined!O334," ")</f>
        <v>Keita Bates-Diop</v>
      </c>
      <c r="P53" s="2">
        <f>IF(Combined!P334&gt;0,Combined!P334," ")</f>
        <v>1416852</v>
      </c>
      <c r="Q53" t="str">
        <f>IF(Combined!Q334&gt;0,Combined!Q334," ")</f>
        <v>SF</v>
      </c>
      <c r="R53" t="str">
        <f>IF(Combined!R334&gt;0,Combined!R334," ")</f>
        <v>Juan Hernangomez</v>
      </c>
      <c r="S53" s="2">
        <f>IF(Combined!S334&gt;0,Combined!S334," ")</f>
        <v>3321030</v>
      </c>
      <c r="T53" t="str">
        <f>IF(Combined!T334&gt;0,Combined!T334," ")</f>
        <v>PF</v>
      </c>
      <c r="U53" t="str">
        <f>IF(Combined!U334&gt;0,Combined!U334," ")</f>
        <v xml:space="preserve"> </v>
      </c>
      <c r="V53" s="2" t="str">
        <f>IF(Combined!V334&gt;0,Combined!V334," ")</f>
        <v xml:space="preserve"> </v>
      </c>
      <c r="W53" t="str">
        <f>IF(Combined!W334&gt;0,Combined!W334," ")</f>
        <v xml:space="preserve"> </v>
      </c>
      <c r="X53" t="str">
        <f>L54</f>
        <v>2024 2nd round pick</v>
      </c>
      <c r="Y53" s="2">
        <v>0</v>
      </c>
      <c r="AA53" t="str">
        <f>I52</f>
        <v>Clint Capela</v>
      </c>
      <c r="AB53" s="2">
        <f t="shared" ref="AB53:AC53" si="53">J52</f>
        <v>14896552</v>
      </c>
      <c r="AC53" t="str">
        <f t="shared" si="53"/>
        <v>C</v>
      </c>
      <c r="AD53" t="str">
        <f>R52</f>
        <v>Malik Beasley</v>
      </c>
      <c r="AE53" s="2">
        <f t="shared" ref="AE53:AF54" si="54">S52</f>
        <v>2731714</v>
      </c>
      <c r="AF53" t="str">
        <f t="shared" si="54"/>
        <v>SG</v>
      </c>
      <c r="AG53" t="str">
        <f>O54</f>
        <v>Shabazz Napier</v>
      </c>
      <c r="AH53" s="2">
        <f t="shared" ref="AH53:AI53" si="55">P54</f>
        <v>1845301</v>
      </c>
      <c r="AI53" t="str">
        <f t="shared" si="55"/>
        <v>PG</v>
      </c>
      <c r="AM53" s="2">
        <f t="shared" si="4"/>
        <v>10000000</v>
      </c>
      <c r="AN53" s="2">
        <f t="shared" si="5"/>
        <v>-13275988</v>
      </c>
      <c r="AO53" s="2">
        <f t="shared" si="6"/>
        <v>-1314862</v>
      </c>
      <c r="AP53">
        <f t="shared" si="7"/>
        <v>1475729</v>
      </c>
      <c r="AQ53">
        <f t="shared" si="31"/>
        <v>0</v>
      </c>
    </row>
    <row r="54" spans="1:43" x14ac:dyDescent="0.2">
      <c r="A54">
        <f>Combined!A335</f>
        <v>2020</v>
      </c>
      <c r="B54">
        <f>Combined!B335</f>
        <v>2020005</v>
      </c>
      <c r="C54" s="1" t="str">
        <f>IF(Combined!C335&gt;0,Combined!C335," ")</f>
        <v xml:space="preserve"> </v>
      </c>
      <c r="D54" t="s">
        <v>49</v>
      </c>
      <c r="E54" t="s">
        <v>96</v>
      </c>
      <c r="F54" t="s">
        <v>92</v>
      </c>
      <c r="G54" t="s">
        <v>58</v>
      </c>
      <c r="H54" t="str">
        <f>IF(Combined!H335&gt;0,Combined!H335," ")</f>
        <v xml:space="preserve"> </v>
      </c>
      <c r="I54" t="str">
        <f>IF(Combined!I335&gt;0,Combined!I335," ")</f>
        <v xml:space="preserve"> </v>
      </c>
      <c r="J54" s="2">
        <f>IF(Combined!J335&gt;0,Combined!J335,0)</f>
        <v>0</v>
      </c>
      <c r="K54" t="str">
        <f>IF(Combined!K335&gt;0,Combined!K335," ")</f>
        <v xml:space="preserve"> </v>
      </c>
      <c r="L54" t="str">
        <f>IF(Combined!L335&gt;0,Combined!L335," ")</f>
        <v>2024 2nd round pick</v>
      </c>
      <c r="M54" s="2">
        <v>0</v>
      </c>
      <c r="N54" t="str">
        <f>IF(Combined!N335&gt;0,Combined!N335," ")</f>
        <v xml:space="preserve"> </v>
      </c>
      <c r="O54" t="str">
        <f>IF(Combined!O335&gt;0,Combined!O335," ")</f>
        <v>Shabazz Napier</v>
      </c>
      <c r="P54" s="2">
        <f>IF(Combined!P335&gt;0,Combined!P335," ")</f>
        <v>1845301</v>
      </c>
      <c r="Q54" t="str">
        <f>IF(Combined!Q335&gt;0,Combined!Q335," ")</f>
        <v>PG</v>
      </c>
      <c r="R54" t="str">
        <f>IF(Combined!R335&gt;0,Combined!R335," ")</f>
        <v>Evan Turner</v>
      </c>
      <c r="S54" s="2">
        <f>IF(Combined!S335&gt;0,Combined!S335," ")</f>
        <v>18606557</v>
      </c>
      <c r="T54" t="str">
        <f>IF(Combined!T335&gt;0,Combined!T335," ")</f>
        <v>SF</v>
      </c>
      <c r="U54" t="str">
        <f>IF(Combined!U335&gt;0,Combined!U335," ")</f>
        <v xml:space="preserve"> </v>
      </c>
      <c r="V54" s="2" t="str">
        <f>IF(Combined!V335&gt;0,Combined!V335," ")</f>
        <v xml:space="preserve"> </v>
      </c>
      <c r="W54" t="str">
        <f>IF(Combined!W335&gt;0,Combined!W335," ")</f>
        <v xml:space="preserve"> </v>
      </c>
      <c r="Y54" s="2">
        <v>0</v>
      </c>
      <c r="AB54" s="2"/>
      <c r="AD54" t="str">
        <f>R53</f>
        <v>Juan Hernangomez</v>
      </c>
      <c r="AE54" s="2">
        <f t="shared" si="54"/>
        <v>3321030</v>
      </c>
      <c r="AF54" t="str">
        <f t="shared" si="54"/>
        <v>PF</v>
      </c>
      <c r="AG54" t="str">
        <f>O53</f>
        <v>Keita Bates-Diop</v>
      </c>
      <c r="AH54" s="2">
        <f t="shared" ref="AH54:AI54" si="56">P53</f>
        <v>1416852</v>
      </c>
      <c r="AI54" t="str">
        <f t="shared" si="56"/>
        <v>SF</v>
      </c>
      <c r="AM54" s="2">
        <f t="shared" si="4"/>
        <v>0</v>
      </c>
      <c r="AN54" s="2">
        <f t="shared" si="5"/>
        <v>0</v>
      </c>
      <c r="AO54" s="2">
        <f t="shared" si="6"/>
        <v>-1475729</v>
      </c>
      <c r="AP54">
        <f t="shared" si="7"/>
        <v>17189705</v>
      </c>
      <c r="AQ54">
        <f t="shared" si="31"/>
        <v>0</v>
      </c>
    </row>
    <row r="55" spans="1:43" x14ac:dyDescent="0.2">
      <c r="A55">
        <f>Combined!A336</f>
        <v>2020</v>
      </c>
      <c r="B55">
        <f>Combined!B336</f>
        <v>2020005</v>
      </c>
      <c r="C55" s="1" t="str">
        <f>IF(Combined!C336&gt;0,Combined!C336," ")</f>
        <v xml:space="preserve"> </v>
      </c>
      <c r="D55" t="s">
        <v>49</v>
      </c>
      <c r="E55" t="s">
        <v>96</v>
      </c>
      <c r="F55" t="s">
        <v>92</v>
      </c>
      <c r="G55" t="s">
        <v>58</v>
      </c>
      <c r="H55" t="str">
        <f>IF(Combined!H336&gt;0,Combined!H336," ")</f>
        <v xml:space="preserve"> </v>
      </c>
      <c r="I55" t="str">
        <f>IF(Combined!I336&gt;0,Combined!I336," ")</f>
        <v xml:space="preserve"> </v>
      </c>
      <c r="J55" s="2">
        <f>IF(Combined!J336&gt;0,Combined!J336,0)</f>
        <v>0</v>
      </c>
      <c r="K55" t="str">
        <f>IF(Combined!K336&gt;0,Combined!K336," ")</f>
        <v xml:space="preserve"> </v>
      </c>
      <c r="L55" t="str">
        <f>IF(Combined!L336&gt;0,Combined!L336," ")</f>
        <v xml:space="preserve"> </v>
      </c>
      <c r="M55" s="2">
        <v>0</v>
      </c>
      <c r="N55" t="str">
        <f>IF(Combined!N336&gt;0,Combined!N336," ")</f>
        <v xml:space="preserve"> </v>
      </c>
      <c r="O55" t="str">
        <f>IF(Combined!O336&gt;0,Combined!O336," ")</f>
        <v>Noah Vonleh</v>
      </c>
      <c r="P55" s="2">
        <f>IF(Combined!P336&gt;0,Combined!P336," ")</f>
        <v>2000000</v>
      </c>
      <c r="Q55" t="str">
        <f>IF(Combined!Q336&gt;0,Combined!Q336," ")</f>
        <v>PF</v>
      </c>
      <c r="R55" t="str">
        <f>IF(Combined!R336&gt;0,Combined!R336," ")</f>
        <v>Jarred Vanderbilt</v>
      </c>
      <c r="S55" s="2">
        <f>IF(Combined!S336&gt;0,Combined!S336," ")</f>
        <v>1416852</v>
      </c>
      <c r="T55" t="str">
        <f>IF(Combined!T336&gt;0,Combined!T336," ")</f>
        <v>PF</v>
      </c>
      <c r="U55" t="str">
        <f>IF(Combined!U336&gt;0,Combined!U336," ")</f>
        <v xml:space="preserve"> </v>
      </c>
      <c r="V55" s="2" t="str">
        <f>IF(Combined!V336&gt;0,Combined!V336," ")</f>
        <v xml:space="preserve"> </v>
      </c>
      <c r="W55" t="str">
        <f>IF(Combined!W336&gt;0,Combined!W336," ")</f>
        <v xml:space="preserve"> </v>
      </c>
      <c r="Y55" s="2">
        <v>0</v>
      </c>
      <c r="AB55" s="2"/>
      <c r="AE55" s="2"/>
      <c r="AG55" t="str">
        <f>O55</f>
        <v>Noah Vonleh</v>
      </c>
      <c r="AH55" s="2">
        <f t="shared" ref="AH55:AI55" si="57">P55</f>
        <v>2000000</v>
      </c>
      <c r="AI55" t="str">
        <f t="shared" si="57"/>
        <v>PF</v>
      </c>
      <c r="AM55" s="2">
        <f t="shared" si="4"/>
        <v>0</v>
      </c>
      <c r="AN55" s="2">
        <f t="shared" si="5"/>
        <v>0</v>
      </c>
      <c r="AO55" s="2">
        <f t="shared" si="6"/>
        <v>2000000</v>
      </c>
      <c r="AP55">
        <f t="shared" si="7"/>
        <v>-583148</v>
      </c>
      <c r="AQ55">
        <f t="shared" si="31"/>
        <v>0</v>
      </c>
    </row>
    <row r="56" spans="1:43" x14ac:dyDescent="0.2">
      <c r="A56">
        <f>Combined!A337</f>
        <v>2020</v>
      </c>
      <c r="B56">
        <f>Combined!B337</f>
        <v>2020005</v>
      </c>
      <c r="C56" s="1" t="str">
        <f>IF(Combined!C337&gt;0,Combined!C337," ")</f>
        <v xml:space="preserve"> </v>
      </c>
      <c r="D56" t="s">
        <v>49</v>
      </c>
      <c r="E56" t="s">
        <v>96</v>
      </c>
      <c r="F56" t="s">
        <v>92</v>
      </c>
      <c r="G56" t="s">
        <v>58</v>
      </c>
      <c r="H56" t="str">
        <f>IF(Combined!H337&gt;0,Combined!H337," ")</f>
        <v xml:space="preserve"> </v>
      </c>
      <c r="I56" t="str">
        <f>IF(Combined!I337&gt;0,Combined!I337," ")</f>
        <v xml:space="preserve"> </v>
      </c>
      <c r="J56" s="2">
        <f>IF(Combined!J337&gt;0,Combined!J337,0)</f>
        <v>0</v>
      </c>
      <c r="K56" t="str">
        <f>IF(Combined!K337&gt;0,Combined!K337," ")</f>
        <v xml:space="preserve"> </v>
      </c>
      <c r="L56" t="str">
        <f>IF(Combined!L337&gt;0,Combined!L337," ")</f>
        <v xml:space="preserve"> </v>
      </c>
      <c r="M56" s="2">
        <v>0</v>
      </c>
      <c r="N56" t="str">
        <f>IF(Combined!N337&gt;0,Combined!N337," ")</f>
        <v xml:space="preserve"> </v>
      </c>
      <c r="O56" t="str">
        <f>IF(Combined!O337&gt;0,Combined!O337," ")</f>
        <v>2020 1st round pick</v>
      </c>
      <c r="P56" s="2">
        <v>0</v>
      </c>
      <c r="Q56" t="str">
        <f>IF(Combined!Q337&gt;0,Combined!Q337," ")</f>
        <v xml:space="preserve"> </v>
      </c>
      <c r="R56" t="str">
        <f>IF(Combined!R337&gt;0,Combined!R337," ")</f>
        <v>2020 1st round pick</v>
      </c>
      <c r="S56" s="2">
        <f>IF(Combined!S337&gt;0,Combined!S337,0)</f>
        <v>0</v>
      </c>
      <c r="T56" t="str">
        <f>IF(Combined!T337&gt;0,Combined!T337," ")</f>
        <v xml:space="preserve"> </v>
      </c>
      <c r="U56" t="str">
        <f>IF(Combined!U337&gt;0,Combined!U337," ")</f>
        <v xml:space="preserve"> </v>
      </c>
      <c r="V56" s="2" t="str">
        <f>IF(Combined!V337&gt;0,Combined!V337," ")</f>
        <v xml:space="preserve"> </v>
      </c>
      <c r="W56" t="str">
        <f>IF(Combined!W337&gt;0,Combined!W337," ")</f>
        <v xml:space="preserve"> </v>
      </c>
      <c r="Y56" s="2">
        <v>0</v>
      </c>
      <c r="AB56" s="2"/>
      <c r="AE56" s="2"/>
      <c r="AG56" t="str">
        <f>O52</f>
        <v>Gerald Green</v>
      </c>
      <c r="AH56" s="2">
        <f t="shared" ref="AH56:AI56" si="58">P52</f>
        <v>1620564</v>
      </c>
      <c r="AI56" t="str">
        <f t="shared" si="58"/>
        <v>SG</v>
      </c>
      <c r="AM56" s="2">
        <f t="shared" si="4"/>
        <v>0</v>
      </c>
      <c r="AN56" s="2">
        <f t="shared" si="5"/>
        <v>0</v>
      </c>
      <c r="AO56" s="2">
        <f t="shared" si="6"/>
        <v>0</v>
      </c>
      <c r="AP56">
        <f t="shared" si="7"/>
        <v>-1620564</v>
      </c>
      <c r="AQ56">
        <f t="shared" si="31"/>
        <v>0</v>
      </c>
    </row>
    <row r="57" spans="1:43" x14ac:dyDescent="0.2">
      <c r="A57">
        <f>A56</f>
        <v>2020</v>
      </c>
      <c r="B57">
        <f>B56</f>
        <v>2020005</v>
      </c>
      <c r="C57" s="1"/>
      <c r="D57" t="s">
        <v>49</v>
      </c>
      <c r="E57" t="s">
        <v>96</v>
      </c>
      <c r="F57" t="s">
        <v>92</v>
      </c>
      <c r="G57" t="s">
        <v>58</v>
      </c>
      <c r="J57" s="2">
        <f>J56</f>
        <v>0</v>
      </c>
      <c r="M57" s="2">
        <v>0</v>
      </c>
      <c r="P57" s="2">
        <v>0</v>
      </c>
      <c r="S57" s="2">
        <f>IF(Combined!S338&gt;0,Combined!S338,0)</f>
        <v>0</v>
      </c>
      <c r="V57" s="2"/>
      <c r="Y57" s="2">
        <v>0</v>
      </c>
      <c r="AB57" s="2"/>
      <c r="AE57" s="2"/>
      <c r="AG57" t="str">
        <f>L53</f>
        <v>Jordan Bell</v>
      </c>
      <c r="AH57" s="2">
        <f>M53</f>
        <v>1620564</v>
      </c>
      <c r="AI57" t="str">
        <f>N53</f>
        <v>C</v>
      </c>
      <c r="AM57" s="2">
        <f t="shared" si="4"/>
        <v>0</v>
      </c>
      <c r="AN57" s="2">
        <f t="shared" si="5"/>
        <v>0</v>
      </c>
      <c r="AO57" s="2">
        <f t="shared" si="6"/>
        <v>0</v>
      </c>
      <c r="AP57">
        <f t="shared" si="7"/>
        <v>-1620564</v>
      </c>
      <c r="AQ57">
        <f t="shared" si="31"/>
        <v>0</v>
      </c>
    </row>
    <row r="58" spans="1:43" x14ac:dyDescent="0.2">
      <c r="A58">
        <f>Combined!A358</f>
        <v>2020</v>
      </c>
      <c r="B58">
        <f>Combined!B358</f>
        <v>2020015</v>
      </c>
      <c r="C58" s="1">
        <f>IF(Combined!C358&gt;0,Combined!C358," ")</f>
        <v>43867</v>
      </c>
      <c r="D58" t="str">
        <f>IF(Combined!D358&gt;0,Combined!D358," ")</f>
        <v>Clippers</v>
      </c>
      <c r="E58" t="str">
        <f>IF(Combined!E358&gt;0,Combined!E358," ")</f>
        <v>Wizards</v>
      </c>
      <c r="F58" t="str">
        <f>IF(Combined!F358&gt;0,Combined!F358," ")</f>
        <v>Knicks</v>
      </c>
      <c r="G58" t="str">
        <f>IF(Combined!G358&gt;0,Combined!G358," ")</f>
        <v xml:space="preserve"> </v>
      </c>
      <c r="H58" t="str">
        <f>IF(Combined!H358&gt;0,Combined!H358," ")</f>
        <v xml:space="preserve"> </v>
      </c>
      <c r="I58" t="str">
        <f>IF(Combined!I358&gt;0,Combined!I358," ")</f>
        <v>Marcus Morris</v>
      </c>
      <c r="J58" s="2">
        <f>IF(Combined!J358&gt;0,Combined!J358," ")</f>
        <v>15000000</v>
      </c>
      <c r="K58" t="str">
        <f>IF(Combined!K358&gt;0,Combined!K358," ")</f>
        <v>SF</v>
      </c>
      <c r="L58" t="str">
        <f>IF(Combined!L358&gt;0,Combined!L358," ")</f>
        <v>Jerome Robinson</v>
      </c>
      <c r="M58" s="2">
        <f>IF(Combined!M358&gt;0,Combined!M358," ")</f>
        <v>3567720</v>
      </c>
      <c r="N58" t="str">
        <f>IF(Combined!N358&gt;0,Combined!N358," ")</f>
        <v>SG</v>
      </c>
      <c r="O58" t="str">
        <f>IF(Combined!O358&gt;0,Combined!O358," ")</f>
        <v>Maurice Harkless</v>
      </c>
      <c r="P58" s="2">
        <f>IF(Combined!P358&gt;0,Combined!P358," ")</f>
        <v>11011236</v>
      </c>
      <c r="Q58" t="str">
        <f>IF(Combined!Q358&gt;0,Combined!Q358," ")</f>
        <v>SF</v>
      </c>
      <c r="R58" t="str">
        <f>IF(Combined!R358&gt;0,Combined!R358," ")</f>
        <v xml:space="preserve"> </v>
      </c>
      <c r="S58" s="2">
        <f>IF(Combined!S339&gt;0,Combined!S339,0)</f>
        <v>0</v>
      </c>
      <c r="T58" t="str">
        <f>IF(Combined!T358&gt;0,Combined!T358," ")</f>
        <v xml:space="preserve"> </v>
      </c>
      <c r="U58" t="str">
        <f>IF(Combined!U358&gt;0,Combined!U358," ")</f>
        <v xml:space="preserve"> </v>
      </c>
      <c r="V58" s="2" t="str">
        <f>IF(Combined!V358&gt;0,Combined!V358," ")</f>
        <v xml:space="preserve"> </v>
      </c>
      <c r="W58" t="str">
        <f>IF(Combined!W358&gt;0,Combined!W358," ")</f>
        <v xml:space="preserve"> </v>
      </c>
      <c r="X58" t="str">
        <f>L58</f>
        <v>Jerome Robinson</v>
      </c>
      <c r="Y58" s="2">
        <f t="shared" ref="Y58:Z58" si="59">M58</f>
        <v>3567720</v>
      </c>
      <c r="Z58" t="str">
        <f t="shared" si="59"/>
        <v>SG</v>
      </c>
      <c r="AA58" t="str">
        <f>I59</f>
        <v>Isaiah Thomas</v>
      </c>
      <c r="AB58" s="2">
        <f t="shared" ref="AB58:AC58" si="60">J59</f>
        <v>1620564</v>
      </c>
      <c r="AC58" t="str">
        <f t="shared" si="60"/>
        <v>PG</v>
      </c>
      <c r="AD58" t="str">
        <f>I58</f>
        <v>Marcus Morris</v>
      </c>
      <c r="AE58" s="2">
        <f t="shared" ref="AE58:AF58" si="61">J58</f>
        <v>15000000</v>
      </c>
      <c r="AF58" t="str">
        <f t="shared" si="61"/>
        <v>SF</v>
      </c>
      <c r="AH58" s="2"/>
      <c r="AM58" s="2">
        <f t="shared" si="4"/>
        <v>11432280</v>
      </c>
      <c r="AN58" s="2">
        <f t="shared" si="5"/>
        <v>1947156</v>
      </c>
      <c r="AO58" s="2">
        <f t="shared" si="6"/>
        <v>-3988764</v>
      </c>
      <c r="AP58">
        <f t="shared" si="7"/>
        <v>0</v>
      </c>
      <c r="AQ58">
        <f t="shared" si="31"/>
        <v>0</v>
      </c>
    </row>
    <row r="59" spans="1:43" x14ac:dyDescent="0.2">
      <c r="A59">
        <f>Combined!A359</f>
        <v>2020</v>
      </c>
      <c r="B59">
        <f>Combined!B359</f>
        <v>2020015</v>
      </c>
      <c r="C59" s="1" t="str">
        <f>IF(Combined!C359&gt;0,Combined!C359," ")</f>
        <v xml:space="preserve"> </v>
      </c>
      <c r="D59" t="s">
        <v>17</v>
      </c>
      <c r="E59" t="s">
        <v>54</v>
      </c>
      <c r="F59" t="s">
        <v>42</v>
      </c>
      <c r="G59" t="str">
        <f>IF(Combined!G359&gt;0,Combined!G359," ")</f>
        <v xml:space="preserve"> </v>
      </c>
      <c r="H59" t="str">
        <f>IF(Combined!H359&gt;0,Combined!H359," ")</f>
        <v xml:space="preserve"> </v>
      </c>
      <c r="I59" t="str">
        <f>IF(Combined!I359&gt;0,Combined!I359," ")</f>
        <v>Isaiah Thomas</v>
      </c>
      <c r="J59" s="2">
        <f>IF(Combined!J359&gt;0,Combined!J359," ")</f>
        <v>1620564</v>
      </c>
      <c r="K59" t="str">
        <f>IF(Combined!K359&gt;0,Combined!K359," ")</f>
        <v>PG</v>
      </c>
      <c r="L59" t="str">
        <f>IF(Combined!L359&gt;0,Combined!L359," ")</f>
        <v xml:space="preserve"> </v>
      </c>
      <c r="M59" s="2">
        <v>0</v>
      </c>
      <c r="N59" t="str">
        <f>IF(Combined!N359&gt;0,Combined!N359," ")</f>
        <v xml:space="preserve"> </v>
      </c>
      <c r="O59" t="str">
        <f>IF(Combined!O359&gt;0,Combined!O359," ")</f>
        <v>2020 1st round pick</v>
      </c>
      <c r="P59" s="2">
        <v>0</v>
      </c>
      <c r="Q59" t="str">
        <f>IF(Combined!Q359&gt;0,Combined!Q359," ")</f>
        <v xml:space="preserve"> </v>
      </c>
      <c r="R59" t="str">
        <f>IF(Combined!R359&gt;0,Combined!R359," ")</f>
        <v xml:space="preserve"> </v>
      </c>
      <c r="S59" s="2">
        <f>IF(Combined!S340&gt;0,Combined!S340,0)</f>
        <v>0</v>
      </c>
      <c r="T59" t="str">
        <f>IF(Combined!T359&gt;0,Combined!T359," ")</f>
        <v xml:space="preserve"> </v>
      </c>
      <c r="U59" t="str">
        <f>IF(Combined!U359&gt;0,Combined!U359," ")</f>
        <v xml:space="preserve"> </v>
      </c>
      <c r="V59" s="2" t="str">
        <f>IF(Combined!V359&gt;0,Combined!V359," ")</f>
        <v xml:space="preserve"> </v>
      </c>
      <c r="W59" t="str">
        <f>IF(Combined!W359&gt;0,Combined!W359," ")</f>
        <v xml:space="preserve"> </v>
      </c>
      <c r="X59" t="str">
        <f>O58</f>
        <v>Maurice Harkless</v>
      </c>
      <c r="Y59" s="2">
        <f t="shared" ref="Y59:Z59" si="62">P58</f>
        <v>11011236</v>
      </c>
      <c r="Z59" t="str">
        <f t="shared" si="62"/>
        <v>SF</v>
      </c>
      <c r="AA59" t="str">
        <f>O60</f>
        <v>Issuf Sanon</v>
      </c>
      <c r="AB59" s="2">
        <f t="shared" ref="AB59:AC59" si="63">P60</f>
        <v>0</v>
      </c>
      <c r="AC59" t="str">
        <f t="shared" si="63"/>
        <v>PG</v>
      </c>
      <c r="AE59" s="2"/>
      <c r="AH59" s="2"/>
      <c r="AM59" s="2">
        <f t="shared" si="4"/>
        <v>-9390672</v>
      </c>
      <c r="AN59" s="2">
        <f t="shared" si="5"/>
        <v>0</v>
      </c>
      <c r="AO59" s="2">
        <f t="shared" si="6"/>
        <v>0</v>
      </c>
      <c r="AP59">
        <f t="shared" si="7"/>
        <v>0</v>
      </c>
      <c r="AQ59">
        <f t="shared" si="31"/>
        <v>0</v>
      </c>
    </row>
    <row r="60" spans="1:43" x14ac:dyDescent="0.2">
      <c r="A60">
        <f>Combined!A360</f>
        <v>2020</v>
      </c>
      <c r="B60">
        <f>Combined!B360</f>
        <v>2020015</v>
      </c>
      <c r="C60" s="1" t="str">
        <f>IF(Combined!C360&gt;0,Combined!C360," ")</f>
        <v xml:space="preserve"> </v>
      </c>
      <c r="D60" t="s">
        <v>17</v>
      </c>
      <c r="E60" t="s">
        <v>54</v>
      </c>
      <c r="F60" t="s">
        <v>42</v>
      </c>
      <c r="G60" t="str">
        <f>IF(Combined!G360&gt;0,Combined!G360," ")</f>
        <v xml:space="preserve"> </v>
      </c>
      <c r="H60" t="str">
        <f>IF(Combined!H360&gt;0,Combined!H360," ")</f>
        <v xml:space="preserve"> </v>
      </c>
      <c r="I60" t="str">
        <f>IF(Combined!I360&gt;0,Combined!I360," ")</f>
        <v xml:space="preserve"> </v>
      </c>
      <c r="J60" s="2">
        <f>IF(Combined!J360&gt;0,Combined!J360,0)</f>
        <v>0</v>
      </c>
      <c r="K60" t="str">
        <f>IF(Combined!K360&gt;0,Combined!K360," ")</f>
        <v xml:space="preserve"> </v>
      </c>
      <c r="L60" t="str">
        <f>IF(Combined!L360&gt;0,Combined!L360," ")</f>
        <v xml:space="preserve"> </v>
      </c>
      <c r="M60" s="2">
        <v>0</v>
      </c>
      <c r="N60" t="str">
        <f>IF(Combined!N360&gt;0,Combined!N360," ")</f>
        <v xml:space="preserve"> </v>
      </c>
      <c r="O60" t="str">
        <f>IF(Combined!O360&gt;0,Combined!O360," ")</f>
        <v>Issuf Sanon</v>
      </c>
      <c r="P60" s="2">
        <v>0</v>
      </c>
      <c r="Q60" t="str">
        <f>IF(Combined!Q360&gt;0,Combined!Q360," ")</f>
        <v>PG</v>
      </c>
      <c r="R60" t="str">
        <f>IF(Combined!R360&gt;0,Combined!R360," ")</f>
        <v xml:space="preserve"> </v>
      </c>
      <c r="S60" s="2">
        <f>IF(Combined!S341&gt;0,Combined!S341,0)</f>
        <v>0</v>
      </c>
      <c r="T60" t="str">
        <f>IF(Combined!T360&gt;0,Combined!T360," ")</f>
        <v xml:space="preserve"> </v>
      </c>
      <c r="U60" t="str">
        <f>IF(Combined!U360&gt;0,Combined!U360," ")</f>
        <v xml:space="preserve"> </v>
      </c>
      <c r="V60" s="2" t="str">
        <f>IF(Combined!V360&gt;0,Combined!V360," ")</f>
        <v xml:space="preserve"> </v>
      </c>
      <c r="W60" t="str">
        <f>IF(Combined!W360&gt;0,Combined!W360," ")</f>
        <v xml:space="preserve"> </v>
      </c>
      <c r="X60" t="str">
        <f>O61</f>
        <v>2021 2nd round pick</v>
      </c>
      <c r="Y60" s="2">
        <v>0</v>
      </c>
      <c r="AB60" s="2"/>
      <c r="AE60" s="2"/>
      <c r="AH60" s="2"/>
      <c r="AM60" s="2">
        <f t="shared" si="4"/>
        <v>0</v>
      </c>
      <c r="AN60" s="2">
        <f t="shared" si="5"/>
        <v>0</v>
      </c>
      <c r="AO60" s="2">
        <f t="shared" si="6"/>
        <v>0</v>
      </c>
      <c r="AP60">
        <f t="shared" si="7"/>
        <v>0</v>
      </c>
      <c r="AQ60">
        <f t="shared" si="31"/>
        <v>0</v>
      </c>
    </row>
    <row r="61" spans="1:43" x14ac:dyDescent="0.2">
      <c r="A61">
        <f>Combined!A361</f>
        <v>2020</v>
      </c>
      <c r="B61">
        <f>Combined!B361</f>
        <v>2020015</v>
      </c>
      <c r="C61" s="1" t="str">
        <f>IF(Combined!C361&gt;0,Combined!C361," ")</f>
        <v xml:space="preserve"> </v>
      </c>
      <c r="D61" t="s">
        <v>17</v>
      </c>
      <c r="E61" t="s">
        <v>54</v>
      </c>
      <c r="F61" t="s">
        <v>42</v>
      </c>
      <c r="G61" t="str">
        <f>IF(Combined!G361&gt;0,Combined!G361," ")</f>
        <v xml:space="preserve"> </v>
      </c>
      <c r="H61" t="str">
        <f>IF(Combined!H361&gt;0,Combined!H361," ")</f>
        <v xml:space="preserve"> </v>
      </c>
      <c r="I61" t="str">
        <f>IF(Combined!I361&gt;0,Combined!I361," ")</f>
        <v xml:space="preserve"> </v>
      </c>
      <c r="J61" s="2">
        <f>IF(Combined!J361&gt;0,Combined!J361,0)</f>
        <v>0</v>
      </c>
      <c r="K61" t="str">
        <f>IF(Combined!K361&gt;0,Combined!K361," ")</f>
        <v xml:space="preserve"> </v>
      </c>
      <c r="L61" t="str">
        <f>IF(Combined!L361&gt;0,Combined!L361," ")</f>
        <v xml:space="preserve"> </v>
      </c>
      <c r="M61" s="2">
        <v>0</v>
      </c>
      <c r="N61" t="str">
        <f>IF(Combined!N361&gt;0,Combined!N361," ")</f>
        <v xml:space="preserve"> </v>
      </c>
      <c r="O61" t="str">
        <f>IF(Combined!O361&gt;0,Combined!O361," ")</f>
        <v>2021 2nd round pick</v>
      </c>
      <c r="P61" s="2">
        <v>0</v>
      </c>
      <c r="Q61" t="str">
        <f>IF(Combined!Q361&gt;0,Combined!Q361," ")</f>
        <v xml:space="preserve"> </v>
      </c>
      <c r="R61" t="str">
        <f>IF(Combined!R361&gt;0,Combined!R361," ")</f>
        <v xml:space="preserve"> </v>
      </c>
      <c r="S61" s="2">
        <f>IF(Combined!S342&gt;0,Combined!S342,0)</f>
        <v>0</v>
      </c>
      <c r="T61" t="str">
        <f>IF(Combined!T361&gt;0,Combined!T361," ")</f>
        <v xml:space="preserve"> </v>
      </c>
      <c r="U61" t="str">
        <f>IF(Combined!U361&gt;0,Combined!U361," ")</f>
        <v xml:space="preserve"> </v>
      </c>
      <c r="V61" s="2" t="str">
        <f>IF(Combined!V361&gt;0,Combined!V361," ")</f>
        <v xml:space="preserve"> </v>
      </c>
      <c r="W61" t="str">
        <f>IF(Combined!W361&gt;0,Combined!W361," ")</f>
        <v xml:space="preserve"> </v>
      </c>
      <c r="X61" t="str">
        <f>O62</f>
        <v xml:space="preserve">2021 1st round pick </v>
      </c>
      <c r="Y61" s="2">
        <v>0</v>
      </c>
      <c r="AB61" s="2"/>
      <c r="AE61" s="2"/>
      <c r="AH61" s="2"/>
      <c r="AM61" s="2">
        <f t="shared" si="4"/>
        <v>0</v>
      </c>
      <c r="AN61" s="2">
        <f t="shared" si="5"/>
        <v>0</v>
      </c>
      <c r="AO61" s="2">
        <f t="shared" si="6"/>
        <v>0</v>
      </c>
      <c r="AP61">
        <f t="shared" si="7"/>
        <v>0</v>
      </c>
      <c r="AQ61">
        <f t="shared" si="31"/>
        <v>0</v>
      </c>
    </row>
    <row r="62" spans="1:43" x14ac:dyDescent="0.2">
      <c r="A62">
        <f>Combined!A362</f>
        <v>2020</v>
      </c>
      <c r="B62">
        <f>Combined!B362</f>
        <v>2020015</v>
      </c>
      <c r="C62" s="1" t="str">
        <f>IF(Combined!C362&gt;0,Combined!C362," ")</f>
        <v xml:space="preserve"> </v>
      </c>
      <c r="D62" t="s">
        <v>17</v>
      </c>
      <c r="E62" t="s">
        <v>54</v>
      </c>
      <c r="F62" t="s">
        <v>42</v>
      </c>
      <c r="G62" t="str">
        <f>IF(Combined!G362&gt;0,Combined!G362," ")</f>
        <v xml:space="preserve"> </v>
      </c>
      <c r="H62" t="str">
        <f>IF(Combined!H362&gt;0,Combined!H362," ")</f>
        <v xml:space="preserve"> </v>
      </c>
      <c r="I62" t="str">
        <f>IF(Combined!I362&gt;0,Combined!I362," ")</f>
        <v xml:space="preserve"> </v>
      </c>
      <c r="J62" s="2">
        <f>IF(Combined!J362&gt;0,Combined!J362,0)</f>
        <v>0</v>
      </c>
      <c r="K62" t="str">
        <f>IF(Combined!K362&gt;0,Combined!K362," ")</f>
        <v xml:space="preserve"> </v>
      </c>
      <c r="L62" t="str">
        <f>IF(Combined!L362&gt;0,Combined!L362," ")</f>
        <v xml:space="preserve"> </v>
      </c>
      <c r="M62" s="2">
        <v>0</v>
      </c>
      <c r="N62" t="str">
        <f>IF(Combined!N362&gt;0,Combined!N362," ")</f>
        <v xml:space="preserve"> </v>
      </c>
      <c r="O62" t="str">
        <f>IF(Combined!O362&gt;0,Combined!O362," ")</f>
        <v xml:space="preserve">2021 1st round pick </v>
      </c>
      <c r="P62" s="2">
        <v>0</v>
      </c>
      <c r="Q62" t="str">
        <f>IF(Combined!Q362&gt;0,Combined!Q362," ")</f>
        <v xml:space="preserve"> </v>
      </c>
      <c r="R62" t="str">
        <f>IF(Combined!R362&gt;0,Combined!R362," ")</f>
        <v xml:space="preserve"> </v>
      </c>
      <c r="S62" s="2">
        <f>IF(Combined!S343&gt;0,Combined!S343,0)</f>
        <v>0</v>
      </c>
      <c r="T62" t="str">
        <f>IF(Combined!T362&gt;0,Combined!T362," ")</f>
        <v xml:space="preserve"> </v>
      </c>
      <c r="U62" t="str">
        <f>IF(Combined!U362&gt;0,Combined!U362," ")</f>
        <v xml:space="preserve"> </v>
      </c>
      <c r="V62" s="2" t="str">
        <f>IF(Combined!V362&gt;0,Combined!V362," ")</f>
        <v xml:space="preserve"> </v>
      </c>
      <c r="W62" t="str">
        <f>IF(Combined!W362&gt;0,Combined!W362," ")</f>
        <v xml:space="preserve"> </v>
      </c>
      <c r="X62" t="str">
        <f>O59</f>
        <v>2020 1st round pick</v>
      </c>
      <c r="Y62" s="2">
        <v>0</v>
      </c>
      <c r="AB62" s="2"/>
      <c r="AE62" s="2"/>
      <c r="AH62" s="2"/>
      <c r="AM62" s="2">
        <f t="shared" si="4"/>
        <v>0</v>
      </c>
      <c r="AN62" s="2">
        <f t="shared" si="5"/>
        <v>0</v>
      </c>
      <c r="AO62" s="2">
        <f t="shared" si="6"/>
        <v>0</v>
      </c>
      <c r="AP62">
        <f t="shared" si="7"/>
        <v>0</v>
      </c>
      <c r="AQ62">
        <f t="shared" si="31"/>
        <v>0</v>
      </c>
    </row>
    <row r="63" spans="1:43" x14ac:dyDescent="0.2">
      <c r="A63">
        <f>Combined!A363</f>
        <v>2020</v>
      </c>
      <c r="B63">
        <f>Combined!B363</f>
        <v>2020016</v>
      </c>
      <c r="C63" s="1">
        <f>IF(Combined!C363&gt;0,Combined!C363," ")</f>
        <v>43867</v>
      </c>
      <c r="D63" t="str">
        <f>IF(Combined!D363&gt;0,Combined!D363," ")</f>
        <v>Grizzlies</v>
      </c>
      <c r="E63" t="str">
        <f>IF(Combined!E363&gt;0,Combined!E363," ")</f>
        <v>Timberwolves</v>
      </c>
      <c r="F63" t="str">
        <f>IF(Combined!F363&gt;0,Combined!F363," ")</f>
        <v>Heat</v>
      </c>
      <c r="G63" t="str">
        <f>IF(Combined!G363&gt;0,Combined!G363," ")</f>
        <v xml:space="preserve"> </v>
      </c>
      <c r="H63" t="str">
        <f>IF(Combined!H363&gt;0,Combined!H363," ")</f>
        <v xml:space="preserve"> </v>
      </c>
      <c r="I63" t="str">
        <f>IF(Combined!I363&gt;0,Combined!I363," ")</f>
        <v>Justise Winslow</v>
      </c>
      <c r="J63" s="2">
        <f>IF(Combined!J363&gt;0,Combined!J363," ")</f>
        <v>13000000</v>
      </c>
      <c r="K63" t="str">
        <f>IF(Combined!K363&gt;0,Combined!K363," ")</f>
        <v>SF</v>
      </c>
      <c r="L63" t="str">
        <f>IF(Combined!L363&gt;0,Combined!L363," ")</f>
        <v>James Johnson</v>
      </c>
      <c r="M63" s="2">
        <f>IF(Combined!M363&gt;0,Combined!M363," ")</f>
        <v>15129400</v>
      </c>
      <c r="N63" t="str">
        <f>IF(Combined!N363&gt;0,Combined!N363," ")</f>
        <v>PF</v>
      </c>
      <c r="O63" t="str">
        <f>IF(Combined!O363&gt;0,Combined!O363," ")</f>
        <v>Andre Iguodala</v>
      </c>
      <c r="P63" s="2">
        <f>IF(Combined!P363&gt;0,Combined!P363," ")</f>
        <v>17185185</v>
      </c>
      <c r="Q63" t="str">
        <f>IF(Combined!Q363&gt;0,Combined!Q363," ")</f>
        <v>SF</v>
      </c>
      <c r="R63" t="str">
        <f>IF(Combined!R363&gt;0,Combined!R363," ")</f>
        <v xml:space="preserve"> </v>
      </c>
      <c r="S63" s="2">
        <f>IF(Combined!S344&gt;0,Combined!S344,0)</f>
        <v>0</v>
      </c>
      <c r="T63" t="str">
        <f>IF(Combined!T363&gt;0,Combined!T363," ")</f>
        <v xml:space="preserve"> </v>
      </c>
      <c r="U63" t="str">
        <f>IF(Combined!U363&gt;0,Combined!U363," ")</f>
        <v xml:space="preserve"> </v>
      </c>
      <c r="V63" s="2" t="str">
        <f>IF(Combined!V363&gt;0,Combined!V363," ")</f>
        <v xml:space="preserve"> </v>
      </c>
      <c r="W63" t="str">
        <f>IF(Combined!W363&gt;0,Combined!W363," ")</f>
        <v xml:space="preserve"> </v>
      </c>
      <c r="X63" t="str">
        <f>O63</f>
        <v>Andre Iguodala</v>
      </c>
      <c r="Y63" s="2">
        <f t="shared" ref="Y63:Z63" si="64">P63</f>
        <v>17185185</v>
      </c>
      <c r="Z63" t="str">
        <f t="shared" si="64"/>
        <v>SF</v>
      </c>
      <c r="AA63" t="str">
        <f>I65</f>
        <v>Gorgui Dieng</v>
      </c>
      <c r="AB63" s="2">
        <f t="shared" ref="AB63:AC63" si="65">J65</f>
        <v>16229213</v>
      </c>
      <c r="AC63" t="str">
        <f t="shared" si="65"/>
        <v>C</v>
      </c>
      <c r="AD63" t="str">
        <f>I64</f>
        <v>Dion Waiters</v>
      </c>
      <c r="AE63" s="2">
        <f>J64</f>
        <v>1210000</v>
      </c>
      <c r="AF63" t="str">
        <f>K64</f>
        <v>SG</v>
      </c>
      <c r="AH63" s="2"/>
      <c r="AM63" s="2">
        <f t="shared" si="4"/>
        <v>-4185185</v>
      </c>
      <c r="AN63" s="2">
        <f t="shared" si="5"/>
        <v>-1099813</v>
      </c>
      <c r="AO63" s="2">
        <f t="shared" si="6"/>
        <v>15975185</v>
      </c>
      <c r="AP63">
        <f t="shared" si="7"/>
        <v>0</v>
      </c>
      <c r="AQ63">
        <f t="shared" si="31"/>
        <v>0</v>
      </c>
    </row>
    <row r="64" spans="1:43" x14ac:dyDescent="0.2">
      <c r="A64">
        <f>Combined!A364</f>
        <v>2020</v>
      </c>
      <c r="B64">
        <f>Combined!B364</f>
        <v>2020016</v>
      </c>
      <c r="C64" s="1" t="str">
        <f>IF(Combined!C364&gt;0,Combined!C364," ")</f>
        <v xml:space="preserve"> </v>
      </c>
      <c r="D64" t="s">
        <v>66</v>
      </c>
      <c r="E64" t="s">
        <v>189</v>
      </c>
      <c r="F64" t="s">
        <v>50</v>
      </c>
      <c r="G64" t="str">
        <f>IF(Combined!G364&gt;0,Combined!G364," ")</f>
        <v xml:space="preserve"> </v>
      </c>
      <c r="H64" t="str">
        <f>IF(Combined!H364&gt;0,Combined!H364," ")</f>
        <v xml:space="preserve"> </v>
      </c>
      <c r="I64" t="str">
        <f>IF(Combined!I364&gt;0,Combined!I364," ")</f>
        <v>Dion Waiters</v>
      </c>
      <c r="J64" s="2">
        <f>IF(Combined!J364&gt;0,Combined!J364," ")</f>
        <v>1210000</v>
      </c>
      <c r="K64" t="str">
        <f>IF(Combined!K364&gt;0,Combined!K364," ")</f>
        <v>SG</v>
      </c>
      <c r="L64" t="str">
        <f>IF(Combined!L364&gt;0,Combined!L364," ")</f>
        <v xml:space="preserve"> </v>
      </c>
      <c r="M64" s="2">
        <v>0</v>
      </c>
      <c r="N64" t="str">
        <f>IF(Combined!N364&gt;0,Combined!N364," ")</f>
        <v xml:space="preserve"> </v>
      </c>
      <c r="O64" t="str">
        <f>IF(Combined!O364&gt;0,Combined!O364," ")</f>
        <v>Jae Crowder</v>
      </c>
      <c r="P64" s="2">
        <f>IF(Combined!P364&gt;0,Combined!P364," ")</f>
        <v>7815533</v>
      </c>
      <c r="Q64" t="str">
        <f>IF(Combined!Q364&gt;0,Combined!Q364," ")</f>
        <v>SF</v>
      </c>
      <c r="R64" t="str">
        <f>IF(Combined!R364&gt;0,Combined!R364," ")</f>
        <v xml:space="preserve"> </v>
      </c>
      <c r="S64" s="2">
        <f>IF(Combined!S345&gt;0,Combined!S345,0)</f>
        <v>0</v>
      </c>
      <c r="T64" t="str">
        <f>IF(Combined!T364&gt;0,Combined!T364," ")</f>
        <v xml:space="preserve"> </v>
      </c>
      <c r="U64" t="str">
        <f>IF(Combined!U364&gt;0,Combined!U364," ")</f>
        <v xml:space="preserve"> </v>
      </c>
      <c r="V64" s="2" t="str">
        <f>IF(Combined!V364&gt;0,Combined!V364," ")</f>
        <v xml:space="preserve"> </v>
      </c>
      <c r="W64" t="str">
        <f>IF(Combined!W364&gt;0,Combined!W364," ")</f>
        <v xml:space="preserve"> </v>
      </c>
      <c r="X64" t="str">
        <f>O65</f>
        <v>Solomon Hill</v>
      </c>
      <c r="Y64" s="2">
        <f t="shared" ref="Y64:Z64" si="66">P65</f>
        <v>12758781</v>
      </c>
      <c r="Z64" t="str">
        <f t="shared" si="66"/>
        <v>SF</v>
      </c>
      <c r="AB64" s="2"/>
      <c r="AD64" t="str">
        <f>I63</f>
        <v>Justise Winslow</v>
      </c>
      <c r="AE64" s="2">
        <f>J63</f>
        <v>13000000</v>
      </c>
      <c r="AF64" t="str">
        <f>K63</f>
        <v>SF</v>
      </c>
      <c r="AH64" s="2"/>
      <c r="AM64" s="2">
        <f t="shared" si="4"/>
        <v>-11548781</v>
      </c>
      <c r="AN64" s="2">
        <f t="shared" si="5"/>
        <v>0</v>
      </c>
      <c r="AO64" s="2">
        <f t="shared" si="6"/>
        <v>-5184467</v>
      </c>
      <c r="AP64">
        <f t="shared" si="7"/>
        <v>0</v>
      </c>
      <c r="AQ64">
        <f t="shared" si="31"/>
        <v>0</v>
      </c>
    </row>
    <row r="65" spans="1:43" x14ac:dyDescent="0.2">
      <c r="A65">
        <f>Combined!A365</f>
        <v>2020</v>
      </c>
      <c r="B65">
        <f>Combined!B365</f>
        <v>2020016</v>
      </c>
      <c r="C65" s="1" t="str">
        <f>IF(Combined!C365&gt;0,Combined!C365," ")</f>
        <v xml:space="preserve"> </v>
      </c>
      <c r="D65" t="s">
        <v>66</v>
      </c>
      <c r="E65" t="s">
        <v>189</v>
      </c>
      <c r="F65" t="s">
        <v>50</v>
      </c>
      <c r="G65" t="str">
        <f>IF(Combined!G365&gt;0,Combined!G365," ")</f>
        <v xml:space="preserve"> </v>
      </c>
      <c r="H65" t="str">
        <f>IF(Combined!H365&gt;0,Combined!H365," ")</f>
        <v xml:space="preserve"> </v>
      </c>
      <c r="I65" t="str">
        <f>IF(Combined!I365&gt;0,Combined!I365," ")</f>
        <v>Gorgui Dieng</v>
      </c>
      <c r="J65" s="2">
        <f>IF(Combined!J365&gt;0,Combined!J365," ")</f>
        <v>16229213</v>
      </c>
      <c r="K65" t="str">
        <f>IF(Combined!K365&gt;0,Combined!K365," ")</f>
        <v>C</v>
      </c>
      <c r="L65" t="str">
        <f>IF(Combined!L365&gt;0,Combined!L365," ")</f>
        <v xml:space="preserve"> </v>
      </c>
      <c r="M65" s="2">
        <v>0</v>
      </c>
      <c r="N65" t="str">
        <f>IF(Combined!N365&gt;0,Combined!N365," ")</f>
        <v xml:space="preserve"> </v>
      </c>
      <c r="O65" t="str">
        <f>IF(Combined!O365&gt;0,Combined!O365," ")</f>
        <v>Solomon Hill</v>
      </c>
      <c r="P65" s="2">
        <f>IF(Combined!P365&gt;0,Combined!P365," ")</f>
        <v>12758781</v>
      </c>
      <c r="Q65" t="str">
        <f>IF(Combined!Q365&gt;0,Combined!Q365," ")</f>
        <v>SF</v>
      </c>
      <c r="R65" t="str">
        <f>IF(Combined!R365&gt;0,Combined!R365," ")</f>
        <v xml:space="preserve"> </v>
      </c>
      <c r="S65" s="2">
        <f>IF(Combined!S346&gt;0,Combined!S346,0)</f>
        <v>0</v>
      </c>
      <c r="T65" t="str">
        <f>IF(Combined!T365&gt;0,Combined!T365," ")</f>
        <v xml:space="preserve"> </v>
      </c>
      <c r="U65" t="str">
        <f>IF(Combined!U365&gt;0,Combined!U365," ")</f>
        <v xml:space="preserve"> </v>
      </c>
      <c r="V65" s="2" t="str">
        <f>IF(Combined!V365&gt;0,Combined!V365," ")</f>
        <v xml:space="preserve"> </v>
      </c>
      <c r="W65" t="str">
        <f>IF(Combined!W365&gt;0,Combined!W365," ")</f>
        <v xml:space="preserve"> </v>
      </c>
      <c r="X65" t="str">
        <f>O64</f>
        <v>Jae Crowder</v>
      </c>
      <c r="Y65" s="2">
        <f t="shared" ref="Y65:Z65" si="67">P64</f>
        <v>7815533</v>
      </c>
      <c r="Z65" t="str">
        <f t="shared" si="67"/>
        <v>SF</v>
      </c>
      <c r="AB65" s="2"/>
      <c r="AD65" t="str">
        <f>L63</f>
        <v>James Johnson</v>
      </c>
      <c r="AE65" s="2">
        <f>M63</f>
        <v>15129400</v>
      </c>
      <c r="AF65" t="str">
        <f>N63</f>
        <v>PF</v>
      </c>
      <c r="AH65" s="2"/>
      <c r="AM65" s="2">
        <f t="shared" si="4"/>
        <v>8413680</v>
      </c>
      <c r="AN65" s="2">
        <f t="shared" si="5"/>
        <v>0</v>
      </c>
      <c r="AO65" s="2">
        <f t="shared" si="6"/>
        <v>-2370619</v>
      </c>
      <c r="AP65">
        <f t="shared" si="7"/>
        <v>0</v>
      </c>
      <c r="AQ65">
        <f t="shared" si="31"/>
        <v>0</v>
      </c>
    </row>
    <row r="66" spans="1:43" x14ac:dyDescent="0.2">
      <c r="A66">
        <f>Combined!A393</f>
        <v>2020</v>
      </c>
      <c r="B66">
        <f>Combined!B393</f>
        <v>2020031</v>
      </c>
      <c r="C66" s="1">
        <f>IF(Combined!C393&gt;0,Combined!C393," ")</f>
        <v>44154</v>
      </c>
      <c r="D66" t="str">
        <f>IF(Combined!D393&gt;0,Combined!D393," ")</f>
        <v>Pistons</v>
      </c>
      <c r="E66" t="str">
        <f>IF(Combined!E393&gt;0,Combined!E393," ")</f>
        <v>Nets</v>
      </c>
      <c r="F66" t="str">
        <f>IF(Combined!F393&gt;0,Combined!F393," ")</f>
        <v>Clippers</v>
      </c>
      <c r="G66" t="str">
        <f>IF(Combined!G393&gt;0,Combined!G393," ")</f>
        <v xml:space="preserve"> </v>
      </c>
      <c r="H66" t="str">
        <f>IF(Combined!H393&gt;0,Combined!H393," ")</f>
        <v xml:space="preserve"> </v>
      </c>
      <c r="I66" t="str">
        <f>IF(Combined!I393&gt;0,Combined!I393," ")</f>
        <v>Dzanan Musa</v>
      </c>
      <c r="J66" s="2">
        <f>IF(Combined!J393&gt;0,Combined!J393," ")</f>
        <v>2002800</v>
      </c>
      <c r="K66" t="str">
        <f>IF(Combined!K393&gt;0,Combined!K393," ")</f>
        <v>SG</v>
      </c>
      <c r="L66" t="str">
        <f>IF(Combined!L393&gt;0,Combined!L393," ")</f>
        <v>Bruce Brown</v>
      </c>
      <c r="M66" s="2">
        <f>IF(Combined!M393&gt;0,Combined!M393," ")</f>
        <v>1663861</v>
      </c>
      <c r="N66" t="s">
        <v>32</v>
      </c>
      <c r="O66" t="str">
        <f>IF(Combined!O393&gt;0,Combined!O393," ")</f>
        <v>2025 2nd round pick</v>
      </c>
      <c r="P66" s="2">
        <v>0</v>
      </c>
      <c r="Q66" t="str">
        <f>IF(Combined!Q393&gt;0,Combined!Q393," ")</f>
        <v xml:space="preserve"> </v>
      </c>
      <c r="R66" t="str">
        <f>IF(Combined!R393&gt;0,Combined!R393," ")</f>
        <v xml:space="preserve"> </v>
      </c>
      <c r="S66" s="2">
        <f>IF(Combined!S347&gt;0,Combined!S347,0)</f>
        <v>0</v>
      </c>
      <c r="T66" t="str">
        <f>IF(Combined!T393&gt;0,Combined!T393," ")</f>
        <v xml:space="preserve"> </v>
      </c>
      <c r="U66" t="str">
        <f>IF(Combined!U393&gt;0,Combined!U393," ")</f>
        <v xml:space="preserve"> </v>
      </c>
      <c r="V66" s="2" t="str">
        <f>IF(Combined!V393&gt;0,Combined!V393," ")</f>
        <v xml:space="preserve"> </v>
      </c>
      <c r="W66" t="str">
        <f>IF(Combined!W393&gt;0,Combined!W393," ")</f>
        <v xml:space="preserve"> </v>
      </c>
      <c r="X66" t="str">
        <f>O71</f>
        <v>Luke Kennard</v>
      </c>
      <c r="Y66" s="2">
        <f t="shared" ref="Y66:Z66" si="68">P71</f>
        <v>5273826</v>
      </c>
      <c r="Z66" t="str">
        <f t="shared" si="68"/>
        <v>SG</v>
      </c>
      <c r="AA66" t="str">
        <f>I70</f>
        <v>Saddiq Bey</v>
      </c>
      <c r="AB66" s="2"/>
      <c r="AD66" t="str">
        <f>L66</f>
        <v>Bruce Brown</v>
      </c>
      <c r="AE66">
        <f t="shared" ref="AE66:AF66" si="69">M66</f>
        <v>1663861</v>
      </c>
      <c r="AF66" t="str">
        <f t="shared" si="69"/>
        <v>SG</v>
      </c>
      <c r="AH66" s="2"/>
      <c r="AM66" s="2">
        <f t="shared" si="4"/>
        <v>-3271026</v>
      </c>
      <c r="AN66" s="2">
        <f t="shared" si="5"/>
        <v>1663861</v>
      </c>
      <c r="AO66" s="2">
        <f t="shared" si="6"/>
        <v>-1663861</v>
      </c>
      <c r="AP66">
        <f t="shared" si="7"/>
        <v>0</v>
      </c>
      <c r="AQ66">
        <f t="shared" si="31"/>
        <v>0</v>
      </c>
    </row>
    <row r="67" spans="1:43" x14ac:dyDescent="0.2">
      <c r="A67">
        <f>Combined!A394</f>
        <v>2020</v>
      </c>
      <c r="B67">
        <f>Combined!B394</f>
        <v>2020031</v>
      </c>
      <c r="C67" s="1" t="str">
        <f>IF(Combined!C394&gt;0,Combined!C394," ")</f>
        <v xml:space="preserve"> </v>
      </c>
      <c r="D67" t="s">
        <v>16</v>
      </c>
      <c r="E67" t="s">
        <v>38</v>
      </c>
      <c r="F67" t="s">
        <v>17</v>
      </c>
      <c r="G67" t="str">
        <f>IF(Combined!G394&gt;0,Combined!G394," ")</f>
        <v xml:space="preserve"> </v>
      </c>
      <c r="H67" t="str">
        <f>IF(Combined!H394&gt;0,Combined!H394," ")</f>
        <v xml:space="preserve"> </v>
      </c>
      <c r="I67" t="str">
        <f>IF(Combined!I394&gt;0,Combined!I394," ")</f>
        <v>cash</v>
      </c>
      <c r="J67" s="2">
        <f>IF(Combined!J394&gt;0,Combined!J394,0)</f>
        <v>0</v>
      </c>
      <c r="K67" t="str">
        <f>IF(Combined!K394&gt;0,Combined!K394," ")</f>
        <v xml:space="preserve"> </v>
      </c>
      <c r="L67" t="str">
        <f>IF(Combined!L394&gt;0,Combined!L394," ")</f>
        <v>Landry Shamet</v>
      </c>
      <c r="M67" s="2">
        <f>IF(Combined!M394&gt;0,Combined!M394," ")</f>
        <v>2090040</v>
      </c>
      <c r="N67" t="str">
        <f>IF(Combined!N394&gt;0,Combined!N394," ")</f>
        <v>SG</v>
      </c>
      <c r="O67" t="str">
        <f>IF(Combined!O394&gt;0,Combined!O394," ")</f>
        <v>2026 2nd round pick</v>
      </c>
      <c r="P67" s="2">
        <v>0</v>
      </c>
      <c r="Q67" t="str">
        <f>IF(Combined!Q394&gt;0,Combined!Q394," ")</f>
        <v xml:space="preserve"> </v>
      </c>
      <c r="R67" t="str">
        <f>IF(Combined!R394&gt;0,Combined!R394," ")</f>
        <v xml:space="preserve"> </v>
      </c>
      <c r="S67" s="2">
        <f>IF(Combined!S348&gt;0,Combined!S348,0)</f>
        <v>0</v>
      </c>
      <c r="T67" t="str">
        <f>IF(Combined!T394&gt;0,Combined!T394," ")</f>
        <v xml:space="preserve"> </v>
      </c>
      <c r="U67" t="str">
        <f>IF(Combined!U394&gt;0,Combined!U394," ")</f>
        <v xml:space="preserve"> </v>
      </c>
      <c r="V67" s="2" t="str">
        <f>IF(Combined!V394&gt;0,Combined!V394," ")</f>
        <v xml:space="preserve"> </v>
      </c>
      <c r="W67" t="str">
        <f>IF(Combined!W394&gt;0,Combined!W394," ")</f>
        <v xml:space="preserve"> </v>
      </c>
      <c r="X67" t="str">
        <f>O72</f>
        <v>Justin Patton</v>
      </c>
      <c r="Y67" s="2">
        <f t="shared" ref="Y67:Z67" si="70">P72</f>
        <v>1762796</v>
      </c>
      <c r="Z67" t="str">
        <f t="shared" si="70"/>
        <v>C</v>
      </c>
      <c r="AA67" t="str">
        <f>I69</f>
        <v>Jalen Hands</v>
      </c>
      <c r="AB67" s="2"/>
      <c r="AD67" t="str">
        <f>I71</f>
        <v>Rodney McGruder</v>
      </c>
      <c r="AE67">
        <f t="shared" ref="AE67:AF67" si="71">J71</f>
        <v>5192307</v>
      </c>
      <c r="AF67" t="str">
        <f t="shared" si="71"/>
        <v>SG</v>
      </c>
      <c r="AH67" s="2"/>
      <c r="AM67" s="2">
        <f t="shared" si="4"/>
        <v>-1762796</v>
      </c>
      <c r="AN67" s="2">
        <f t="shared" si="5"/>
        <v>2090040</v>
      </c>
      <c r="AO67" s="2">
        <f t="shared" si="6"/>
        <v>-5192307</v>
      </c>
      <c r="AP67">
        <f t="shared" si="7"/>
        <v>0</v>
      </c>
      <c r="AQ67">
        <f t="shared" ref="AQ67:AQ98" si="72">IFERROR(V67-AK67,0)</f>
        <v>0</v>
      </c>
    </row>
    <row r="68" spans="1:43" x14ac:dyDescent="0.2">
      <c r="A68">
        <f>Combined!A395</f>
        <v>2020</v>
      </c>
      <c r="B68">
        <f>Combined!B395</f>
        <v>2020031</v>
      </c>
      <c r="C68" s="1" t="str">
        <f>IF(Combined!C395&gt;0,Combined!C395," ")</f>
        <v xml:space="preserve"> </v>
      </c>
      <c r="D68" t="s">
        <v>16</v>
      </c>
      <c r="E68" t="s">
        <v>38</v>
      </c>
      <c r="F68" t="s">
        <v>17</v>
      </c>
      <c r="G68" t="str">
        <f>IF(Combined!G395&gt;0,Combined!G395," ")</f>
        <v xml:space="preserve"> </v>
      </c>
      <c r="H68" t="str">
        <f>IF(Combined!H395&gt;0,Combined!H395," ")</f>
        <v xml:space="preserve"> </v>
      </c>
      <c r="I68" t="str">
        <f>IF(Combined!I395&gt;0,Combined!I395," ")</f>
        <v>2021 2nd round pick</v>
      </c>
      <c r="J68" s="2">
        <f>IF(Combined!J395&gt;0,Combined!J395,0)</f>
        <v>0</v>
      </c>
      <c r="K68" t="str">
        <f>IF(Combined!K395&gt;0,Combined!K395," ")</f>
        <v xml:space="preserve"> </v>
      </c>
      <c r="L68" t="str">
        <f>IF(Combined!L395&gt;0,Combined!L395," ")</f>
        <v>Reggie Perry</v>
      </c>
      <c r="M68" s="2">
        <v>0</v>
      </c>
      <c r="N68" t="str">
        <f>IF(Combined!N395&gt;0,Combined!N395," ")</f>
        <v>C</v>
      </c>
      <c r="O68" t="str">
        <f>IF(Combined!O395&gt;0,Combined!O395," ")</f>
        <v>2024 2nd round pick</v>
      </c>
      <c r="P68" s="2">
        <v>0</v>
      </c>
      <c r="Q68" t="str">
        <f>IF(Combined!Q395&gt;0,Combined!Q395," ")</f>
        <v xml:space="preserve"> </v>
      </c>
      <c r="R68" t="str">
        <f>IF(Combined!R395&gt;0,Combined!R395," ")</f>
        <v xml:space="preserve"> </v>
      </c>
      <c r="S68" s="2">
        <f>IF(Combined!S349&gt;0,Combined!S349,0)</f>
        <v>0</v>
      </c>
      <c r="T68" t="str">
        <f>IF(Combined!T395&gt;0,Combined!T395," ")</f>
        <v xml:space="preserve"> </v>
      </c>
      <c r="U68" t="str">
        <f>IF(Combined!U395&gt;0,Combined!U395," ")</f>
        <v xml:space="preserve"> </v>
      </c>
      <c r="V68" s="2" t="str">
        <f>IF(Combined!V395&gt;0,Combined!V395," ")</f>
        <v xml:space="preserve"> </v>
      </c>
      <c r="W68" t="str">
        <f>IF(Combined!W395&gt;0,Combined!W395," ")</f>
        <v xml:space="preserve"> </v>
      </c>
      <c r="X68" t="str">
        <f>O66</f>
        <v>2025 2nd round pick</v>
      </c>
      <c r="Y68" s="2">
        <v>0</v>
      </c>
      <c r="AA68" t="str">
        <f>I66</f>
        <v>Dzanan Musa</v>
      </c>
      <c r="AB68">
        <f t="shared" ref="AB68:AC68" si="73">J66</f>
        <v>2002800</v>
      </c>
      <c r="AC68" t="str">
        <f t="shared" si="73"/>
        <v>SG</v>
      </c>
      <c r="AE68" s="2"/>
      <c r="AH68" s="2"/>
      <c r="AM68" s="2">
        <f t="shared" ref="AM68:AM131" si="74">IFERROR(J68-Y68,0)</f>
        <v>0</v>
      </c>
      <c r="AN68" s="2">
        <f t="shared" ref="AN68:AN131" si="75">IFERROR(M68-AB68,0)</f>
        <v>-2002800</v>
      </c>
      <c r="AO68" s="2">
        <f t="shared" ref="AO68:AO131" si="76">IFERROR(P68-AE68,0)</f>
        <v>0</v>
      </c>
      <c r="AP68">
        <f t="shared" ref="AP68:AP131" si="77">IFERROR(S68-AH68,0)</f>
        <v>0</v>
      </c>
      <c r="AQ68">
        <f t="shared" si="72"/>
        <v>0</v>
      </c>
    </row>
    <row r="69" spans="1:43" x14ac:dyDescent="0.2">
      <c r="A69">
        <f>Combined!A396</f>
        <v>2020</v>
      </c>
      <c r="B69">
        <f>Combined!B396</f>
        <v>2020031</v>
      </c>
      <c r="C69" s="1" t="str">
        <f>IF(Combined!C396&gt;0,Combined!C396," ")</f>
        <v xml:space="preserve"> </v>
      </c>
      <c r="D69" t="s">
        <v>16</v>
      </c>
      <c r="E69" t="s">
        <v>38</v>
      </c>
      <c r="F69" t="s">
        <v>17</v>
      </c>
      <c r="G69" t="str">
        <f>IF(Combined!G396&gt;0,Combined!G396," ")</f>
        <v xml:space="preserve"> </v>
      </c>
      <c r="H69" t="str">
        <f>IF(Combined!H396&gt;0,Combined!H396," ")</f>
        <v xml:space="preserve"> </v>
      </c>
      <c r="I69" t="str">
        <f>IF(Combined!I396&gt;0,Combined!I396," ")</f>
        <v>Jalen Hands</v>
      </c>
      <c r="J69" s="2">
        <f>IF(Combined!J396&gt;0,Combined!J396,0)</f>
        <v>0</v>
      </c>
      <c r="K69" t="str">
        <f>IF(Combined!K396&gt;0,Combined!K396," ")</f>
        <v>PG</v>
      </c>
      <c r="L69" t="str">
        <f>IF(Combined!L396&gt;0,Combined!L396," ")</f>
        <v xml:space="preserve"> </v>
      </c>
      <c r="M69" s="2">
        <v>0</v>
      </c>
      <c r="N69" t="str">
        <f>IF(Combined!N396&gt;0,Combined!N396," ")</f>
        <v xml:space="preserve"> </v>
      </c>
      <c r="O69" t="str">
        <f>IF(Combined!O396&gt;0,Combined!O396," ")</f>
        <v>2023 2nd roud pick</v>
      </c>
      <c r="P69" s="2">
        <v>0</v>
      </c>
      <c r="Q69" t="str">
        <f>IF(Combined!Q396&gt;0,Combined!Q396," ")</f>
        <v xml:space="preserve"> </v>
      </c>
      <c r="R69" t="str">
        <f>IF(Combined!R396&gt;0,Combined!R396," ")</f>
        <v xml:space="preserve"> </v>
      </c>
      <c r="S69" s="2">
        <f>IF(Combined!S350&gt;0,Combined!S350,0)</f>
        <v>0</v>
      </c>
      <c r="T69" t="str">
        <f>IF(Combined!T396&gt;0,Combined!T396," ")</f>
        <v xml:space="preserve"> </v>
      </c>
      <c r="U69" t="str">
        <f>IF(Combined!U396&gt;0,Combined!U396," ")</f>
        <v xml:space="preserve"> </v>
      </c>
      <c r="V69" s="2" t="str">
        <f>IF(Combined!V396&gt;0,Combined!V396," ")</f>
        <v xml:space="preserve"> </v>
      </c>
      <c r="W69" t="str">
        <f>IF(Combined!W396&gt;0,Combined!W396," ")</f>
        <v xml:space="preserve"> </v>
      </c>
      <c r="X69" t="str">
        <f t="shared" ref="X69:X71" si="78">O67</f>
        <v>2026 2nd round pick</v>
      </c>
      <c r="Y69" s="2">
        <v>0</v>
      </c>
      <c r="AA69" t="str">
        <f>I72</f>
        <v>$1.5 million</v>
      </c>
      <c r="AB69" s="2"/>
      <c r="AE69" s="2"/>
      <c r="AH69" s="2"/>
      <c r="AM69" s="2">
        <f t="shared" si="74"/>
        <v>0</v>
      </c>
      <c r="AN69" s="2">
        <f t="shared" si="75"/>
        <v>0</v>
      </c>
      <c r="AO69" s="2">
        <f t="shared" si="76"/>
        <v>0</v>
      </c>
      <c r="AP69">
        <f t="shared" si="77"/>
        <v>0</v>
      </c>
      <c r="AQ69">
        <f t="shared" si="72"/>
        <v>0</v>
      </c>
    </row>
    <row r="70" spans="1:43" x14ac:dyDescent="0.2">
      <c r="A70">
        <f>Combined!A397</f>
        <v>2020</v>
      </c>
      <c r="B70">
        <f>Combined!B397</f>
        <v>2020031</v>
      </c>
      <c r="C70" s="1" t="str">
        <f>IF(Combined!C397&gt;0,Combined!C397," ")</f>
        <v xml:space="preserve"> </v>
      </c>
      <c r="D70" t="s">
        <v>16</v>
      </c>
      <c r="E70" t="s">
        <v>38</v>
      </c>
      <c r="F70" t="s">
        <v>17</v>
      </c>
      <c r="G70" t="str">
        <f>IF(Combined!G397&gt;0,Combined!G397," ")</f>
        <v xml:space="preserve"> </v>
      </c>
      <c r="H70" t="str">
        <f>IF(Combined!H397&gt;0,Combined!H397," ")</f>
        <v xml:space="preserve"> </v>
      </c>
      <c r="I70" t="str">
        <f>IF(Combined!I397&gt;0,Combined!I397," ")</f>
        <v>Saddiq Bey</v>
      </c>
      <c r="J70" s="2">
        <f>IF(Combined!J397&gt;0,Combined!J397,0)</f>
        <v>0</v>
      </c>
      <c r="K70" t="str">
        <f>IF(Combined!K397&gt;0,Combined!K397," ")</f>
        <v>SF</v>
      </c>
      <c r="L70" t="str">
        <f>IF(Combined!L397&gt;0,Combined!L397," ")</f>
        <v xml:space="preserve"> </v>
      </c>
      <c r="M70" s="2">
        <v>0</v>
      </c>
      <c r="N70" t="str">
        <f>IF(Combined!N397&gt;0,Combined!N397," ")</f>
        <v xml:space="preserve"> </v>
      </c>
      <c r="O70" t="str">
        <f>IF(Combined!O397&gt;0,Combined!O397," ")</f>
        <v>Jay Scrubb</v>
      </c>
      <c r="P70" s="2">
        <v>0</v>
      </c>
      <c r="Q70" t="str">
        <f>IF(Combined!Q397&gt;0,Combined!Q397," ")</f>
        <v>SG</v>
      </c>
      <c r="R70" t="str">
        <f>IF(Combined!R397&gt;0,Combined!R397," ")</f>
        <v xml:space="preserve"> </v>
      </c>
      <c r="S70" s="2">
        <f>IF(Combined!S351&gt;0,Combined!S351,0)</f>
        <v>0</v>
      </c>
      <c r="T70" t="str">
        <f>IF(Combined!T397&gt;0,Combined!T397," ")</f>
        <v xml:space="preserve"> </v>
      </c>
      <c r="U70" t="str">
        <f>IF(Combined!U397&gt;0,Combined!U397," ")</f>
        <v xml:space="preserve"> </v>
      </c>
      <c r="V70" s="2" t="str">
        <f>IF(Combined!V397&gt;0,Combined!V397," ")</f>
        <v xml:space="preserve"> </v>
      </c>
      <c r="W70" t="str">
        <f>IF(Combined!W397&gt;0,Combined!W397," ")</f>
        <v xml:space="preserve"> </v>
      </c>
      <c r="X70" t="str">
        <f t="shared" si="78"/>
        <v>2024 2nd round pick</v>
      </c>
      <c r="Y70" s="2">
        <v>0</v>
      </c>
      <c r="AA70" t="str">
        <f>I68</f>
        <v>2021 2nd round pick</v>
      </c>
      <c r="AB70" s="2"/>
      <c r="AE70" s="2"/>
      <c r="AH70" s="2"/>
      <c r="AM70" s="2">
        <f t="shared" si="74"/>
        <v>0</v>
      </c>
      <c r="AN70" s="2">
        <f t="shared" si="75"/>
        <v>0</v>
      </c>
      <c r="AO70" s="2">
        <f t="shared" si="76"/>
        <v>0</v>
      </c>
      <c r="AP70">
        <f t="shared" si="77"/>
        <v>0</v>
      </c>
      <c r="AQ70">
        <f t="shared" si="72"/>
        <v>0</v>
      </c>
    </row>
    <row r="71" spans="1:43" x14ac:dyDescent="0.2">
      <c r="A71">
        <f>Combined!A398</f>
        <v>2020</v>
      </c>
      <c r="B71">
        <f>Combined!B398</f>
        <v>2020031</v>
      </c>
      <c r="C71" s="1" t="str">
        <f>IF(Combined!C398&gt;0,Combined!C398," ")</f>
        <v xml:space="preserve"> </v>
      </c>
      <c r="D71" t="s">
        <v>16</v>
      </c>
      <c r="E71" t="s">
        <v>38</v>
      </c>
      <c r="F71" t="s">
        <v>17</v>
      </c>
      <c r="G71" t="str">
        <f>IF(Combined!G398&gt;0,Combined!G398," ")</f>
        <v xml:space="preserve"> </v>
      </c>
      <c r="H71" t="str">
        <f>IF(Combined!H398&gt;0,Combined!H398," ")</f>
        <v xml:space="preserve"> </v>
      </c>
      <c r="I71" t="str">
        <f>IF(Combined!I398&gt;0,Combined!I398," ")</f>
        <v>Rodney McGruder</v>
      </c>
      <c r="J71" s="2">
        <f>IF(Combined!J398&gt;0,Combined!J398," ")</f>
        <v>5192307</v>
      </c>
      <c r="K71" t="str">
        <f>IF(Combined!K398&gt;0,Combined!K398," ")</f>
        <v>SG</v>
      </c>
      <c r="L71" t="str">
        <f>IF(Combined!L398&gt;0,Combined!L398," ")</f>
        <v xml:space="preserve"> </v>
      </c>
      <c r="M71" s="2">
        <v>0</v>
      </c>
      <c r="N71" t="str">
        <f>IF(Combined!N398&gt;0,Combined!N398," ")</f>
        <v xml:space="preserve"> </v>
      </c>
      <c r="O71" t="str">
        <f>IF(Combined!O398&gt;0,Combined!O398," ")</f>
        <v>Luke Kennard</v>
      </c>
      <c r="P71" s="2">
        <f>IF(Combined!P398&gt;0,Combined!P398," ")</f>
        <v>5273826</v>
      </c>
      <c r="Q71" t="str">
        <f>IF(Combined!Q398&gt;0,Combined!Q398," ")</f>
        <v>SG</v>
      </c>
      <c r="R71" t="str">
        <f>IF(Combined!R398&gt;0,Combined!R398," ")</f>
        <v xml:space="preserve"> </v>
      </c>
      <c r="S71" s="2">
        <f>IF(Combined!S352&gt;0,Combined!S352,0)</f>
        <v>0</v>
      </c>
      <c r="T71" t="str">
        <f>IF(Combined!T398&gt;0,Combined!T398," ")</f>
        <v xml:space="preserve"> </v>
      </c>
      <c r="U71" t="str">
        <f>IF(Combined!U398&gt;0,Combined!U398," ")</f>
        <v xml:space="preserve"> </v>
      </c>
      <c r="V71" s="2" t="str">
        <f>IF(Combined!V398&gt;0,Combined!V398," ")</f>
        <v xml:space="preserve"> </v>
      </c>
      <c r="W71" t="str">
        <f>IF(Combined!W398&gt;0,Combined!W398," ")</f>
        <v xml:space="preserve"> </v>
      </c>
      <c r="X71" t="str">
        <f t="shared" si="78"/>
        <v>2023 2nd roud pick</v>
      </c>
      <c r="Y71" s="2">
        <v>0</v>
      </c>
      <c r="AB71" s="2"/>
      <c r="AE71" s="2"/>
      <c r="AH71" s="2"/>
      <c r="AM71" s="2">
        <f t="shared" si="74"/>
        <v>5192307</v>
      </c>
      <c r="AN71" s="2">
        <f t="shared" si="75"/>
        <v>0</v>
      </c>
      <c r="AO71" s="2">
        <f t="shared" si="76"/>
        <v>5273826</v>
      </c>
      <c r="AP71">
        <f t="shared" si="77"/>
        <v>0</v>
      </c>
      <c r="AQ71">
        <f t="shared" si="72"/>
        <v>0</v>
      </c>
    </row>
    <row r="72" spans="1:43" x14ac:dyDescent="0.2">
      <c r="A72">
        <f>Combined!A399</f>
        <v>2020</v>
      </c>
      <c r="B72">
        <f>Combined!B399</f>
        <v>2020031</v>
      </c>
      <c r="C72" s="1" t="str">
        <f>IF(Combined!C399&gt;0,Combined!C399," ")</f>
        <v xml:space="preserve"> </v>
      </c>
      <c r="D72" t="s">
        <v>16</v>
      </c>
      <c r="E72" t="s">
        <v>38</v>
      </c>
      <c r="F72" t="s">
        <v>17</v>
      </c>
      <c r="G72" t="str">
        <f>IF(Combined!G399&gt;0,Combined!G399," ")</f>
        <v xml:space="preserve"> </v>
      </c>
      <c r="H72" t="str">
        <f>IF(Combined!H399&gt;0,Combined!H399," ")</f>
        <v xml:space="preserve"> </v>
      </c>
      <c r="I72" t="str">
        <f>IF(Combined!I399&gt;0,Combined!I399," ")</f>
        <v>$1.5 million</v>
      </c>
      <c r="J72" s="2">
        <f>IF(Combined!J399&gt;0,Combined!J399,0)</f>
        <v>0</v>
      </c>
      <c r="K72" t="str">
        <f>IF(Combined!K399&gt;0,Combined!K399," ")</f>
        <v xml:space="preserve"> </v>
      </c>
      <c r="L72" t="str">
        <f>IF(Combined!L399&gt;0,Combined!L399," ")</f>
        <v xml:space="preserve"> </v>
      </c>
      <c r="M72" s="2">
        <v>0</v>
      </c>
      <c r="N72" t="str">
        <f>IF(Combined!N399&gt;0,Combined!N399," ")</f>
        <v xml:space="preserve"> </v>
      </c>
      <c r="O72" t="str">
        <f>IF(Combined!O399&gt;0,Combined!O399," ")</f>
        <v>Justin Patton</v>
      </c>
      <c r="P72" s="2">
        <f>IF(Combined!P399&gt;0,Combined!P399," ")</f>
        <v>1762796</v>
      </c>
      <c r="Q72" t="str">
        <f>IF(Combined!Q399&gt;0,Combined!Q399," ")</f>
        <v>C</v>
      </c>
      <c r="R72" t="str">
        <f>IF(Combined!R399&gt;0,Combined!R399," ")</f>
        <v xml:space="preserve"> </v>
      </c>
      <c r="S72" s="2">
        <f>IF(Combined!S353&gt;0,Combined!S353,0)</f>
        <v>0</v>
      </c>
      <c r="T72" t="str">
        <f>IF(Combined!T399&gt;0,Combined!T399," ")</f>
        <v xml:space="preserve"> </v>
      </c>
      <c r="U72" t="str">
        <f>IF(Combined!U399&gt;0,Combined!U399," ")</f>
        <v xml:space="preserve"> </v>
      </c>
      <c r="V72" s="2" t="str">
        <f>IF(Combined!V399&gt;0,Combined!V399," ")</f>
        <v xml:space="preserve"> </v>
      </c>
      <c r="W72" t="str">
        <f>IF(Combined!W399&gt;0,Combined!W399," ")</f>
        <v xml:space="preserve"> </v>
      </c>
      <c r="X72" t="str">
        <f>L66</f>
        <v>Bruce Brown</v>
      </c>
      <c r="Y72" s="2">
        <f t="shared" ref="Y72:Z72" si="79">M66</f>
        <v>1663861</v>
      </c>
      <c r="Z72" t="str">
        <f t="shared" si="79"/>
        <v>SG</v>
      </c>
      <c r="AB72" s="2"/>
      <c r="AE72" s="2"/>
      <c r="AH72" s="2"/>
      <c r="AM72" s="2">
        <f t="shared" si="74"/>
        <v>-1663861</v>
      </c>
      <c r="AN72" s="2">
        <f t="shared" si="75"/>
        <v>0</v>
      </c>
      <c r="AO72" s="2">
        <f t="shared" si="76"/>
        <v>1762796</v>
      </c>
      <c r="AP72">
        <f t="shared" si="77"/>
        <v>0</v>
      </c>
      <c r="AQ72">
        <f t="shared" si="72"/>
        <v>0</v>
      </c>
    </row>
    <row r="73" spans="1:43" x14ac:dyDescent="0.2">
      <c r="A73">
        <f>Combined!A408</f>
        <v>2020</v>
      </c>
      <c r="B73">
        <f>Combined!B408</f>
        <v>2020035</v>
      </c>
      <c r="C73" s="1">
        <f>IF(Combined!C408&gt;0,Combined!C408," ")</f>
        <v>44155</v>
      </c>
      <c r="D73" t="str">
        <f>IF(Combined!D408&gt;0,Combined!D408," ")</f>
        <v>Celtics</v>
      </c>
      <c r="E73" t="str">
        <f>IF(Combined!E408&gt;0,Combined!E408," ")</f>
        <v>Trailblazers</v>
      </c>
      <c r="F73" t="str">
        <f>IF(Combined!F408&gt;0,Combined!F408," ")</f>
        <v>Grizzlies</v>
      </c>
      <c r="G73" t="str">
        <f>IF(Combined!G408&gt;0,Combined!G408," ")</f>
        <v xml:space="preserve"> </v>
      </c>
      <c r="H73" t="str">
        <f>IF(Combined!H408&gt;0,Combined!H408," ")</f>
        <v xml:space="preserve"> </v>
      </c>
      <c r="I73" t="str">
        <f>IF(Combined!I408&gt;0,Combined!I408," ")</f>
        <v>future pick</v>
      </c>
      <c r="J73" s="2">
        <f>J72</f>
        <v>0</v>
      </c>
      <c r="K73" t="str">
        <f>IF(Combined!K408&gt;0,Combined!K408," ")</f>
        <v xml:space="preserve"> </v>
      </c>
      <c r="L73" t="str">
        <f>IF(Combined!L408&gt;0,Combined!L408," ")</f>
        <v>Enes Kanter</v>
      </c>
      <c r="M73" s="2">
        <f>IF(Combined!M408&gt;0,Combined!M408," ")</f>
        <v>5005350</v>
      </c>
      <c r="N73" t="str">
        <f>IF(Combined!N408&gt;0,Combined!N408," ")</f>
        <v>C</v>
      </c>
      <c r="O73" t="str">
        <f>IF(Combined!O408&gt;0,Combined!O408," ")</f>
        <v>Mario Hezonja</v>
      </c>
      <c r="P73" s="2">
        <v>0</v>
      </c>
      <c r="Q73" t="str">
        <f>IF(Combined!Q408&gt;0,Combined!Q408," ")</f>
        <v>SG</v>
      </c>
      <c r="R73" t="str">
        <f>IF(Combined!R408&gt;0,Combined!R408," ")</f>
        <v xml:space="preserve"> </v>
      </c>
      <c r="S73" s="2">
        <f>IF(Combined!S354&gt;0,Combined!S354,0)</f>
        <v>0</v>
      </c>
      <c r="T73" t="str">
        <f>IF(Combined!T408&gt;0,Combined!T408," ")</f>
        <v xml:space="preserve"> </v>
      </c>
      <c r="U73" t="str">
        <f>IF(Combined!U408&gt;0,Combined!U408," ")</f>
        <v xml:space="preserve"> </v>
      </c>
      <c r="V73" s="2" t="str">
        <f>IF(Combined!V408&gt;0,Combined!V408," ")</f>
        <v xml:space="preserve"> </v>
      </c>
      <c r="W73" t="str">
        <f>IF(Combined!W408&gt;0,Combined!W408," ")</f>
        <v xml:space="preserve"> </v>
      </c>
      <c r="X73" t="str">
        <f>L73</f>
        <v>Enes Kanter</v>
      </c>
      <c r="Y73">
        <f t="shared" ref="Y73:Z73" si="80">M73</f>
        <v>5005350</v>
      </c>
      <c r="Z73" t="str">
        <f t="shared" si="80"/>
        <v>C</v>
      </c>
      <c r="AA73" t="str">
        <f>O73</f>
        <v>Mario Hezonja</v>
      </c>
      <c r="AB73">
        <f t="shared" ref="AB73:AC73" si="81">P73</f>
        <v>0</v>
      </c>
      <c r="AC73" t="str">
        <f t="shared" si="81"/>
        <v>SG</v>
      </c>
      <c r="AD73" t="str">
        <f>I73</f>
        <v>future pick</v>
      </c>
      <c r="AE73" s="2"/>
      <c r="AH73" s="2"/>
      <c r="AM73" s="2">
        <f t="shared" si="74"/>
        <v>-5005350</v>
      </c>
      <c r="AN73" s="2">
        <f t="shared" si="75"/>
        <v>5005350</v>
      </c>
      <c r="AO73" s="2">
        <f t="shared" si="76"/>
        <v>0</v>
      </c>
      <c r="AP73">
        <f t="shared" si="77"/>
        <v>0</v>
      </c>
      <c r="AQ73">
        <f t="shared" si="72"/>
        <v>0</v>
      </c>
    </row>
    <row r="74" spans="1:43" x14ac:dyDescent="0.2">
      <c r="A74">
        <f>Combined!A409</f>
        <v>2020</v>
      </c>
      <c r="B74">
        <f>Combined!B409</f>
        <v>2020035</v>
      </c>
      <c r="C74" s="1" t="str">
        <f>IF(Combined!C409&gt;0,Combined!C409," ")</f>
        <v xml:space="preserve"> </v>
      </c>
      <c r="D74" t="s">
        <v>158</v>
      </c>
      <c r="E74" t="s">
        <v>58</v>
      </c>
      <c r="F74" t="s">
        <v>66</v>
      </c>
      <c r="G74" t="str">
        <f>IF(Combined!G409&gt;0,Combined!G409," ")</f>
        <v xml:space="preserve"> </v>
      </c>
      <c r="H74" t="str">
        <f>IF(Combined!H409&gt;0,Combined!H409," ")</f>
        <v xml:space="preserve"> </v>
      </c>
      <c r="I74" t="str">
        <f>IF(Combined!I409&gt;0,Combined!I409," ")</f>
        <v xml:space="preserve"> </v>
      </c>
      <c r="J74" s="2">
        <f>J73</f>
        <v>0</v>
      </c>
      <c r="K74" t="str">
        <f>IF(Combined!K409&gt;0,Combined!K409," ")</f>
        <v xml:space="preserve"> </v>
      </c>
      <c r="L74" t="str">
        <f>IF(Combined!L409&gt;0,Combined!L409," ")</f>
        <v xml:space="preserve"> </v>
      </c>
      <c r="M74" s="2">
        <v>0</v>
      </c>
      <c r="N74" t="str">
        <f>IF(Combined!N409&gt;0,Combined!N409," ")</f>
        <v xml:space="preserve"> </v>
      </c>
      <c r="O74" t="str">
        <f>IF(Combined!O409&gt;0,Combined!O409," ")</f>
        <v>Desmond Bane</v>
      </c>
      <c r="P74" s="2">
        <v>0</v>
      </c>
      <c r="Q74" t="str">
        <f>IF(Combined!Q409&gt;0,Combined!Q409," ")</f>
        <v>SG</v>
      </c>
      <c r="R74" t="str">
        <f>IF(Combined!R409&gt;0,Combined!R409," ")</f>
        <v xml:space="preserve"> </v>
      </c>
      <c r="S74" s="2">
        <f>IF(Combined!S355&gt;0,Combined!S355,0)</f>
        <v>0</v>
      </c>
      <c r="T74" t="str">
        <f>IF(Combined!T409&gt;0,Combined!T409," ")</f>
        <v xml:space="preserve"> </v>
      </c>
      <c r="U74" t="str">
        <f>IF(Combined!U409&gt;0,Combined!U409," ")</f>
        <v xml:space="preserve"> </v>
      </c>
      <c r="V74" s="2" t="str">
        <f>IF(Combined!V409&gt;0,Combined!V409," ")</f>
        <v xml:space="preserve"> </v>
      </c>
      <c r="W74" t="str">
        <f>IF(Combined!W409&gt;0,Combined!W409," ")</f>
        <v xml:space="preserve"> </v>
      </c>
      <c r="X74" t="str">
        <f>O74</f>
        <v>Desmond Bane</v>
      </c>
      <c r="Y74">
        <f t="shared" ref="Y74:Z75" si="82">P74</f>
        <v>0</v>
      </c>
      <c r="Z74" t="str">
        <f t="shared" si="82"/>
        <v>SG</v>
      </c>
      <c r="AB74" s="2"/>
      <c r="AE74" s="2"/>
      <c r="AH74" s="2"/>
      <c r="AM74" s="2">
        <f t="shared" si="74"/>
        <v>0</v>
      </c>
      <c r="AN74" s="2">
        <f t="shared" si="75"/>
        <v>0</v>
      </c>
      <c r="AO74" s="2">
        <f t="shared" si="76"/>
        <v>0</v>
      </c>
      <c r="AP74">
        <f t="shared" si="77"/>
        <v>0</v>
      </c>
      <c r="AQ74">
        <f t="shared" si="72"/>
        <v>0</v>
      </c>
    </row>
    <row r="75" spans="1:43" x14ac:dyDescent="0.2">
      <c r="A75">
        <f>Combined!A420</f>
        <v>2020</v>
      </c>
      <c r="B75">
        <f>Combined!B420</f>
        <v>2020040</v>
      </c>
      <c r="C75" s="1">
        <f>IF(Combined!C420&gt;0,Combined!C420," ")</f>
        <v>44158</v>
      </c>
      <c r="D75" t="str">
        <f>IF(Combined!D420&gt;0,Combined!D420," ")</f>
        <v>Pistons</v>
      </c>
      <c r="E75" t="str">
        <f>IF(Combined!E420&gt;0,Combined!E420," ")</f>
        <v>Jazz</v>
      </c>
      <c r="F75" t="str">
        <f>IF(Combined!F420&gt;0,Combined!F420," ")</f>
        <v>76ers</v>
      </c>
      <c r="G75" t="str">
        <f>IF(Combined!G420&gt;0,Combined!G420," ")</f>
        <v xml:space="preserve"> </v>
      </c>
      <c r="H75" t="str">
        <f>IF(Combined!H420&gt;0,Combined!H420," ")</f>
        <v xml:space="preserve"> </v>
      </c>
      <c r="I75" t="str">
        <f>IF(Combined!I420&gt;0,Combined!I420," ")</f>
        <v>Zhaire Smith</v>
      </c>
      <c r="J75" s="2">
        <f>IF(Combined!J420&gt;0,Combined!J420," ")</f>
        <v>3204600</v>
      </c>
      <c r="K75" t="str">
        <f>IF(Combined!K420&gt;0,Combined!K420," ")</f>
        <v>SG</v>
      </c>
      <c r="L75">
        <f>IF(Combined!L420&gt;0,Combined!L420," ")</f>
        <v>250000</v>
      </c>
      <c r="M75" s="2">
        <v>0</v>
      </c>
      <c r="N75" t="str">
        <f>IF(Combined!N420&gt;0,Combined!N420," ")</f>
        <v xml:space="preserve"> </v>
      </c>
      <c r="O75" t="str">
        <f>IF(Combined!O420&gt;0,Combined!O420," ")</f>
        <v>Tony Bradley</v>
      </c>
      <c r="P75" s="2">
        <f>IF(Combined!P420&gt;0,Combined!P420," ")</f>
        <v>3542060</v>
      </c>
      <c r="Q75" t="str">
        <f>IF(Combined!Q420&gt;0,Combined!Q420," ")</f>
        <v>C</v>
      </c>
      <c r="R75" t="str">
        <f>IF(Combined!R420&gt;0,Combined!R420," ")</f>
        <v xml:space="preserve"> </v>
      </c>
      <c r="S75" s="2">
        <f>IF(Combined!S356&gt;0,Combined!S356,0)</f>
        <v>0</v>
      </c>
      <c r="T75" t="str">
        <f>IF(Combined!T420&gt;0,Combined!T420," ")</f>
        <v xml:space="preserve"> </v>
      </c>
      <c r="U75" t="str">
        <f>IF(Combined!U420&gt;0,Combined!U420," ")</f>
        <v xml:space="preserve"> </v>
      </c>
      <c r="V75" s="2" t="str">
        <f>IF(Combined!V420&gt;0,Combined!V420," ")</f>
        <v xml:space="preserve"> </v>
      </c>
      <c r="W75" t="str">
        <f>IF(Combined!W420&gt;0,Combined!W420," ")</f>
        <v xml:space="preserve"> </v>
      </c>
      <c r="X75" t="str">
        <f>O75</f>
        <v>Tony Bradley</v>
      </c>
      <c r="Y75">
        <f t="shared" si="82"/>
        <v>3542060</v>
      </c>
      <c r="Z75" t="str">
        <f t="shared" si="82"/>
        <v>C</v>
      </c>
      <c r="AA75">
        <f>L75</f>
        <v>250000</v>
      </c>
      <c r="AB75" s="2"/>
      <c r="AD75" t="str">
        <f>I75</f>
        <v>Zhaire Smith</v>
      </c>
      <c r="AE75">
        <f t="shared" ref="AE75:AF75" si="83">J75</f>
        <v>3204600</v>
      </c>
      <c r="AF75" t="str">
        <f t="shared" si="83"/>
        <v>SG</v>
      </c>
      <c r="AH75" s="2"/>
      <c r="AM75" s="2">
        <f t="shared" si="74"/>
        <v>-337460</v>
      </c>
      <c r="AN75" s="2">
        <f t="shared" si="75"/>
        <v>0</v>
      </c>
      <c r="AO75" s="2">
        <f t="shared" si="76"/>
        <v>337460</v>
      </c>
      <c r="AP75">
        <f t="shared" si="77"/>
        <v>0</v>
      </c>
      <c r="AQ75">
        <f t="shared" si="72"/>
        <v>0</v>
      </c>
    </row>
    <row r="76" spans="1:43" x14ac:dyDescent="0.2">
      <c r="A76">
        <f>Combined!A424</f>
        <v>2020</v>
      </c>
      <c r="B76">
        <f>Combined!B424</f>
        <v>2020042</v>
      </c>
      <c r="C76" s="1">
        <f>IF(Combined!C424&gt;0,Combined!C424," ")</f>
        <v>44159</v>
      </c>
      <c r="D76" t="str">
        <f>IF(Combined!D424&gt;0,Combined!D424," ")</f>
        <v>Nuggets</v>
      </c>
      <c r="E76" t="str">
        <f>IF(Combined!E424&gt;0,Combined!E424," ")</f>
        <v>Thunder</v>
      </c>
      <c r="F76" t="str">
        <f>IF(Combined!F424&gt;0,Combined!F424," ")</f>
        <v>Bucks</v>
      </c>
      <c r="G76" t="s">
        <v>58</v>
      </c>
      <c r="H76" t="str">
        <f>IF(Combined!H424&gt;0,Combined!H424," ")</f>
        <v xml:space="preserve"> </v>
      </c>
      <c r="I76" t="str">
        <f>IF(Combined!I424&gt;0,Combined!I424," ")</f>
        <v>RJ Hampton</v>
      </c>
      <c r="J76" s="2" t="str">
        <f>IF(Combined!J424&gt;0,Combined!J424," ")</f>
        <v xml:space="preserve"> </v>
      </c>
      <c r="K76" t="str">
        <f>IF(Combined!K424&gt;0,Combined!K424," ")</f>
        <v>PG</v>
      </c>
      <c r="L76" t="str">
        <f>IF(Combined!L424&gt;0,Combined!L424," ")</f>
        <v>2023 1st round pick</v>
      </c>
      <c r="M76" s="2">
        <v>0</v>
      </c>
      <c r="N76" t="str">
        <f>IF(Combined!N424&gt;0,Combined!N424," ")</f>
        <v xml:space="preserve"> </v>
      </c>
      <c r="O76" t="str">
        <f>IF(Combined!O424&gt;0,Combined!O424," ")</f>
        <v>Sam Merrill</v>
      </c>
      <c r="P76" s="2">
        <v>0</v>
      </c>
      <c r="Q76" t="str">
        <f>IF(Combined!Q424&gt;0,Combined!Q424," ")</f>
        <v>SG</v>
      </c>
      <c r="R76" t="str">
        <f>IF(Combined!R424&gt;0,Combined!R424," ")</f>
        <v>Steven Adams</v>
      </c>
      <c r="S76" s="2">
        <f>IF(Combined!S424&gt;0,Combined!S424," ")</f>
        <v>27528090</v>
      </c>
      <c r="T76" t="str">
        <f>IF(Combined!T424&gt;0,Combined!T424," ")</f>
        <v>C</v>
      </c>
      <c r="U76" t="str">
        <f>IF(Combined!U424&gt;0,Combined!U424," ")</f>
        <v xml:space="preserve"> </v>
      </c>
      <c r="V76" s="2" t="str">
        <f>IF(Combined!V424&gt;0,Combined!V424," ")</f>
        <v xml:space="preserve"> </v>
      </c>
      <c r="W76" t="str">
        <f>IF(Combined!W424&gt;0,Combined!W424," ")</f>
        <v xml:space="preserve"> </v>
      </c>
      <c r="X76" t="s">
        <v>632</v>
      </c>
      <c r="Y76" s="2">
        <v>0</v>
      </c>
      <c r="AA76" t="str">
        <f>R76</f>
        <v>Steven Adams</v>
      </c>
      <c r="AB76">
        <f t="shared" ref="AB76:AC76" si="84">S76</f>
        <v>27528090</v>
      </c>
      <c r="AC76" t="str">
        <f t="shared" si="84"/>
        <v>C</v>
      </c>
      <c r="AD76" t="str">
        <f>R81</f>
        <v>Eric Bledsoe</v>
      </c>
      <c r="AE76">
        <f t="shared" ref="AE76:AF76" si="85">S81</f>
        <v>16875000</v>
      </c>
      <c r="AF76" t="str">
        <f t="shared" si="85"/>
        <v>PG</v>
      </c>
      <c r="AG76" t="str">
        <f>O76</f>
        <v>Sam Merrill</v>
      </c>
      <c r="AH76">
        <f t="shared" ref="AH76:AI77" si="86">P76</f>
        <v>0</v>
      </c>
      <c r="AI76" t="str">
        <f t="shared" si="86"/>
        <v>SG</v>
      </c>
      <c r="AM76" s="2">
        <f t="shared" si="74"/>
        <v>0</v>
      </c>
      <c r="AN76" s="2">
        <f t="shared" si="75"/>
        <v>-27528090</v>
      </c>
      <c r="AO76" s="2">
        <f t="shared" si="76"/>
        <v>-16875000</v>
      </c>
      <c r="AP76">
        <f t="shared" si="77"/>
        <v>27528090</v>
      </c>
      <c r="AQ76">
        <f t="shared" si="72"/>
        <v>0</v>
      </c>
    </row>
    <row r="77" spans="1:43" x14ac:dyDescent="0.2">
      <c r="A77">
        <f>Combined!A425</f>
        <v>2020</v>
      </c>
      <c r="B77">
        <f>Combined!B425</f>
        <v>2020042</v>
      </c>
      <c r="C77" s="1" t="str">
        <f>IF(Combined!C425&gt;0,Combined!C425," ")</f>
        <v xml:space="preserve"> </v>
      </c>
      <c r="D77" t="s">
        <v>92</v>
      </c>
      <c r="E77" t="s">
        <v>126</v>
      </c>
      <c r="F77" t="s">
        <v>37</v>
      </c>
      <c r="G77" t="s">
        <v>58</v>
      </c>
      <c r="H77" t="str">
        <f>IF(Combined!H425&gt;0,Combined!H425," ")</f>
        <v xml:space="preserve"> </v>
      </c>
      <c r="I77" t="str">
        <f>IF(Combined!I425&gt;0,Combined!I425," ")</f>
        <v xml:space="preserve"> </v>
      </c>
      <c r="J77" s="2">
        <v>0</v>
      </c>
      <c r="K77" t="str">
        <f>IF(Combined!K425&gt;0,Combined!K425," ")</f>
        <v xml:space="preserve"> </v>
      </c>
      <c r="L77" t="str">
        <f>IF(Combined!L425&gt;0,Combined!L425," ")</f>
        <v>Zylan Cheatham</v>
      </c>
      <c r="M77" s="2">
        <f>IF(Combined!M425&gt;0,Combined!M425," ")</f>
        <v>1445697</v>
      </c>
      <c r="N77" t="str">
        <f>IF(Combined!N425&gt;0,Combined!N425," ")</f>
        <v>SF</v>
      </c>
      <c r="O77" t="str">
        <f>IF(Combined!O425&gt;0,Combined!O425," ")</f>
        <v>Jrue Holiday</v>
      </c>
      <c r="P77" s="2">
        <f>IF(Combined!P425&gt;0,Combined!P425," ")</f>
        <v>26261111</v>
      </c>
      <c r="Q77" t="str">
        <f>IF(Combined!Q425&gt;0,Combined!Q425," ")</f>
        <v>PG</v>
      </c>
      <c r="R77" t="str">
        <f>IF(Combined!R425&gt;0,Combined!R425," ")</f>
        <v>2027 1st round pick</v>
      </c>
      <c r="S77" s="2" t="str">
        <f>IF(Combined!S425&gt;0,Combined!S425,"0")</f>
        <v>0</v>
      </c>
      <c r="T77" t="str">
        <f>IF(Combined!T425&gt;0,Combined!T425," ")</f>
        <v xml:space="preserve"> </v>
      </c>
      <c r="U77" t="str">
        <f>IF(Combined!U425&gt;0,Combined!U425," ")</f>
        <v xml:space="preserve"> </v>
      </c>
      <c r="V77" s="2" t="str">
        <f>IF(Combined!V425&gt;0,Combined!V425," ")</f>
        <v xml:space="preserve"> </v>
      </c>
      <c r="W77" t="str">
        <f>IF(Combined!W425&gt;0,Combined!W425," ")</f>
        <v xml:space="preserve"> </v>
      </c>
      <c r="Y77" s="2">
        <v>0</v>
      </c>
      <c r="AB77" s="2"/>
      <c r="AD77" t="str">
        <f>R77</f>
        <v>2027 1st round pick</v>
      </c>
      <c r="AE77" s="2"/>
      <c r="AG77" t="str">
        <f>O77</f>
        <v>Jrue Holiday</v>
      </c>
      <c r="AH77">
        <f t="shared" si="86"/>
        <v>26261111</v>
      </c>
      <c r="AI77" t="str">
        <f t="shared" si="86"/>
        <v>PG</v>
      </c>
      <c r="AM77" s="2">
        <f t="shared" si="74"/>
        <v>0</v>
      </c>
      <c r="AN77" s="2">
        <f t="shared" si="75"/>
        <v>1445697</v>
      </c>
      <c r="AO77" s="2">
        <f t="shared" si="76"/>
        <v>26261111</v>
      </c>
      <c r="AP77">
        <f t="shared" si="77"/>
        <v>-26261111</v>
      </c>
      <c r="AQ77">
        <f t="shared" si="72"/>
        <v>0</v>
      </c>
    </row>
    <row r="78" spans="1:43" x14ac:dyDescent="0.2">
      <c r="A78">
        <f>Combined!A426</f>
        <v>2020</v>
      </c>
      <c r="B78">
        <f>Combined!B426</f>
        <v>2020042</v>
      </c>
      <c r="C78" s="1" t="str">
        <f>IF(Combined!C426&gt;0,Combined!C426," ")</f>
        <v xml:space="preserve"> </v>
      </c>
      <c r="D78" t="s">
        <v>92</v>
      </c>
      <c r="E78" t="s">
        <v>126</v>
      </c>
      <c r="F78" t="s">
        <v>37</v>
      </c>
      <c r="G78" t="s">
        <v>58</v>
      </c>
      <c r="H78" t="str">
        <f>IF(Combined!H426&gt;0,Combined!H426," ")</f>
        <v xml:space="preserve"> </v>
      </c>
      <c r="I78" t="str">
        <f>IF(Combined!I426&gt;0,Combined!I426," ")</f>
        <v xml:space="preserve"> </v>
      </c>
      <c r="J78" s="2">
        <v>0</v>
      </c>
      <c r="K78" t="str">
        <f>IF(Combined!K426&gt;0,Combined!K426," ")</f>
        <v xml:space="preserve"> </v>
      </c>
      <c r="L78" t="str">
        <f>IF(Combined!L426&gt;0,Combined!L426," ")</f>
        <v>Kenrich Williams</v>
      </c>
      <c r="M78" s="2">
        <f>IF(Combined!M426&gt;0,Combined!M426," ")</f>
        <v>2000000</v>
      </c>
      <c r="N78" t="str">
        <f>IF(Combined!N426&gt;0,Combined!N426," ")</f>
        <v>PF</v>
      </c>
      <c r="O78" t="str">
        <f>IF(Combined!O426&gt;0,Combined!O426," ")</f>
        <v xml:space="preserve"> </v>
      </c>
      <c r="P78" s="2">
        <v>0</v>
      </c>
      <c r="Q78" t="str">
        <f>IF(Combined!Q426&gt;0,Combined!Q426," ")</f>
        <v xml:space="preserve"> </v>
      </c>
      <c r="R78" t="str">
        <f>IF(Combined!R426&gt;0,Combined!R426," ")</f>
        <v>2026 right to swap via Bucks</v>
      </c>
      <c r="S78" s="2" t="str">
        <f>IF(Combined!S426&gt;0,Combined!S426,"0")</f>
        <v>0</v>
      </c>
      <c r="T78" t="str">
        <f>IF(Combined!T426&gt;0,Combined!T426," ")</f>
        <v xml:space="preserve"> </v>
      </c>
      <c r="U78" t="str">
        <f>IF(Combined!U426&gt;0,Combined!U426," ")</f>
        <v xml:space="preserve"> </v>
      </c>
      <c r="V78" s="2" t="str">
        <f>IF(Combined!V426&gt;0,Combined!V426," ")</f>
        <v xml:space="preserve"> </v>
      </c>
      <c r="W78" t="str">
        <f>IF(Combined!W426&gt;0,Combined!W426," ")</f>
        <v xml:space="preserve"> </v>
      </c>
      <c r="Y78" s="2">
        <v>0</v>
      </c>
      <c r="AB78" s="2"/>
      <c r="AD78" t="str">
        <f>R78</f>
        <v>2026 right to swap via Bucks</v>
      </c>
      <c r="AE78" s="2"/>
      <c r="AG78" t="str">
        <f>L76</f>
        <v>2023 1st round pick</v>
      </c>
      <c r="AH78" s="2"/>
      <c r="AM78" s="2">
        <f t="shared" si="74"/>
        <v>0</v>
      </c>
      <c r="AN78" s="2">
        <f t="shared" si="75"/>
        <v>2000000</v>
      </c>
      <c r="AO78" s="2">
        <f t="shared" si="76"/>
        <v>0</v>
      </c>
      <c r="AP78">
        <f t="shared" si="77"/>
        <v>0</v>
      </c>
      <c r="AQ78">
        <f t="shared" si="72"/>
        <v>0</v>
      </c>
    </row>
    <row r="79" spans="1:43" x14ac:dyDescent="0.2">
      <c r="A79">
        <f>Combined!A427</f>
        <v>2020</v>
      </c>
      <c r="B79">
        <f>Combined!B427</f>
        <v>2020042</v>
      </c>
      <c r="C79" s="1" t="str">
        <f>IF(Combined!C427&gt;0,Combined!C427," ")</f>
        <v xml:space="preserve"> </v>
      </c>
      <c r="D79" t="s">
        <v>92</v>
      </c>
      <c r="E79" t="s">
        <v>126</v>
      </c>
      <c r="F79" t="s">
        <v>37</v>
      </c>
      <c r="G79" t="s">
        <v>58</v>
      </c>
      <c r="H79" t="str">
        <f>IF(Combined!H427&gt;0,Combined!H427," ")</f>
        <v xml:space="preserve"> </v>
      </c>
      <c r="I79" t="str">
        <f>IF(Combined!I427&gt;0,Combined!I427," ")</f>
        <v xml:space="preserve"> </v>
      </c>
      <c r="J79" s="2">
        <v>0</v>
      </c>
      <c r="K79" t="str">
        <f>IF(Combined!K427&gt;0,Combined!K427," ")</f>
        <v xml:space="preserve"> </v>
      </c>
      <c r="L79" t="str">
        <f>IF(Combined!L427&gt;0,Combined!L427," ")</f>
        <v>Joshia Gray</v>
      </c>
      <c r="M79" s="2">
        <f>IF(Combined!M427&gt;0,Combined!M427," ")</f>
        <v>1620564</v>
      </c>
      <c r="N79" t="str">
        <f>IF(Combined!N427&gt;0,Combined!N427," ")</f>
        <v>G</v>
      </c>
      <c r="O79" t="str">
        <f>IF(Combined!O427&gt;0,Combined!O427," ")</f>
        <v xml:space="preserve"> </v>
      </c>
      <c r="P79" s="2">
        <v>0</v>
      </c>
      <c r="Q79" t="str">
        <f>IF(Combined!Q427&gt;0,Combined!Q427," ")</f>
        <v xml:space="preserve"> </v>
      </c>
      <c r="R79" t="str">
        <f>IF(Combined!R427&gt;0,Combined!R427," ")</f>
        <v>2025 1st round pick</v>
      </c>
      <c r="S79" s="2" t="str">
        <f>IF(Combined!S427&gt;0,Combined!S427,"0")</f>
        <v>0</v>
      </c>
      <c r="T79" t="str">
        <f>IF(Combined!T427&gt;0,Combined!T427," ")</f>
        <v xml:space="preserve"> </v>
      </c>
      <c r="U79" t="str">
        <f>IF(Combined!U427&gt;0,Combined!U427," ")</f>
        <v xml:space="preserve"> </v>
      </c>
      <c r="V79" s="2" t="str">
        <f>IF(Combined!V427&gt;0,Combined!V427," ")</f>
        <v xml:space="preserve"> </v>
      </c>
      <c r="W79" t="str">
        <f>IF(Combined!W427&gt;0,Combined!W427," ")</f>
        <v xml:space="preserve"> </v>
      </c>
      <c r="Y79" s="2">
        <v>0</v>
      </c>
      <c r="AB79" s="2"/>
      <c r="AD79" t="str">
        <f>R79</f>
        <v>2025 1st round pick</v>
      </c>
      <c r="AE79" s="2"/>
      <c r="AG79" t="str">
        <f>L82</f>
        <v>Darius Miller</v>
      </c>
      <c r="AH79" s="2"/>
      <c r="AM79" s="2">
        <f t="shared" si="74"/>
        <v>0</v>
      </c>
      <c r="AN79" s="2">
        <f t="shared" si="75"/>
        <v>1620564</v>
      </c>
      <c r="AO79" s="2">
        <f t="shared" si="76"/>
        <v>0</v>
      </c>
      <c r="AP79">
        <f t="shared" si="77"/>
        <v>0</v>
      </c>
      <c r="AQ79">
        <f t="shared" si="72"/>
        <v>0</v>
      </c>
    </row>
    <row r="80" spans="1:43" x14ac:dyDescent="0.2">
      <c r="A80">
        <f>Combined!A428</f>
        <v>2020</v>
      </c>
      <c r="B80">
        <f>Combined!B428</f>
        <v>2020042</v>
      </c>
      <c r="C80" s="1" t="str">
        <f>IF(Combined!C428&gt;0,Combined!C428," ")</f>
        <v xml:space="preserve"> </v>
      </c>
      <c r="D80" t="s">
        <v>92</v>
      </c>
      <c r="E80" t="s">
        <v>126</v>
      </c>
      <c r="F80" t="s">
        <v>37</v>
      </c>
      <c r="G80" t="s">
        <v>58</v>
      </c>
      <c r="H80" t="str">
        <f>IF(Combined!H428&gt;0,Combined!H428," ")</f>
        <v xml:space="preserve"> </v>
      </c>
      <c r="I80" t="str">
        <f>IF(Combined!I428&gt;0,Combined!I428," ")</f>
        <v xml:space="preserve"> </v>
      </c>
      <c r="J80" s="2">
        <v>0</v>
      </c>
      <c r="K80" t="str">
        <f>IF(Combined!K428&gt;0,Combined!K428," ")</f>
        <v xml:space="preserve"> </v>
      </c>
      <c r="L80" t="str">
        <f>IF(Combined!L428&gt;0,Combined!L428," ")</f>
        <v>2024 2nd round pick</v>
      </c>
      <c r="M80" s="2">
        <v>0</v>
      </c>
      <c r="N80" t="str">
        <f>IF(Combined!N428&gt;0,Combined!N428," ")</f>
        <v xml:space="preserve"> </v>
      </c>
      <c r="O80" t="str">
        <f>IF(Combined!O428&gt;0,Combined!O428," ")</f>
        <v xml:space="preserve"> </v>
      </c>
      <c r="P80" s="2">
        <v>0</v>
      </c>
      <c r="Q80" t="str">
        <f>IF(Combined!Q428&gt;0,Combined!Q428," ")</f>
        <v xml:space="preserve"> </v>
      </c>
      <c r="R80" t="str">
        <f>IF(Combined!R428&gt;0,Combined!R428," ")</f>
        <v>2024 right to swap via Bucks</v>
      </c>
      <c r="S80" s="2" t="str">
        <f>IF(Combined!S428&gt;0,Combined!S428,"0")</f>
        <v>0</v>
      </c>
      <c r="T80" t="str">
        <f>IF(Combined!T428&gt;0,Combined!T428," ")</f>
        <v xml:space="preserve"> </v>
      </c>
      <c r="U80" t="str">
        <f>IF(Combined!U428&gt;0,Combined!U428," ")</f>
        <v xml:space="preserve"> </v>
      </c>
      <c r="V80" s="2" t="str">
        <f>IF(Combined!V428&gt;0,Combined!V428," ")</f>
        <v xml:space="preserve"> </v>
      </c>
      <c r="W80" t="str">
        <f>IF(Combined!W428&gt;0,Combined!W428," ")</f>
        <v xml:space="preserve"> </v>
      </c>
      <c r="Y80" s="2">
        <v>0</v>
      </c>
      <c r="AB80" s="2"/>
      <c r="AD80" t="str">
        <f>R80</f>
        <v>2024 right to swap via Bucks</v>
      </c>
      <c r="AE80" s="2"/>
      <c r="AG80" t="str">
        <f>L79</f>
        <v>Joshia Gray</v>
      </c>
      <c r="AH80">
        <f t="shared" ref="AH80:AI80" si="87">M79</f>
        <v>1620564</v>
      </c>
      <c r="AI80" t="str">
        <f t="shared" si="87"/>
        <v>G</v>
      </c>
      <c r="AM80" s="2">
        <f t="shared" si="74"/>
        <v>0</v>
      </c>
      <c r="AN80" s="2">
        <f t="shared" si="75"/>
        <v>0</v>
      </c>
      <c r="AO80" s="2">
        <f t="shared" si="76"/>
        <v>0</v>
      </c>
      <c r="AP80">
        <f t="shared" si="77"/>
        <v>-1620564</v>
      </c>
      <c r="AQ80">
        <f t="shared" si="72"/>
        <v>0</v>
      </c>
    </row>
    <row r="81" spans="1:43" x14ac:dyDescent="0.2">
      <c r="A81">
        <f>Combined!A429</f>
        <v>2020</v>
      </c>
      <c r="B81">
        <f>Combined!B429</f>
        <v>2020042</v>
      </c>
      <c r="C81" s="1" t="str">
        <f>IF(Combined!C429&gt;0,Combined!C429," ")</f>
        <v xml:space="preserve"> </v>
      </c>
      <c r="D81" t="s">
        <v>92</v>
      </c>
      <c r="E81" t="s">
        <v>126</v>
      </c>
      <c r="F81" t="s">
        <v>37</v>
      </c>
      <c r="G81" t="s">
        <v>58</v>
      </c>
      <c r="H81" t="str">
        <f>IF(Combined!H429&gt;0,Combined!H429," ")</f>
        <v xml:space="preserve"> </v>
      </c>
      <c r="I81" t="str">
        <f>IF(Combined!I429&gt;0,Combined!I429," ")</f>
        <v xml:space="preserve"> </v>
      </c>
      <c r="J81" s="2">
        <v>0</v>
      </c>
      <c r="K81" t="str">
        <f>IF(Combined!K429&gt;0,Combined!K429," ")</f>
        <v xml:space="preserve"> </v>
      </c>
      <c r="L81" t="str">
        <f>IF(Combined!L429&gt;0,Combined!L429," ")</f>
        <v>2023 2nd round pick</v>
      </c>
      <c r="M81" s="2">
        <v>0</v>
      </c>
      <c r="N81" t="str">
        <f>IF(Combined!N429&gt;0,Combined!N429," ")</f>
        <v xml:space="preserve"> </v>
      </c>
      <c r="O81" t="str">
        <f>IF(Combined!O429&gt;0,Combined!O429," ")</f>
        <v xml:space="preserve"> </v>
      </c>
      <c r="P81" s="2">
        <v>0</v>
      </c>
      <c r="Q81" t="str">
        <f>IF(Combined!Q429&gt;0,Combined!Q429," ")</f>
        <v xml:space="preserve"> </v>
      </c>
      <c r="R81" t="str">
        <f>IF(Combined!R429&gt;0,Combined!R429," ")</f>
        <v>Eric Bledsoe</v>
      </c>
      <c r="S81" s="2">
        <f>IF(Combined!S429&gt;0,Combined!S429," ")</f>
        <v>16875000</v>
      </c>
      <c r="T81" t="str">
        <f>IF(Combined!T429&gt;0,Combined!T429," ")</f>
        <v>PG</v>
      </c>
      <c r="U81" t="str">
        <f>IF(Combined!U429&gt;0,Combined!U429," ")</f>
        <v xml:space="preserve"> </v>
      </c>
      <c r="V81" s="2" t="str">
        <f>IF(Combined!V429&gt;0,Combined!V429," ")</f>
        <v xml:space="preserve"> </v>
      </c>
      <c r="W81" t="str">
        <f>IF(Combined!W429&gt;0,Combined!W429," ")</f>
        <v xml:space="preserve"> </v>
      </c>
      <c r="Y81" s="2">
        <v>0</v>
      </c>
      <c r="AB81" s="2"/>
      <c r="AD81" t="str">
        <f>L83</f>
        <v>George Hill</v>
      </c>
      <c r="AE81">
        <f t="shared" ref="AE81:AF81" si="88">M83</f>
        <v>9590602</v>
      </c>
      <c r="AF81" t="str">
        <f t="shared" si="88"/>
        <v>PG</v>
      </c>
      <c r="AG81" t="str">
        <f>L78</f>
        <v>Kenrich Williams</v>
      </c>
      <c r="AH81">
        <f t="shared" ref="AH81:AI81" si="89">M78</f>
        <v>2000000</v>
      </c>
      <c r="AI81" t="str">
        <f t="shared" si="89"/>
        <v>PF</v>
      </c>
      <c r="AM81" s="2">
        <f t="shared" si="74"/>
        <v>0</v>
      </c>
      <c r="AN81" s="2">
        <f t="shared" si="75"/>
        <v>0</v>
      </c>
      <c r="AO81" s="2">
        <f t="shared" si="76"/>
        <v>-9590602</v>
      </c>
      <c r="AP81">
        <f t="shared" si="77"/>
        <v>14875000</v>
      </c>
      <c r="AQ81">
        <f t="shared" si="72"/>
        <v>0</v>
      </c>
    </row>
    <row r="82" spans="1:43" x14ac:dyDescent="0.2">
      <c r="A82">
        <f>Combined!A430</f>
        <v>2020</v>
      </c>
      <c r="B82">
        <f>Combined!B430</f>
        <v>2020042</v>
      </c>
      <c r="C82" s="1" t="str">
        <f>IF(Combined!C430&gt;0,Combined!C430," ")</f>
        <v xml:space="preserve"> </v>
      </c>
      <c r="D82" t="s">
        <v>92</v>
      </c>
      <c r="E82" t="s">
        <v>126</v>
      </c>
      <c r="F82" t="s">
        <v>37</v>
      </c>
      <c r="G82" t="s">
        <v>58</v>
      </c>
      <c r="H82" t="str">
        <f>IF(Combined!H430&gt;0,Combined!H430," ")</f>
        <v xml:space="preserve"> </v>
      </c>
      <c r="I82" t="str">
        <f>IF(Combined!I430&gt;0,Combined!I430," ")</f>
        <v xml:space="preserve"> </v>
      </c>
      <c r="J82" s="2">
        <v>0</v>
      </c>
      <c r="K82" t="str">
        <f>IF(Combined!K430&gt;0,Combined!K430," ")</f>
        <v xml:space="preserve"> </v>
      </c>
      <c r="L82" t="str">
        <f>IF(Combined!L430&gt;0,Combined!L430," ")</f>
        <v>Darius Miller</v>
      </c>
      <c r="M82" s="2">
        <f>IF(Combined!M430&gt;0,Combined!M430," ")</f>
        <v>7000000</v>
      </c>
      <c r="N82" t="str">
        <f>IF(Combined!N430&gt;0,Combined!N430," ")</f>
        <v>SF</v>
      </c>
      <c r="O82" t="str">
        <f>IF(Combined!O430&gt;0,Combined!O430," ")</f>
        <v xml:space="preserve"> </v>
      </c>
      <c r="P82" s="2">
        <v>0</v>
      </c>
      <c r="Q82" t="str">
        <f>IF(Combined!Q430&gt;0,Combined!Q430," ")</f>
        <v xml:space="preserve"> </v>
      </c>
      <c r="R82" t="str">
        <f>IF(Combined!R430&gt;0,Combined!R430," ")</f>
        <v xml:space="preserve"> </v>
      </c>
      <c r="S82" s="2">
        <f>IF(Combined!S430&gt;0,Combined!S430,0)</f>
        <v>0</v>
      </c>
      <c r="T82" t="str">
        <f>IF(Combined!T430&gt;0,Combined!T430," ")</f>
        <v xml:space="preserve"> </v>
      </c>
      <c r="U82" t="str">
        <f>IF(Combined!U430&gt;0,Combined!U430," ")</f>
        <v xml:space="preserve"> </v>
      </c>
      <c r="V82" s="2" t="str">
        <f>IF(Combined!V430&gt;0,Combined!V430," ")</f>
        <v xml:space="preserve"> </v>
      </c>
      <c r="W82" t="str">
        <f>IF(Combined!W430&gt;0,Combined!W430," ")</f>
        <v xml:space="preserve"> </v>
      </c>
      <c r="Y82" s="2">
        <v>0</v>
      </c>
      <c r="AB82" s="2"/>
      <c r="AD82" t="str">
        <f>I76</f>
        <v>RJ Hampton</v>
      </c>
      <c r="AE82" t="str">
        <f t="shared" ref="AE82:AF82" si="90">J76</f>
        <v xml:space="preserve"> </v>
      </c>
      <c r="AF82" t="str">
        <f t="shared" si="90"/>
        <v>PG</v>
      </c>
      <c r="AG82" t="str">
        <f>L77</f>
        <v>Zylan Cheatham</v>
      </c>
      <c r="AH82">
        <f t="shared" ref="AH82:AI82" si="91">M77</f>
        <v>1445697</v>
      </c>
      <c r="AI82" t="str">
        <f t="shared" si="91"/>
        <v>SF</v>
      </c>
      <c r="AM82" s="2">
        <f t="shared" si="74"/>
        <v>0</v>
      </c>
      <c r="AN82" s="2">
        <f t="shared" si="75"/>
        <v>7000000</v>
      </c>
      <c r="AO82" s="2">
        <f t="shared" si="76"/>
        <v>0</v>
      </c>
      <c r="AP82">
        <f t="shared" si="77"/>
        <v>-1445697</v>
      </c>
      <c r="AQ82">
        <f t="shared" si="72"/>
        <v>0</v>
      </c>
    </row>
    <row r="83" spans="1:43" x14ac:dyDescent="0.2">
      <c r="A83">
        <f>Combined!A431</f>
        <v>2020</v>
      </c>
      <c r="B83">
        <f>Combined!B431</f>
        <v>2020042</v>
      </c>
      <c r="C83" s="1" t="str">
        <f>IF(Combined!C431&gt;0,Combined!C431," ")</f>
        <v xml:space="preserve"> </v>
      </c>
      <c r="D83" t="s">
        <v>92</v>
      </c>
      <c r="E83" t="s">
        <v>126</v>
      </c>
      <c r="F83" t="s">
        <v>37</v>
      </c>
      <c r="G83" t="s">
        <v>58</v>
      </c>
      <c r="H83" t="str">
        <f>IF(Combined!H431&gt;0,Combined!H431," ")</f>
        <v xml:space="preserve"> </v>
      </c>
      <c r="I83" t="str">
        <f>IF(Combined!I431&gt;0,Combined!I431," ")</f>
        <v xml:space="preserve"> </v>
      </c>
      <c r="J83" s="2">
        <v>0</v>
      </c>
      <c r="K83" t="str">
        <f>IF(Combined!K431&gt;0,Combined!K431," ")</f>
        <v xml:space="preserve"> </v>
      </c>
      <c r="L83" t="str">
        <f>IF(Combined!L431&gt;0,Combined!L431," ")</f>
        <v>George Hill</v>
      </c>
      <c r="M83" s="2">
        <f>IF(Combined!M431&gt;0,Combined!M431," ")</f>
        <v>9590602</v>
      </c>
      <c r="N83" t="str">
        <f>IF(Combined!N431&gt;0,Combined!N431," ")</f>
        <v>PG</v>
      </c>
      <c r="O83" t="str">
        <f>IF(Combined!O431&gt;0,Combined!O431," ")</f>
        <v xml:space="preserve"> </v>
      </c>
      <c r="P83" s="2">
        <v>0</v>
      </c>
      <c r="Q83" t="str">
        <f>IF(Combined!Q431&gt;0,Combined!Q431," ")</f>
        <v xml:space="preserve"> </v>
      </c>
      <c r="R83" t="str">
        <f>IF(Combined!R431&gt;0,Combined!R431," ")</f>
        <v xml:space="preserve"> </v>
      </c>
      <c r="S83" s="2">
        <f>IF(Combined!S431&gt;0,Combined!S431,0)</f>
        <v>0</v>
      </c>
      <c r="T83" t="str">
        <f>IF(Combined!T431&gt;0,Combined!T431," ")</f>
        <v xml:space="preserve"> </v>
      </c>
      <c r="U83" t="str">
        <f>IF(Combined!U431&gt;0,Combined!U431," ")</f>
        <v xml:space="preserve"> </v>
      </c>
      <c r="V83" s="2" t="str">
        <f>IF(Combined!V431&gt;0,Combined!V431," ")</f>
        <v xml:space="preserve"> </v>
      </c>
      <c r="W83" t="str">
        <f>IF(Combined!W431&gt;0,Combined!W431," ")</f>
        <v xml:space="preserve"> </v>
      </c>
      <c r="Y83" s="2">
        <v>0</v>
      </c>
      <c r="AB83" s="2"/>
      <c r="AE83" s="2"/>
      <c r="AH83" s="2"/>
      <c r="AM83" s="2">
        <f t="shared" si="74"/>
        <v>0</v>
      </c>
      <c r="AN83" s="2">
        <f t="shared" si="75"/>
        <v>9590602</v>
      </c>
      <c r="AO83" s="2">
        <f t="shared" si="76"/>
        <v>0</v>
      </c>
      <c r="AP83">
        <f t="shared" si="77"/>
        <v>0</v>
      </c>
      <c r="AQ83">
        <f t="shared" si="72"/>
        <v>0</v>
      </c>
    </row>
    <row r="84" spans="1:43" x14ac:dyDescent="0.2">
      <c r="A84">
        <f>Combined!A444</f>
        <v>2020</v>
      </c>
      <c r="B84">
        <f>Combined!B444</f>
        <v>2020048</v>
      </c>
      <c r="C84" s="1">
        <f>IF(Combined!C444&gt;0,Combined!C444," ")</f>
        <v>44162</v>
      </c>
      <c r="D84" t="str">
        <f>IF(Combined!D444&gt;0,Combined!D444," ")</f>
        <v>Mavericks</v>
      </c>
      <c r="E84" t="str">
        <f>IF(Combined!E444&gt;0,Combined!E444," ")</f>
        <v>Thunder</v>
      </c>
      <c r="F84" t="str">
        <f>IF(Combined!F444&gt;0,Combined!F444," ")</f>
        <v>Pistons</v>
      </c>
      <c r="G84" t="str">
        <f>IF(Combined!G444&gt;0,Combined!G444," ")</f>
        <v xml:space="preserve"> </v>
      </c>
      <c r="H84" t="str">
        <f>IF(Combined!H444&gt;0,Combined!H444," ")</f>
        <v xml:space="preserve"> </v>
      </c>
      <c r="I84" t="str">
        <f>IF(Combined!I444&gt;0,Combined!I444," ")</f>
        <v>James Johnson</v>
      </c>
      <c r="J84" s="2">
        <f>IF(Combined!J444&gt;0,Combined!J444," ")</f>
        <v>16047100</v>
      </c>
      <c r="K84" t="str">
        <f>IF(Combined!K444&gt;0,Combined!K444," ")</f>
        <v>PF</v>
      </c>
      <c r="L84" t="str">
        <f>IF(Combined!L444&gt;0,Combined!L444," ")</f>
        <v>Trevor Ariza</v>
      </c>
      <c r="M84" s="2">
        <f>IF(Combined!M444&gt;0,Combined!M444," ")</f>
        <v>12800000</v>
      </c>
      <c r="N84" t="str">
        <f>IF(Combined!N444&gt;0,Combined!N444," ")</f>
        <v>SF</v>
      </c>
      <c r="O84" t="str">
        <f>IF(Combined!O444&gt;0,Combined!O444," ")</f>
        <v>Delon Wright</v>
      </c>
      <c r="P84" s="2">
        <f>IF(Combined!P444&gt;0,Combined!P444," ")</f>
        <v>9000000</v>
      </c>
      <c r="Q84" t="str">
        <f>IF(Combined!Q444&gt;0,Combined!Q444," ")</f>
        <v>PG</v>
      </c>
      <c r="R84" t="str">
        <f>IF(Combined!R444&gt;0,Combined!R444," ")</f>
        <v xml:space="preserve"> </v>
      </c>
      <c r="S84" s="2">
        <f>IF(Combined!S432&gt;0,Combined!S432,0)</f>
        <v>0</v>
      </c>
      <c r="T84" t="str">
        <f>IF(Combined!T444&gt;0,Combined!T444," ")</f>
        <v xml:space="preserve"> </v>
      </c>
      <c r="U84" t="str">
        <f>IF(Combined!U444&gt;0,Combined!U444," ")</f>
        <v xml:space="preserve"> </v>
      </c>
      <c r="V84" s="2" t="str">
        <f>IF(Combined!V444&gt;0,Combined!V444," ")</f>
        <v xml:space="preserve"> </v>
      </c>
      <c r="W84" t="str">
        <f>IF(Combined!W444&gt;0,Combined!W444," ")</f>
        <v xml:space="preserve"> </v>
      </c>
      <c r="X84" t="str">
        <f>L85</f>
        <v>Justin Jackson</v>
      </c>
      <c r="Y84">
        <f t="shared" ref="Y84:Z84" si="92">M85</f>
        <v>5029650</v>
      </c>
      <c r="Z84" t="str">
        <f t="shared" si="92"/>
        <v>SF</v>
      </c>
      <c r="AA84" t="str">
        <f>I84</f>
        <v>James Johnson</v>
      </c>
      <c r="AB84">
        <f t="shared" ref="AB84:AC84" si="93">J84</f>
        <v>16047100</v>
      </c>
      <c r="AC84" t="str">
        <f t="shared" si="93"/>
        <v>PF</v>
      </c>
      <c r="AD84" t="str">
        <f>L84</f>
        <v>Trevor Ariza</v>
      </c>
      <c r="AE84">
        <f t="shared" ref="AE84:AF84" si="94">M84</f>
        <v>12800000</v>
      </c>
      <c r="AF84" t="str">
        <f t="shared" si="94"/>
        <v>SF</v>
      </c>
      <c r="AH84" s="2"/>
      <c r="AM84" s="2">
        <f t="shared" si="74"/>
        <v>11017450</v>
      </c>
      <c r="AN84" s="2">
        <f t="shared" si="75"/>
        <v>-3247100</v>
      </c>
      <c r="AO84" s="2">
        <f t="shared" si="76"/>
        <v>-3800000</v>
      </c>
      <c r="AP84">
        <f t="shared" si="77"/>
        <v>0</v>
      </c>
      <c r="AQ84">
        <f t="shared" si="72"/>
        <v>0</v>
      </c>
    </row>
    <row r="85" spans="1:43" x14ac:dyDescent="0.2">
      <c r="A85">
        <f>Combined!A445</f>
        <v>2020</v>
      </c>
      <c r="B85">
        <f>Combined!B445</f>
        <v>2020048</v>
      </c>
      <c r="C85" s="1" t="str">
        <f>IF(Combined!C445&gt;0,Combined!C445," ")</f>
        <v xml:space="preserve"> </v>
      </c>
      <c r="D85" t="s">
        <v>91</v>
      </c>
      <c r="E85" t="s">
        <v>126</v>
      </c>
      <c r="F85" t="s">
        <v>16</v>
      </c>
      <c r="G85" t="str">
        <f>IF(Combined!G445&gt;0,Combined!G445," ")</f>
        <v xml:space="preserve"> </v>
      </c>
      <c r="H85" t="str">
        <f>IF(Combined!H445&gt;0,Combined!H445," ")</f>
        <v xml:space="preserve"> </v>
      </c>
      <c r="I85" t="str">
        <f>IF(Combined!I445&gt;0,Combined!I445," ")</f>
        <v xml:space="preserve"> </v>
      </c>
      <c r="J85" s="2">
        <v>0</v>
      </c>
      <c r="K85" t="str">
        <f>IF(Combined!K445&gt;0,Combined!K445," ")</f>
        <v xml:space="preserve"> </v>
      </c>
      <c r="L85" t="str">
        <f>IF(Combined!L445&gt;0,Combined!L445," ")</f>
        <v>Justin Jackson</v>
      </c>
      <c r="M85" s="2">
        <f>IF(Combined!M445&gt;0,Combined!M445," ")</f>
        <v>5029650</v>
      </c>
      <c r="N85" t="str">
        <f>IF(Combined!N445&gt;0,Combined!N445," ")</f>
        <v>SF</v>
      </c>
      <c r="O85" t="str">
        <f>IF(Combined!O445&gt;0,Combined!O445," ")</f>
        <v xml:space="preserve"> </v>
      </c>
      <c r="P85" s="2">
        <v>0</v>
      </c>
      <c r="Q85" t="str">
        <f>IF(Combined!Q445&gt;0,Combined!Q445," ")</f>
        <v xml:space="preserve"> </v>
      </c>
      <c r="R85" t="str">
        <f>IF(Combined!R445&gt;0,Combined!R445," ")</f>
        <v xml:space="preserve"> </v>
      </c>
      <c r="S85" s="2">
        <f>IF(Combined!S433&gt;0,Combined!S433,0)</f>
        <v>0</v>
      </c>
      <c r="T85" t="str">
        <f>IF(Combined!T445&gt;0,Combined!T445," ")</f>
        <v xml:space="preserve"> </v>
      </c>
      <c r="U85" t="str">
        <f>IF(Combined!U445&gt;0,Combined!U445," ")</f>
        <v xml:space="preserve"> </v>
      </c>
      <c r="V85" s="2" t="str">
        <f>IF(Combined!V445&gt;0,Combined!V445," ")</f>
        <v xml:space="preserve"> </v>
      </c>
      <c r="W85" t="str">
        <f>IF(Combined!W445&gt;0,Combined!W445," ")</f>
        <v xml:space="preserve"> </v>
      </c>
      <c r="X85" t="str">
        <f>O84</f>
        <v>Delon Wright</v>
      </c>
      <c r="Y85">
        <f t="shared" ref="Y85:Z85" si="95">P84</f>
        <v>9000000</v>
      </c>
      <c r="Z85" t="str">
        <f t="shared" si="95"/>
        <v>PG</v>
      </c>
      <c r="AB85" s="2"/>
      <c r="AE85" s="2"/>
      <c r="AH85" s="2"/>
      <c r="AM85" s="2">
        <f t="shared" si="74"/>
        <v>-9000000</v>
      </c>
      <c r="AN85" s="2">
        <f t="shared" si="75"/>
        <v>5029650</v>
      </c>
      <c r="AO85" s="2">
        <f t="shared" si="76"/>
        <v>0</v>
      </c>
      <c r="AP85">
        <f t="shared" si="77"/>
        <v>0</v>
      </c>
      <c r="AQ85">
        <f t="shared" si="72"/>
        <v>0</v>
      </c>
    </row>
    <row r="86" spans="1:43" x14ac:dyDescent="0.2">
      <c r="A86">
        <f>Combined!A461</f>
        <v>2021</v>
      </c>
      <c r="B86">
        <f>Combined!B461</f>
        <v>2021001</v>
      </c>
      <c r="C86" s="1">
        <f>IF(Combined!C461&gt;0,Combined!C461," ")</f>
        <v>44210</v>
      </c>
      <c r="D86" t="str">
        <f>IF(Combined!D461&gt;0,Combined!D461," ")</f>
        <v>Cavaliers</v>
      </c>
      <c r="E86" t="str">
        <f>IF(Combined!E461&gt;0,Combined!E461," ")</f>
        <v>Rockets</v>
      </c>
      <c r="F86" t="str">
        <f>IF(Combined!F461&gt;0,Combined!F461," ")</f>
        <v>Pacer</v>
      </c>
      <c r="G86" t="str">
        <f>IF(Combined!G461&gt;0,Combined!G461," ")</f>
        <v>Nets</v>
      </c>
      <c r="H86" t="str">
        <f>IF(Combined!H461&gt;0,Combined!H461," ")</f>
        <v xml:space="preserve"> </v>
      </c>
      <c r="I86" t="str">
        <f>IF(Combined!I461&gt;0,Combined!I461," ")</f>
        <v>Jarrett Allen</v>
      </c>
      <c r="J86" s="2">
        <f>IF(Combined!J461&gt;0,Combined!J461," ")</f>
        <v>3909902</v>
      </c>
      <c r="K86" t="str">
        <f>IF(Combined!K461&gt;0,Combined!K461," ")</f>
        <v>C</v>
      </c>
      <c r="L86" t="str">
        <f>IF(Combined!L461&gt;0,Combined!L461," ")</f>
        <v>2022 1st round pick</v>
      </c>
      <c r="M86" s="2">
        <v>0</v>
      </c>
      <c r="N86" t="str">
        <f>IF(Combined!N461&gt;0,Combined!N461," ")</f>
        <v xml:space="preserve"> </v>
      </c>
      <c r="O86" t="str">
        <f>IF(Combined!O461&gt;0,Combined!O461," ")</f>
        <v>2024 2nd round pick</v>
      </c>
      <c r="P86" s="2">
        <v>0</v>
      </c>
      <c r="Q86" t="str">
        <f>IF(Combined!Q461&gt;0,Combined!Q461," ")</f>
        <v xml:space="preserve"> </v>
      </c>
      <c r="R86" t="str">
        <f>IF(Combined!R461&gt;0,Combined!R461," ")</f>
        <v>James Harden</v>
      </c>
      <c r="S86" s="2">
        <f>IF(Combined!S461&gt;0,Combined!S461," ")</f>
        <v>41254920</v>
      </c>
      <c r="T86" t="str">
        <f>IF(Combined!T461&gt;0,Combined!T461," ")</f>
        <v>SG</v>
      </c>
      <c r="U86" t="str">
        <f>IF(Combined!U461&gt;0,Combined!U461," ")</f>
        <v xml:space="preserve"> </v>
      </c>
      <c r="V86" s="2" t="str">
        <f>IF(Combined!V461&gt;0,Combined!V461," ")</f>
        <v xml:space="preserve"> </v>
      </c>
      <c r="W86" t="str">
        <f>IF(Combined!W461&gt;0,Combined!W461," ")</f>
        <v xml:space="preserve"> </v>
      </c>
      <c r="X86" t="str">
        <f>L91</f>
        <v>Dante Exum</v>
      </c>
      <c r="Y86">
        <f t="shared" ref="Y86:Z86" si="96">M91</f>
        <v>9600000</v>
      </c>
      <c r="Z86" t="str">
        <f t="shared" si="96"/>
        <v>PG</v>
      </c>
      <c r="AA86" t="str">
        <f>R86</f>
        <v>James Harden</v>
      </c>
      <c r="AB86">
        <f t="shared" ref="AB86:AC86" si="97">S86</f>
        <v>41254920</v>
      </c>
      <c r="AC86" t="str">
        <f t="shared" si="97"/>
        <v>SG</v>
      </c>
      <c r="AD86" t="s">
        <v>442</v>
      </c>
      <c r="AE86" s="2">
        <f>M93</f>
        <v>21000000</v>
      </c>
      <c r="AG86" t="str">
        <f>I86</f>
        <v>Jarrett Allen</v>
      </c>
      <c r="AH86">
        <f t="shared" ref="AH86:AI88" si="98">J86</f>
        <v>3909902</v>
      </c>
      <c r="AI86" t="str">
        <f t="shared" si="98"/>
        <v>C</v>
      </c>
      <c r="AM86" s="2">
        <f t="shared" si="74"/>
        <v>-5690098</v>
      </c>
      <c r="AN86" s="2">
        <f t="shared" si="75"/>
        <v>-41254920</v>
      </c>
      <c r="AO86" s="2">
        <f t="shared" si="76"/>
        <v>-21000000</v>
      </c>
      <c r="AP86">
        <f t="shared" si="77"/>
        <v>37345018</v>
      </c>
      <c r="AQ86">
        <f t="shared" si="72"/>
        <v>0</v>
      </c>
    </row>
    <row r="87" spans="1:43" x14ac:dyDescent="0.2">
      <c r="A87">
        <f>Combined!A462</f>
        <v>2021</v>
      </c>
      <c r="B87">
        <f>Combined!B462</f>
        <v>2021001</v>
      </c>
      <c r="C87" s="1" t="str">
        <f>IF(Combined!C462&gt;0,Combined!C462," ")</f>
        <v xml:space="preserve"> </v>
      </c>
      <c r="D87" t="s">
        <v>68</v>
      </c>
      <c r="E87" t="s">
        <v>96</v>
      </c>
      <c r="F87" t="s">
        <v>435</v>
      </c>
      <c r="G87" t="s">
        <v>38</v>
      </c>
      <c r="H87" t="str">
        <f>IF(Combined!H462&gt;0,Combined!H462," ")</f>
        <v xml:space="preserve"> </v>
      </c>
      <c r="I87" t="str">
        <f>IF(Combined!I462&gt;0,Combined!I462," ")</f>
        <v>Taurean Prince</v>
      </c>
      <c r="J87" s="2">
        <f>IF(Combined!J462&gt;0,Combined!J462," ")</f>
        <v>12250000</v>
      </c>
      <c r="K87" t="str">
        <f>IF(Combined!K462&gt;0,Combined!K462," ")</f>
        <v>PF</v>
      </c>
      <c r="L87" t="str">
        <f>IF(Combined!L462&gt;0,Combined!L462," ")</f>
        <v>2022 1st round pick</v>
      </c>
      <c r="M87" s="2">
        <v>0</v>
      </c>
      <c r="N87" t="str">
        <f>IF(Combined!N462&gt;0,Combined!N462," ")</f>
        <v xml:space="preserve"> </v>
      </c>
      <c r="O87" t="str">
        <f>IF(Combined!O462&gt;0,Combined!O462," ")</f>
        <v>Caris LeVert</v>
      </c>
      <c r="P87" s="2">
        <f>IF(Combined!P462&gt;0,Combined!P462," ")</f>
        <v>16203704</v>
      </c>
      <c r="Q87" t="str">
        <f>IF(Combined!Q462&gt;0,Combined!Q462," ")</f>
        <v>SG</v>
      </c>
      <c r="R87" t="str">
        <f>IF(Combined!R462&gt;0,Combined!R462," ")</f>
        <v xml:space="preserve"> </v>
      </c>
      <c r="S87" s="2">
        <f>IF(Combined!S462&gt;0,Combined!S462,0)</f>
        <v>0</v>
      </c>
      <c r="T87" t="str">
        <f>IF(Combined!T462&gt;0,Combined!T462," ")</f>
        <v xml:space="preserve"> </v>
      </c>
      <c r="U87" t="str">
        <f>IF(Combined!U462&gt;0,Combined!U462," ")</f>
        <v xml:space="preserve"> </v>
      </c>
      <c r="V87" s="2" t="str">
        <f>IF(Combined!V462&gt;0,Combined!V462," ")</f>
        <v xml:space="preserve"> </v>
      </c>
      <c r="W87" t="str">
        <f>IF(Combined!W462&gt;0,Combined!W462," ")</f>
        <v xml:space="preserve"> </v>
      </c>
      <c r="X87" t="str">
        <f>L86</f>
        <v>2022 1st round pick</v>
      </c>
      <c r="Y87" s="2">
        <v>0</v>
      </c>
      <c r="AB87" s="2"/>
      <c r="AE87" s="2"/>
      <c r="AG87" t="str">
        <f>I87</f>
        <v>Taurean Prince</v>
      </c>
      <c r="AH87">
        <f t="shared" si="98"/>
        <v>12250000</v>
      </c>
      <c r="AI87" t="str">
        <f t="shared" si="98"/>
        <v>PF</v>
      </c>
      <c r="AM87" s="2">
        <f t="shared" si="74"/>
        <v>12250000</v>
      </c>
      <c r="AN87" s="2">
        <f t="shared" si="75"/>
        <v>0</v>
      </c>
      <c r="AO87" s="2">
        <f t="shared" si="76"/>
        <v>16203704</v>
      </c>
      <c r="AP87">
        <f t="shared" si="77"/>
        <v>-12250000</v>
      </c>
      <c r="AQ87">
        <f t="shared" si="72"/>
        <v>0</v>
      </c>
    </row>
    <row r="88" spans="1:43" x14ac:dyDescent="0.2">
      <c r="A88">
        <f>Combined!A463</f>
        <v>2021</v>
      </c>
      <c r="B88">
        <f>Combined!B463</f>
        <v>2021001</v>
      </c>
      <c r="C88" s="1" t="str">
        <f>IF(Combined!C463&gt;0,Combined!C463," ")</f>
        <v xml:space="preserve"> </v>
      </c>
      <c r="D88" t="s">
        <v>68</v>
      </c>
      <c r="E88" t="s">
        <v>96</v>
      </c>
      <c r="F88" t="s">
        <v>435</v>
      </c>
      <c r="G88" t="s">
        <v>38</v>
      </c>
      <c r="H88" t="str">
        <f>IF(Combined!H463&gt;0,Combined!H463," ")</f>
        <v xml:space="preserve"> </v>
      </c>
      <c r="I88" t="str">
        <f>IF(Combined!I463&gt;0,Combined!I463," ")</f>
        <v>Aleksandar Vezenkov</v>
      </c>
      <c r="J88" s="2">
        <v>0</v>
      </c>
      <c r="K88" t="str">
        <f>IF(Combined!K463&gt;0,Combined!K463," ")</f>
        <v>SF</v>
      </c>
      <c r="L88" t="str">
        <f>IF(Combined!L463&gt;0,Combined!L463," ")</f>
        <v>2024 1st round pick</v>
      </c>
      <c r="M88" s="2">
        <v>0</v>
      </c>
      <c r="N88" t="str">
        <f>IF(Combined!N463&gt;0,Combined!N463," ")</f>
        <v xml:space="preserve"> </v>
      </c>
      <c r="O88" t="str">
        <f>IF(Combined!O463&gt;0,Combined!O463," ")</f>
        <v>2023 2nd round pick</v>
      </c>
      <c r="P88" s="2">
        <v>0</v>
      </c>
      <c r="Q88" t="str">
        <f>IF(Combined!Q463&gt;0,Combined!Q463," ")</f>
        <v xml:space="preserve"> </v>
      </c>
      <c r="R88" t="str">
        <f>IF(Combined!R463&gt;0,Combined!R463," ")</f>
        <v xml:space="preserve"> </v>
      </c>
      <c r="S88" s="2">
        <f>IF(Combined!S463&gt;0,Combined!S463,0)</f>
        <v>0</v>
      </c>
      <c r="T88" t="str">
        <f>IF(Combined!T463&gt;0,Combined!T463," ")</f>
        <v xml:space="preserve"> </v>
      </c>
      <c r="U88" t="str">
        <f>IF(Combined!U463&gt;0,Combined!U463," ")</f>
        <v xml:space="preserve"> </v>
      </c>
      <c r="V88" s="2" t="str">
        <f>IF(Combined!V463&gt;0,Combined!V463," ")</f>
        <v xml:space="preserve"> </v>
      </c>
      <c r="W88" t="str">
        <f>IF(Combined!W463&gt;0,Combined!W463," ")</f>
        <v xml:space="preserve"> </v>
      </c>
      <c r="X88" t="str">
        <f>O86</f>
        <v>2024 2nd round pick</v>
      </c>
      <c r="Y88" s="2">
        <v>0</v>
      </c>
      <c r="AB88" s="2"/>
      <c r="AE88" s="2"/>
      <c r="AG88" t="str">
        <f>I88</f>
        <v>Aleksandar Vezenkov</v>
      </c>
      <c r="AH88">
        <f t="shared" si="98"/>
        <v>0</v>
      </c>
      <c r="AI88" t="str">
        <f t="shared" si="98"/>
        <v>SF</v>
      </c>
      <c r="AM88" s="2">
        <f t="shared" si="74"/>
        <v>0</v>
      </c>
      <c r="AN88" s="2">
        <f t="shared" si="75"/>
        <v>0</v>
      </c>
      <c r="AO88" s="2">
        <f t="shared" si="76"/>
        <v>0</v>
      </c>
      <c r="AP88">
        <f t="shared" si="77"/>
        <v>0</v>
      </c>
      <c r="AQ88">
        <f t="shared" si="72"/>
        <v>0</v>
      </c>
    </row>
    <row r="89" spans="1:43" x14ac:dyDescent="0.2">
      <c r="A89">
        <f>Combined!A464</f>
        <v>2021</v>
      </c>
      <c r="B89">
        <f>Combined!B464</f>
        <v>2021001</v>
      </c>
      <c r="C89" s="1" t="str">
        <f>IF(Combined!C464&gt;0,Combined!C464," ")</f>
        <v xml:space="preserve"> </v>
      </c>
      <c r="D89" t="s">
        <v>68</v>
      </c>
      <c r="E89" t="s">
        <v>96</v>
      </c>
      <c r="F89" t="s">
        <v>435</v>
      </c>
      <c r="G89" t="s">
        <v>38</v>
      </c>
      <c r="H89" t="str">
        <f>IF(Combined!H464&gt;0,Combined!H464," ")</f>
        <v xml:space="preserve"> </v>
      </c>
      <c r="I89" t="str">
        <f>IF(Combined!I464&gt;0,Combined!I464," ")</f>
        <v xml:space="preserve"> </v>
      </c>
      <c r="J89" s="2">
        <v>0</v>
      </c>
      <c r="K89" t="str">
        <f>IF(Combined!K464&gt;0,Combined!K464," ")</f>
        <v xml:space="preserve"> </v>
      </c>
      <c r="L89" t="str">
        <f>IF(Combined!L464&gt;0,Combined!L464," ")</f>
        <v>2026 1st round pick</v>
      </c>
      <c r="M89" s="2">
        <v>0</v>
      </c>
      <c r="N89" t="str">
        <f>IF(Combined!N464&gt;0,Combined!N464," ")</f>
        <v xml:space="preserve"> </v>
      </c>
      <c r="O89">
        <f>IF(Combined!O464&gt;0,Combined!O464," ")</f>
        <v>2600000</v>
      </c>
      <c r="P89" s="2">
        <v>0</v>
      </c>
      <c r="Q89" t="str">
        <f>IF(Combined!Q464&gt;0,Combined!Q464," ")</f>
        <v xml:space="preserve"> </v>
      </c>
      <c r="R89" t="str">
        <f>IF(Combined!R464&gt;0,Combined!R464," ")</f>
        <v xml:space="preserve"> </v>
      </c>
      <c r="S89" s="2">
        <f>IF(Combined!S464&gt;0,Combined!S464,0)</f>
        <v>0</v>
      </c>
      <c r="T89" t="str">
        <f>IF(Combined!T464&gt;0,Combined!T464," ")</f>
        <v xml:space="preserve"> </v>
      </c>
      <c r="U89" t="str">
        <f>IF(Combined!U464&gt;0,Combined!U464," ")</f>
        <v xml:space="preserve"> </v>
      </c>
      <c r="V89" s="2" t="str">
        <f>IF(Combined!V464&gt;0,Combined!V464," ")</f>
        <v xml:space="preserve"> </v>
      </c>
      <c r="W89" t="str">
        <f>IF(Combined!W464&gt;0,Combined!W464," ")</f>
        <v xml:space="preserve"> </v>
      </c>
      <c r="Y89" s="2">
        <v>0</v>
      </c>
      <c r="AB89" s="2"/>
      <c r="AE89" s="2"/>
      <c r="AG89" t="str">
        <f>O87</f>
        <v>Caris LeVert</v>
      </c>
      <c r="AH89">
        <f t="shared" ref="AH89:AI89" si="99">P87</f>
        <v>16203704</v>
      </c>
      <c r="AI89" t="str">
        <f t="shared" si="99"/>
        <v>SG</v>
      </c>
      <c r="AM89" s="2">
        <f t="shared" si="74"/>
        <v>0</v>
      </c>
      <c r="AN89" s="2">
        <f t="shared" si="75"/>
        <v>0</v>
      </c>
      <c r="AO89" s="2">
        <f t="shared" si="76"/>
        <v>0</v>
      </c>
      <c r="AP89">
        <f t="shared" si="77"/>
        <v>-16203704</v>
      </c>
      <c r="AQ89">
        <f t="shared" si="72"/>
        <v>0</v>
      </c>
    </row>
    <row r="90" spans="1:43" x14ac:dyDescent="0.2">
      <c r="A90">
        <f>Combined!A465</f>
        <v>2021</v>
      </c>
      <c r="B90">
        <f>Combined!B465</f>
        <v>2021001</v>
      </c>
      <c r="C90" s="1" t="str">
        <f>IF(Combined!C465&gt;0,Combined!C465," ")</f>
        <v xml:space="preserve"> </v>
      </c>
      <c r="D90" t="s">
        <v>68</v>
      </c>
      <c r="E90" t="s">
        <v>96</v>
      </c>
      <c r="F90" t="s">
        <v>435</v>
      </c>
      <c r="G90" t="s">
        <v>38</v>
      </c>
      <c r="H90" t="str">
        <f>IF(Combined!H465&gt;0,Combined!H465," ")</f>
        <v xml:space="preserve"> </v>
      </c>
      <c r="I90" t="str">
        <f>IF(Combined!I465&gt;0,Combined!I465," ")</f>
        <v xml:space="preserve"> </v>
      </c>
      <c r="J90" s="2">
        <v>0</v>
      </c>
      <c r="K90" t="str">
        <f>IF(Combined!K465&gt;0,Combined!K465," ")</f>
        <v xml:space="preserve"> </v>
      </c>
      <c r="L90" t="str">
        <f>IF(Combined!L465&gt;0,Combined!L465," ")</f>
        <v>Pick swaps '21, '23, '25, '27</v>
      </c>
      <c r="M90" s="2">
        <v>0</v>
      </c>
      <c r="N90" t="str">
        <f>IF(Combined!N465&gt;0,Combined!N465," ")</f>
        <v xml:space="preserve"> </v>
      </c>
      <c r="O90" t="str">
        <f>IF(Combined!O465&gt;0,Combined!O465," ")</f>
        <v xml:space="preserve"> </v>
      </c>
      <c r="P90" s="2">
        <v>0</v>
      </c>
      <c r="Q90" t="str">
        <f>IF(Combined!Q465&gt;0,Combined!Q465," ")</f>
        <v xml:space="preserve"> </v>
      </c>
      <c r="R90" t="str">
        <f>IF(Combined!R465&gt;0,Combined!R465," ")</f>
        <v xml:space="preserve"> </v>
      </c>
      <c r="S90" s="2">
        <f>IF(Combined!S465&gt;0,Combined!S465,0)</f>
        <v>0</v>
      </c>
      <c r="T90" t="str">
        <f>IF(Combined!T465&gt;0,Combined!T465," ")</f>
        <v xml:space="preserve"> </v>
      </c>
      <c r="U90" t="str">
        <f>IF(Combined!U465&gt;0,Combined!U465," ")</f>
        <v xml:space="preserve"> </v>
      </c>
      <c r="V90" s="2" t="str">
        <f>IF(Combined!V465&gt;0,Combined!V465," ")</f>
        <v xml:space="preserve"> </v>
      </c>
      <c r="W90" t="str">
        <f>IF(Combined!W465&gt;0,Combined!W465," ")</f>
        <v xml:space="preserve"> </v>
      </c>
      <c r="Y90" s="2">
        <v>0</v>
      </c>
      <c r="AB90" s="2"/>
      <c r="AE90" s="2"/>
      <c r="AG90" t="str">
        <f>L92</f>
        <v>Rodions Kurucs</v>
      </c>
      <c r="AH90">
        <f t="shared" ref="AH90:AI90" si="100">M92</f>
        <v>1780152</v>
      </c>
      <c r="AI90" t="str">
        <f t="shared" si="100"/>
        <v>SF</v>
      </c>
      <c r="AM90" s="2">
        <f t="shared" si="74"/>
        <v>0</v>
      </c>
      <c r="AN90" s="2">
        <f t="shared" si="75"/>
        <v>0</v>
      </c>
      <c r="AO90" s="2">
        <f t="shared" si="76"/>
        <v>0</v>
      </c>
      <c r="AP90" s="2">
        <f>IFERROR(S90-AH90,0)</f>
        <v>-1780152</v>
      </c>
      <c r="AQ90">
        <f t="shared" si="72"/>
        <v>0</v>
      </c>
    </row>
    <row r="91" spans="1:43" x14ac:dyDescent="0.2">
      <c r="A91">
        <f>Combined!A466</f>
        <v>2021</v>
      </c>
      <c r="B91">
        <f>Combined!B466</f>
        <v>2021001</v>
      </c>
      <c r="C91" s="1" t="str">
        <f>IF(Combined!C466&gt;0,Combined!C466," ")</f>
        <v xml:space="preserve"> </v>
      </c>
      <c r="D91" t="s">
        <v>68</v>
      </c>
      <c r="E91" t="s">
        <v>96</v>
      </c>
      <c r="F91" t="s">
        <v>435</v>
      </c>
      <c r="G91" t="s">
        <v>38</v>
      </c>
      <c r="H91" t="str">
        <f>IF(Combined!H466&gt;0,Combined!H466," ")</f>
        <v xml:space="preserve"> </v>
      </c>
      <c r="I91" t="str">
        <f>IF(Combined!I466&gt;0,Combined!I466," ")</f>
        <v xml:space="preserve"> </v>
      </c>
      <c r="J91" s="2">
        <v>0</v>
      </c>
      <c r="K91" t="str">
        <f>IF(Combined!K466&gt;0,Combined!K466," ")</f>
        <v xml:space="preserve"> </v>
      </c>
      <c r="L91" t="str">
        <f>IF(Combined!L466&gt;0,Combined!L466," ")</f>
        <v>Dante Exum</v>
      </c>
      <c r="M91" s="2">
        <f>IF(Combined!M466&gt;0,Combined!M466," ")</f>
        <v>9600000</v>
      </c>
      <c r="N91" t="str">
        <f>IF(Combined!N466&gt;0,Combined!N466," ")</f>
        <v>PG</v>
      </c>
      <c r="O91" t="str">
        <f>IF(Combined!O466&gt;0,Combined!O466," ")</f>
        <v xml:space="preserve"> </v>
      </c>
      <c r="P91" s="2">
        <v>0</v>
      </c>
      <c r="Q91" t="str">
        <f>IF(Combined!Q466&gt;0,Combined!Q466," ")</f>
        <v xml:space="preserve"> </v>
      </c>
      <c r="R91" t="str">
        <f>IF(Combined!R466&gt;0,Combined!R466," ")</f>
        <v xml:space="preserve"> </v>
      </c>
      <c r="S91" s="2">
        <f>IF(Combined!S466&gt;0,Combined!S466,0)</f>
        <v>0</v>
      </c>
      <c r="T91" t="str">
        <f>IF(Combined!T466&gt;0,Combined!T466," ")</f>
        <v xml:space="preserve"> </v>
      </c>
      <c r="U91" t="str">
        <f>IF(Combined!U466&gt;0,Combined!U466," ")</f>
        <v xml:space="preserve"> </v>
      </c>
      <c r="V91" s="2" t="str">
        <f>IF(Combined!V466&gt;0,Combined!V466," ")</f>
        <v xml:space="preserve"> </v>
      </c>
      <c r="W91" t="str">
        <f>IF(Combined!W466&gt;0,Combined!W466," ")</f>
        <v xml:space="preserve"> </v>
      </c>
      <c r="Y91" s="2">
        <v>0</v>
      </c>
      <c r="AB91" s="2"/>
      <c r="AE91" s="2"/>
      <c r="AG91" t="str">
        <f>L90</f>
        <v>Pick swaps '21, '23, '25, '27</v>
      </c>
      <c r="AH91" s="2"/>
      <c r="AM91" s="2">
        <f t="shared" si="74"/>
        <v>0</v>
      </c>
      <c r="AN91" s="2">
        <f t="shared" si="75"/>
        <v>9600000</v>
      </c>
      <c r="AO91" s="2">
        <f t="shared" si="76"/>
        <v>0</v>
      </c>
      <c r="AP91">
        <f t="shared" si="77"/>
        <v>0</v>
      </c>
      <c r="AQ91">
        <f t="shared" si="72"/>
        <v>0</v>
      </c>
    </row>
    <row r="92" spans="1:43" x14ac:dyDescent="0.2">
      <c r="A92">
        <f>Combined!A467</f>
        <v>2021</v>
      </c>
      <c r="B92">
        <f>Combined!B467</f>
        <v>2021001</v>
      </c>
      <c r="C92" s="1" t="str">
        <f>IF(Combined!C467&gt;0,Combined!C467," ")</f>
        <v xml:space="preserve"> </v>
      </c>
      <c r="D92" t="s">
        <v>68</v>
      </c>
      <c r="E92" t="s">
        <v>96</v>
      </c>
      <c r="F92" t="s">
        <v>435</v>
      </c>
      <c r="G92" t="s">
        <v>38</v>
      </c>
      <c r="H92" t="str">
        <f>IF(Combined!H467&gt;0,Combined!H467," ")</f>
        <v xml:space="preserve"> </v>
      </c>
      <c r="I92" t="str">
        <f>IF(Combined!I467&gt;0,Combined!I467," ")</f>
        <v xml:space="preserve"> </v>
      </c>
      <c r="J92" s="2">
        <v>0</v>
      </c>
      <c r="K92" t="str">
        <f>IF(Combined!K467&gt;0,Combined!K467," ")</f>
        <v xml:space="preserve"> </v>
      </c>
      <c r="L92" t="str">
        <f>IF(Combined!L467&gt;0,Combined!L467," ")</f>
        <v>Rodions Kurucs</v>
      </c>
      <c r="M92" s="2">
        <f>IF(Combined!M467&gt;0,Combined!M467," ")</f>
        <v>1780152</v>
      </c>
      <c r="N92" t="str">
        <f>IF(Combined!N467&gt;0,Combined!N467," ")</f>
        <v>SF</v>
      </c>
      <c r="O92" t="str">
        <f>IF(Combined!O467&gt;0,Combined!O467," ")</f>
        <v xml:space="preserve"> </v>
      </c>
      <c r="P92" s="2">
        <v>0</v>
      </c>
      <c r="Q92" t="str">
        <f>IF(Combined!Q467&gt;0,Combined!Q467," ")</f>
        <v xml:space="preserve"> </v>
      </c>
      <c r="R92" t="str">
        <f>IF(Combined!R467&gt;0,Combined!R467," ")</f>
        <v xml:space="preserve"> </v>
      </c>
      <c r="S92" s="2">
        <f>IF(Combined!S467&gt;0,Combined!S467,0)</f>
        <v>0</v>
      </c>
      <c r="T92" t="str">
        <f>IF(Combined!T467&gt;0,Combined!T467," ")</f>
        <v xml:space="preserve"> </v>
      </c>
      <c r="U92" t="str">
        <f>IF(Combined!U467&gt;0,Combined!U467," ")</f>
        <v xml:space="preserve"> </v>
      </c>
      <c r="V92" s="2" t="str">
        <f>IF(Combined!V467&gt;0,Combined!V467," ")</f>
        <v xml:space="preserve"> </v>
      </c>
      <c r="W92" t="str">
        <f>IF(Combined!W467&gt;0,Combined!W467," ")</f>
        <v xml:space="preserve"> </v>
      </c>
      <c r="Y92" s="2">
        <v>0</v>
      </c>
      <c r="AB92" s="2"/>
      <c r="AE92" s="2"/>
      <c r="AG92" t="str">
        <f>L87</f>
        <v>2022 1st round pick</v>
      </c>
      <c r="AH92" s="2"/>
      <c r="AM92" s="2">
        <f t="shared" si="74"/>
        <v>0</v>
      </c>
      <c r="AN92" s="2">
        <f t="shared" si="75"/>
        <v>1780152</v>
      </c>
      <c r="AO92" s="2">
        <f t="shared" si="76"/>
        <v>0</v>
      </c>
      <c r="AP92">
        <f t="shared" si="77"/>
        <v>0</v>
      </c>
      <c r="AQ92">
        <f t="shared" si="72"/>
        <v>0</v>
      </c>
    </row>
    <row r="93" spans="1:43" x14ac:dyDescent="0.2">
      <c r="A93">
        <f>Combined!A468</f>
        <v>2021</v>
      </c>
      <c r="B93">
        <f>Combined!B468</f>
        <v>2021001</v>
      </c>
      <c r="C93" s="1" t="str">
        <f>IF(Combined!C468&gt;0,Combined!C468," ")</f>
        <v xml:space="preserve"> </v>
      </c>
      <c r="D93" t="s">
        <v>68</v>
      </c>
      <c r="E93" t="s">
        <v>96</v>
      </c>
      <c r="F93" t="s">
        <v>435</v>
      </c>
      <c r="G93" t="s">
        <v>38</v>
      </c>
      <c r="H93" t="str">
        <f>IF(Combined!H468&gt;0,Combined!H468," ")</f>
        <v xml:space="preserve"> </v>
      </c>
      <c r="I93" t="str">
        <f>IF(Combined!I468&gt;0,Combined!I468," ")</f>
        <v xml:space="preserve"> </v>
      </c>
      <c r="J93" s="2">
        <v>0</v>
      </c>
      <c r="K93" t="str">
        <f>IF(Combined!K468&gt;0,Combined!K468," ")</f>
        <v xml:space="preserve"> </v>
      </c>
      <c r="L93" t="str">
        <f>IF(Combined!L468&gt;0,Combined!L468," ")</f>
        <v>Victor Oladipo</v>
      </c>
      <c r="M93" s="2">
        <f>IF(Combined!M468&gt;0,Combined!M468," ")</f>
        <v>21000000</v>
      </c>
      <c r="N93" t="str">
        <f>IF(Combined!N468&gt;0,Combined!N468," ")</f>
        <v>SG</v>
      </c>
      <c r="O93" t="str">
        <f>IF(Combined!O468&gt;0,Combined!O468," ")</f>
        <v xml:space="preserve"> </v>
      </c>
      <c r="P93" s="2">
        <v>0</v>
      </c>
      <c r="Q93" t="str">
        <f>IF(Combined!Q468&gt;0,Combined!Q468," ")</f>
        <v xml:space="preserve"> </v>
      </c>
      <c r="R93" t="str">
        <f>IF(Combined!R468&gt;0,Combined!R468," ")</f>
        <v xml:space="preserve"> </v>
      </c>
      <c r="S93" s="2">
        <f>IF(Combined!S468&gt;0,Combined!S468,0)</f>
        <v>0</v>
      </c>
      <c r="T93" t="str">
        <f>IF(Combined!T468&gt;0,Combined!T468," ")</f>
        <v xml:space="preserve"> </v>
      </c>
      <c r="U93" t="str">
        <f>IF(Combined!U468&gt;0,Combined!U468," ")</f>
        <v xml:space="preserve"> </v>
      </c>
      <c r="V93" s="2" t="str">
        <f>IF(Combined!V468&gt;0,Combined!V468," ")</f>
        <v xml:space="preserve"> </v>
      </c>
      <c r="W93" t="str">
        <f>IF(Combined!W468&gt;0,Combined!W468," ")</f>
        <v xml:space="preserve"> </v>
      </c>
      <c r="Y93" s="2">
        <v>0</v>
      </c>
      <c r="AA93" s="2"/>
      <c r="AE93" s="2"/>
      <c r="AG93" t="str">
        <f>L88</f>
        <v>2024 1st round pick</v>
      </c>
      <c r="AH93" s="2"/>
      <c r="AM93" s="2">
        <f t="shared" si="74"/>
        <v>0</v>
      </c>
      <c r="AN93" s="2">
        <f t="shared" si="75"/>
        <v>21000000</v>
      </c>
      <c r="AO93" s="2">
        <f t="shared" si="76"/>
        <v>0</v>
      </c>
      <c r="AP93">
        <f t="shared" si="77"/>
        <v>0</v>
      </c>
      <c r="AQ93">
        <f t="shared" si="72"/>
        <v>0</v>
      </c>
    </row>
    <row r="94" spans="1:43" x14ac:dyDescent="0.2">
      <c r="A94">
        <f>Combined!A469</f>
        <v>2021</v>
      </c>
      <c r="B94">
        <f>Combined!B469</f>
        <v>2021002</v>
      </c>
      <c r="C94" s="1"/>
      <c r="D94" t="s">
        <v>68</v>
      </c>
      <c r="E94" t="s">
        <v>96</v>
      </c>
      <c r="F94" t="s">
        <v>435</v>
      </c>
      <c r="G94" t="s">
        <v>38</v>
      </c>
      <c r="J94" s="2">
        <v>0</v>
      </c>
      <c r="M94" s="2">
        <v>0</v>
      </c>
      <c r="P94" s="2">
        <v>0</v>
      </c>
      <c r="S94" s="2">
        <f>IF(Combined!S469&gt;0,Combined!S469,0)</f>
        <v>0</v>
      </c>
      <c r="V94" s="2"/>
      <c r="Y94" s="2">
        <v>0</v>
      </c>
      <c r="AA94" s="2"/>
      <c r="AE94" s="2"/>
      <c r="AG94" t="str">
        <f>L89</f>
        <v>2026 1st round pick</v>
      </c>
      <c r="AH94" s="2"/>
      <c r="AM94" s="2">
        <f t="shared" si="74"/>
        <v>0</v>
      </c>
      <c r="AN94" s="2">
        <f t="shared" si="75"/>
        <v>0</v>
      </c>
      <c r="AO94" s="2">
        <f t="shared" si="76"/>
        <v>0</v>
      </c>
      <c r="AP94">
        <f t="shared" si="77"/>
        <v>0</v>
      </c>
      <c r="AQ94">
        <f t="shared" si="72"/>
        <v>0</v>
      </c>
    </row>
    <row r="95" spans="1:43" x14ac:dyDescent="0.2">
      <c r="A95">
        <f>Combined!A505</f>
        <v>2021</v>
      </c>
      <c r="B95">
        <f>Combined!B505</f>
        <v>2021017</v>
      </c>
      <c r="C95" s="1">
        <f>IF(Combined!C505&gt;0,Combined!C505," ")</f>
        <v>44280</v>
      </c>
      <c r="D95" t="str">
        <f>IF(Combined!D505&gt;0,Combined!D505," ")</f>
        <v>Knicks</v>
      </c>
      <c r="E95" t="str">
        <f>IF(Combined!E505&gt;0,Combined!E505," ")</f>
        <v>76ers</v>
      </c>
      <c r="F95" t="str">
        <f>IF(Combined!F505&gt;0,Combined!F505," ")</f>
        <v>Thunder</v>
      </c>
      <c r="G95" t="str">
        <f>IF(Combined!G505&gt;0,Combined!G505," ")</f>
        <v xml:space="preserve"> </v>
      </c>
      <c r="H95" t="str">
        <f>IF(Combined!H505&gt;0,Combined!H505," ")</f>
        <v xml:space="preserve"> </v>
      </c>
      <c r="I95" t="str">
        <f>IF(Combined!I505&gt;0,Combined!I505," ")</f>
        <v>Terrance Ferguson</v>
      </c>
      <c r="J95" s="2">
        <f>IF(Combined!J505&gt;0,Combined!J505," ")</f>
        <v>3944013</v>
      </c>
      <c r="K95" t="str">
        <f>IF(Combined!K505&gt;0,Combined!K505," ")</f>
        <v>SF</v>
      </c>
      <c r="L95" t="str">
        <f>IF(Combined!L505&gt;0,Combined!L505," ")</f>
        <v>George Hill</v>
      </c>
      <c r="M95" s="2">
        <f>IF(Combined!M505&gt;0,Combined!M505," ")</f>
        <v>9590602</v>
      </c>
      <c r="N95" t="str">
        <f>IF(Combined!N505&gt;0,Combined!N505," ")</f>
        <v>PG</v>
      </c>
      <c r="O95" t="str">
        <f>IF(Combined!O505&gt;0,Combined!O505," ")</f>
        <v>Tony Bradley</v>
      </c>
      <c r="P95" s="2">
        <f>IF(Combined!P505&gt;0,Combined!P505," ")</f>
        <v>3542060</v>
      </c>
      <c r="Q95" t="str">
        <f>IF(Combined!Q505&gt;0,Combined!Q505," ")</f>
        <v>C</v>
      </c>
      <c r="R95" t="str">
        <f>IF(Combined!R505&gt;0,Combined!R505," ")</f>
        <v xml:space="preserve"> </v>
      </c>
      <c r="S95" s="2">
        <f>IF(Combined!S470&gt;0,Combined!S470,0)</f>
        <v>0</v>
      </c>
      <c r="T95" t="str">
        <f>IF(Combined!T505&gt;0,Combined!T505," ")</f>
        <v xml:space="preserve"> </v>
      </c>
      <c r="U95" t="str">
        <f>IF(Combined!U505&gt;0,Combined!U505," ")</f>
        <v xml:space="preserve"> </v>
      </c>
      <c r="V95" s="2" t="str">
        <f>IF(Combined!V505&gt;0,Combined!V505," ")</f>
        <v xml:space="preserve"> </v>
      </c>
      <c r="W95" t="str">
        <f>IF(Combined!W505&gt;0,Combined!W505," ")</f>
        <v xml:space="preserve"> </v>
      </c>
      <c r="X95" t="str">
        <f>L96</f>
        <v>Ignas Brazdeikis</v>
      </c>
      <c r="Y95" s="2">
        <v>0</v>
      </c>
      <c r="AA95" t="str">
        <f>I95</f>
        <v>Terrance Ferguson</v>
      </c>
      <c r="AB95" s="2"/>
      <c r="AD95" t="str">
        <f>L95</f>
        <v>George Hill</v>
      </c>
      <c r="AE95" s="2"/>
      <c r="AH95" s="2"/>
      <c r="AM95" s="2">
        <f t="shared" si="74"/>
        <v>3944013</v>
      </c>
      <c r="AN95" s="2">
        <f t="shared" si="75"/>
        <v>9590602</v>
      </c>
      <c r="AO95" s="2">
        <f t="shared" si="76"/>
        <v>3542060</v>
      </c>
      <c r="AP95">
        <f t="shared" si="77"/>
        <v>0</v>
      </c>
      <c r="AQ95">
        <f t="shared" si="72"/>
        <v>0</v>
      </c>
    </row>
    <row r="96" spans="1:43" x14ac:dyDescent="0.2">
      <c r="A96">
        <f>Combined!A506</f>
        <v>2021</v>
      </c>
      <c r="B96">
        <f>Combined!B506</f>
        <v>2021017</v>
      </c>
      <c r="C96" s="1" t="str">
        <f>IF(Combined!C506&gt;0,Combined!C506," ")</f>
        <v xml:space="preserve"> </v>
      </c>
      <c r="D96" t="s">
        <v>42</v>
      </c>
      <c r="E96" t="s">
        <v>99</v>
      </c>
      <c r="F96" t="s">
        <v>126</v>
      </c>
      <c r="G96" t="str">
        <f>IF(Combined!G506&gt;0,Combined!G506," ")</f>
        <v xml:space="preserve"> </v>
      </c>
      <c r="H96" t="str">
        <f>IF(Combined!H506&gt;0,Combined!H506," ")</f>
        <v xml:space="preserve"> </v>
      </c>
      <c r="I96" t="str">
        <f>IF(Combined!I506&gt;0,Combined!I506," ")</f>
        <v>Vincent Poirier</v>
      </c>
      <c r="J96" s="2">
        <f>IF(Combined!J506&gt;0,Combined!J506," ")</f>
        <v>2619207</v>
      </c>
      <c r="K96" t="str">
        <f>IF(Combined!K506&gt;0,Combined!K506," ")</f>
        <v>C</v>
      </c>
      <c r="L96" t="str">
        <f>IF(Combined!L506&gt;0,Combined!L506," ")</f>
        <v>Ignas Brazdeikis</v>
      </c>
      <c r="M96" s="2">
        <f>IF(Combined!M506&gt;0,Combined!M506," ")</f>
        <v>1517981</v>
      </c>
      <c r="N96" t="str">
        <f>IF(Combined!N506&gt;0,Combined!N506," ")</f>
        <v>SF</v>
      </c>
      <c r="O96" t="str">
        <f>IF(Combined!O506&gt;0,Combined!O506," ")</f>
        <v>2025 2nd round pick</v>
      </c>
      <c r="P96" s="2">
        <v>0</v>
      </c>
      <c r="Q96" t="str">
        <f>IF(Combined!Q506&gt;0,Combined!Q506," ")</f>
        <v xml:space="preserve"> </v>
      </c>
      <c r="R96" t="str">
        <f>IF(Combined!R506&gt;0,Combined!R506," ")</f>
        <v xml:space="preserve"> </v>
      </c>
      <c r="S96" s="2">
        <f>IF(Combined!S471&gt;0,Combined!S471,0)</f>
        <v>0</v>
      </c>
      <c r="T96" t="str">
        <f>IF(Combined!T506&gt;0,Combined!T506," ")</f>
        <v xml:space="preserve"> </v>
      </c>
      <c r="U96" t="str">
        <f>IF(Combined!U506&gt;0,Combined!U506," ")</f>
        <v xml:space="preserve"> </v>
      </c>
      <c r="V96" s="2" t="str">
        <f>IF(Combined!V506&gt;0,Combined!V506," ")</f>
        <v xml:space="preserve"> </v>
      </c>
      <c r="W96" t="str">
        <f>IF(Combined!W506&gt;0,Combined!W506," ")</f>
        <v xml:space="preserve"> </v>
      </c>
      <c r="X96" t="str">
        <f>O97</f>
        <v>Austin Rivers</v>
      </c>
      <c r="Y96" s="2">
        <v>0</v>
      </c>
      <c r="AA96" t="str">
        <f>I96</f>
        <v>Vincent Poirier</v>
      </c>
      <c r="AB96" s="2"/>
      <c r="AE96" s="2"/>
      <c r="AH96" s="2"/>
      <c r="AM96" s="2">
        <f t="shared" si="74"/>
        <v>2619207</v>
      </c>
      <c r="AN96" s="2">
        <f t="shared" si="75"/>
        <v>1517981</v>
      </c>
      <c r="AO96" s="2">
        <f t="shared" si="76"/>
        <v>0</v>
      </c>
      <c r="AP96">
        <f t="shared" si="77"/>
        <v>0</v>
      </c>
      <c r="AQ96">
        <f t="shared" si="72"/>
        <v>0</v>
      </c>
    </row>
    <row r="97" spans="1:43" x14ac:dyDescent="0.2">
      <c r="A97">
        <f>Combined!A507</f>
        <v>2021</v>
      </c>
      <c r="B97">
        <f>Combined!B507</f>
        <v>2021017</v>
      </c>
      <c r="C97" s="1" t="str">
        <f>IF(Combined!C507&gt;0,Combined!C507," ")</f>
        <v xml:space="preserve"> </v>
      </c>
      <c r="D97" t="s">
        <v>42</v>
      </c>
      <c r="E97" t="s">
        <v>99</v>
      </c>
      <c r="F97" t="s">
        <v>126</v>
      </c>
      <c r="G97" t="str">
        <f>IF(Combined!G507&gt;0,Combined!G507," ")</f>
        <v xml:space="preserve"> </v>
      </c>
      <c r="H97" t="str">
        <f>IF(Combined!H507&gt;0,Combined!H507," ")</f>
        <v xml:space="preserve"> </v>
      </c>
      <c r="I97" t="str">
        <f>IF(Combined!I507&gt;0,Combined!I507," ")</f>
        <v>2024 2nd round pick</v>
      </c>
      <c r="J97" s="2">
        <v>0</v>
      </c>
      <c r="K97" t="str">
        <f>IF(Combined!K507&gt;0,Combined!K507," ")</f>
        <v xml:space="preserve"> </v>
      </c>
      <c r="L97" t="str">
        <f>IF(Combined!L507&gt;0,Combined!L507," ")</f>
        <v xml:space="preserve"> </v>
      </c>
      <c r="M97" s="2">
        <v>0</v>
      </c>
      <c r="N97" t="str">
        <f>IF(Combined!N507&gt;0,Combined!N507," ")</f>
        <v xml:space="preserve"> </v>
      </c>
      <c r="O97" t="str">
        <f>IF(Combined!O507&gt;0,Combined!O507," ")</f>
        <v>Austin Rivers</v>
      </c>
      <c r="P97" s="2">
        <f>IF(Combined!P507&gt;0,Combined!P507," ")</f>
        <v>3500000</v>
      </c>
      <c r="Q97" t="str">
        <f>IF(Combined!Q507&gt;0,Combined!Q507," ")</f>
        <v>SG</v>
      </c>
      <c r="R97" t="str">
        <f>IF(Combined!R507&gt;0,Combined!R507," ")</f>
        <v xml:space="preserve"> </v>
      </c>
      <c r="S97" s="2">
        <f>IF(Combined!S472&gt;0,Combined!S472,0)</f>
        <v>0</v>
      </c>
      <c r="T97" t="str">
        <f>IF(Combined!T507&gt;0,Combined!T507," ")</f>
        <v xml:space="preserve"> </v>
      </c>
      <c r="U97" t="str">
        <f>IF(Combined!U507&gt;0,Combined!U507," ")</f>
        <v xml:space="preserve"> </v>
      </c>
      <c r="V97" s="2" t="str">
        <f>IF(Combined!V507&gt;0,Combined!V507," ")</f>
        <v xml:space="preserve"> </v>
      </c>
      <c r="W97" t="str">
        <f>IF(Combined!W507&gt;0,Combined!W507," ")</f>
        <v xml:space="preserve"> </v>
      </c>
      <c r="Y97" s="2">
        <v>0</v>
      </c>
      <c r="AA97" t="str">
        <f>I97</f>
        <v>2024 2nd round pick</v>
      </c>
      <c r="AB97" s="2"/>
      <c r="AE97" s="2"/>
      <c r="AH97" s="2"/>
      <c r="AM97" s="2">
        <f t="shared" si="74"/>
        <v>0</v>
      </c>
      <c r="AN97" s="2">
        <f t="shared" si="75"/>
        <v>0</v>
      </c>
      <c r="AO97" s="2">
        <f t="shared" si="76"/>
        <v>3500000</v>
      </c>
      <c r="AP97">
        <f t="shared" si="77"/>
        <v>0</v>
      </c>
      <c r="AQ97">
        <f t="shared" si="72"/>
        <v>0</v>
      </c>
    </row>
    <row r="98" spans="1:43" x14ac:dyDescent="0.2">
      <c r="A98">
        <f>Combined!A508</f>
        <v>2021</v>
      </c>
      <c r="B98">
        <f>Combined!B508</f>
        <v>2021017</v>
      </c>
      <c r="C98" s="1" t="str">
        <f>IF(Combined!C508&gt;0,Combined!C508," ")</f>
        <v xml:space="preserve"> </v>
      </c>
      <c r="D98" t="s">
        <v>42</v>
      </c>
      <c r="E98" t="s">
        <v>99</v>
      </c>
      <c r="F98" t="s">
        <v>126</v>
      </c>
      <c r="G98" t="str">
        <f>IF(Combined!G508&gt;0,Combined!G508," ")</f>
        <v xml:space="preserve"> </v>
      </c>
      <c r="H98" t="str">
        <f>IF(Combined!H508&gt;0,Combined!H508," ")</f>
        <v xml:space="preserve"> </v>
      </c>
      <c r="I98" t="str">
        <f>IF(Combined!I508&gt;0,Combined!I508," ")</f>
        <v>2024 2nd round pick</v>
      </c>
      <c r="J98" s="2">
        <v>0</v>
      </c>
      <c r="K98" t="str">
        <f>IF(Combined!K508&gt;0,Combined!K508," ")</f>
        <v xml:space="preserve"> </v>
      </c>
      <c r="L98" t="str">
        <f>IF(Combined!L508&gt;0,Combined!L508," ")</f>
        <v xml:space="preserve"> </v>
      </c>
      <c r="M98" s="2">
        <v>0</v>
      </c>
      <c r="N98" t="str">
        <f>IF(Combined!N508&gt;0,Combined!N508," ")</f>
        <v xml:space="preserve"> </v>
      </c>
      <c r="O98" t="str">
        <f>IF(Combined!O508&gt;0,Combined!O508," ")</f>
        <v>2026 2nd round pick</v>
      </c>
      <c r="P98" s="2">
        <v>0</v>
      </c>
      <c r="Q98" t="str">
        <f>IF(Combined!Q508&gt;0,Combined!Q508," ")</f>
        <v xml:space="preserve"> </v>
      </c>
      <c r="R98" t="str">
        <f>IF(Combined!R508&gt;0,Combined!R508," ")</f>
        <v xml:space="preserve"> </v>
      </c>
      <c r="S98" s="2">
        <f>IF(Combined!S473&gt;0,Combined!S473,0)</f>
        <v>0</v>
      </c>
      <c r="T98" t="str">
        <f>IF(Combined!T508&gt;0,Combined!T508," ")</f>
        <v xml:space="preserve"> </v>
      </c>
      <c r="U98" t="str">
        <f>IF(Combined!U508&gt;0,Combined!U508," ")</f>
        <v xml:space="preserve"> </v>
      </c>
      <c r="V98" s="2" t="str">
        <f>IF(Combined!V508&gt;0,Combined!V508," ")</f>
        <v xml:space="preserve"> </v>
      </c>
      <c r="W98" t="str">
        <f>IF(Combined!W508&gt;0,Combined!W508," ")</f>
        <v xml:space="preserve"> </v>
      </c>
      <c r="Y98" s="2">
        <v>0</v>
      </c>
      <c r="AA98" t="str">
        <f>I98</f>
        <v>2024 2nd round pick</v>
      </c>
      <c r="AB98" s="2"/>
      <c r="AE98" s="2"/>
      <c r="AH98" s="2"/>
      <c r="AM98" s="2">
        <f t="shared" si="74"/>
        <v>0</v>
      </c>
      <c r="AN98" s="2">
        <f t="shared" si="75"/>
        <v>0</v>
      </c>
      <c r="AO98" s="2">
        <f t="shared" si="76"/>
        <v>0</v>
      </c>
      <c r="AP98">
        <f t="shared" si="77"/>
        <v>0</v>
      </c>
      <c r="AQ98">
        <f t="shared" si="72"/>
        <v>0</v>
      </c>
    </row>
    <row r="99" spans="1:43" x14ac:dyDescent="0.2">
      <c r="A99">
        <f>Combined!A509</f>
        <v>2021</v>
      </c>
      <c r="B99">
        <f>Combined!B509</f>
        <v>2021017</v>
      </c>
      <c r="C99" s="1" t="str">
        <f>IF(Combined!C509&gt;0,Combined!C509," ")</f>
        <v xml:space="preserve"> </v>
      </c>
      <c r="D99" t="s">
        <v>42</v>
      </c>
      <c r="E99" t="s">
        <v>99</v>
      </c>
      <c r="F99" t="s">
        <v>126</v>
      </c>
      <c r="G99" t="str">
        <f>IF(Combined!G509&gt;0,Combined!G509," ")</f>
        <v xml:space="preserve"> </v>
      </c>
      <c r="H99" t="str">
        <f>IF(Combined!H509&gt;0,Combined!H509," ")</f>
        <v xml:space="preserve"> </v>
      </c>
      <c r="I99" t="str">
        <f>IF(Combined!I509&gt;0,Combined!I509," ")</f>
        <v>Emir Preldzic</v>
      </c>
      <c r="J99" s="2">
        <v>0</v>
      </c>
      <c r="K99" t="str">
        <f>IF(Combined!K509&gt;0,Combined!K509," ")</f>
        <v>SF</v>
      </c>
      <c r="L99" t="str">
        <f>IF(Combined!L509&gt;0,Combined!L509," ")</f>
        <v xml:space="preserve"> </v>
      </c>
      <c r="M99" s="2">
        <v>0</v>
      </c>
      <c r="N99" t="str">
        <f>IF(Combined!N509&gt;0,Combined!N509," ")</f>
        <v xml:space="preserve"> </v>
      </c>
      <c r="O99" t="str">
        <f>IF(Combined!O509&gt;0,Combined!O509," ")</f>
        <v xml:space="preserve"> </v>
      </c>
      <c r="P99" s="2">
        <v>0</v>
      </c>
      <c r="Q99" t="str">
        <f>IF(Combined!Q509&gt;0,Combined!Q509," ")</f>
        <v xml:space="preserve"> </v>
      </c>
      <c r="S99" s="2">
        <f>IF(Combined!S474&gt;0,Combined!S474,0)</f>
        <v>0</v>
      </c>
      <c r="U99" t="str">
        <f>IF(Combined!U509&gt;0,Combined!U509," ")</f>
        <v xml:space="preserve"> </v>
      </c>
      <c r="V99" s="2" t="str">
        <f>IF(Combined!V509&gt;0,Combined!V509," ")</f>
        <v xml:space="preserve"> </v>
      </c>
      <c r="W99" t="str">
        <f>IF(Combined!W509&gt;0,Combined!W509," ")</f>
        <v xml:space="preserve"> </v>
      </c>
      <c r="Y99" s="2">
        <v>0</v>
      </c>
      <c r="AA99" t="str">
        <f>I99</f>
        <v>Emir Preldzic</v>
      </c>
      <c r="AE99" s="2"/>
      <c r="AH99" s="2"/>
      <c r="AM99" s="2">
        <f t="shared" si="74"/>
        <v>0</v>
      </c>
      <c r="AN99" s="2">
        <f t="shared" si="75"/>
        <v>0</v>
      </c>
      <c r="AO99" s="2">
        <f t="shared" si="76"/>
        <v>0</v>
      </c>
      <c r="AP99">
        <f t="shared" si="77"/>
        <v>0</v>
      </c>
      <c r="AQ99">
        <f t="shared" ref="AQ99:AQ130" si="101">IFERROR(V99-AK99,0)</f>
        <v>0</v>
      </c>
    </row>
    <row r="100" spans="1:43" x14ac:dyDescent="0.2">
      <c r="A100">
        <f t="shared" ref="A100:B102" si="102">A99</f>
        <v>2021</v>
      </c>
      <c r="B100">
        <f t="shared" si="102"/>
        <v>2021017</v>
      </c>
      <c r="C100" s="1"/>
      <c r="D100" t="s">
        <v>42</v>
      </c>
      <c r="E100" t="s">
        <v>99</v>
      </c>
      <c r="F100" t="s">
        <v>126</v>
      </c>
      <c r="J100" s="2">
        <v>0</v>
      </c>
      <c r="M100" s="2">
        <v>0</v>
      </c>
      <c r="P100" s="2">
        <v>0</v>
      </c>
      <c r="S100" s="2">
        <f>IF(Combined!S475&gt;0,Combined!S475,0)</f>
        <v>0</v>
      </c>
      <c r="V100" s="2"/>
      <c r="Y100" s="2">
        <v>0</v>
      </c>
      <c r="AA100" t="str">
        <f>O95</f>
        <v>Tony Bradley</v>
      </c>
      <c r="AE100" s="2"/>
      <c r="AH100" s="2"/>
      <c r="AM100" s="2">
        <f t="shared" si="74"/>
        <v>0</v>
      </c>
      <c r="AN100" s="2">
        <f t="shared" si="75"/>
        <v>0</v>
      </c>
      <c r="AO100" s="2">
        <f t="shared" si="76"/>
        <v>0</v>
      </c>
      <c r="AP100">
        <f t="shared" si="77"/>
        <v>0</v>
      </c>
      <c r="AQ100">
        <f t="shared" si="101"/>
        <v>0</v>
      </c>
    </row>
    <row r="101" spans="1:43" x14ac:dyDescent="0.2">
      <c r="A101">
        <f t="shared" si="102"/>
        <v>2021</v>
      </c>
      <c r="B101">
        <f t="shared" si="102"/>
        <v>2021017</v>
      </c>
      <c r="C101" s="1"/>
      <c r="D101" t="s">
        <v>42</v>
      </c>
      <c r="E101" t="s">
        <v>99</v>
      </c>
      <c r="F101" t="s">
        <v>126</v>
      </c>
      <c r="J101" s="2">
        <v>0</v>
      </c>
      <c r="M101" s="2">
        <v>0</v>
      </c>
      <c r="P101" s="2">
        <v>0</v>
      </c>
      <c r="S101" s="2">
        <f>IF(Combined!S476&gt;0,Combined!S476,0)</f>
        <v>0</v>
      </c>
      <c r="V101" s="2"/>
      <c r="Y101" s="2">
        <v>0</v>
      </c>
      <c r="AA101" t="str">
        <f>O96</f>
        <v>2025 2nd round pick</v>
      </c>
      <c r="AE101" s="2"/>
      <c r="AH101" s="2"/>
      <c r="AM101" s="2">
        <f t="shared" si="74"/>
        <v>0</v>
      </c>
      <c r="AN101" s="2">
        <f t="shared" si="75"/>
        <v>0</v>
      </c>
      <c r="AO101" s="2">
        <f t="shared" si="76"/>
        <v>0</v>
      </c>
      <c r="AP101">
        <f t="shared" si="77"/>
        <v>0</v>
      </c>
      <c r="AQ101">
        <f t="shared" si="101"/>
        <v>0</v>
      </c>
    </row>
    <row r="102" spans="1:43" x14ac:dyDescent="0.2">
      <c r="A102">
        <f t="shared" si="102"/>
        <v>2021</v>
      </c>
      <c r="B102">
        <f t="shared" si="102"/>
        <v>2021017</v>
      </c>
      <c r="C102" s="1"/>
      <c r="D102" t="s">
        <v>42</v>
      </c>
      <c r="E102" t="s">
        <v>99</v>
      </c>
      <c r="F102" t="s">
        <v>126</v>
      </c>
      <c r="J102" s="2">
        <v>0</v>
      </c>
      <c r="M102" s="2">
        <v>0</v>
      </c>
      <c r="P102" s="2">
        <v>0</v>
      </c>
      <c r="S102" s="2">
        <f>IF(Combined!S477&gt;0,Combined!S477,0)</f>
        <v>0</v>
      </c>
      <c r="V102" s="2"/>
      <c r="Y102" s="2">
        <v>0</v>
      </c>
      <c r="AA102" t="str">
        <f>O98</f>
        <v>2026 2nd round pick</v>
      </c>
      <c r="AE102" s="2"/>
      <c r="AH102" s="2"/>
      <c r="AM102" s="2">
        <f t="shared" si="74"/>
        <v>0</v>
      </c>
      <c r="AN102" s="2">
        <f t="shared" si="75"/>
        <v>0</v>
      </c>
      <c r="AO102" s="2">
        <f t="shared" si="76"/>
        <v>0</v>
      </c>
      <c r="AP102">
        <f t="shared" si="77"/>
        <v>0</v>
      </c>
      <c r="AQ102">
        <f t="shared" si="101"/>
        <v>0</v>
      </c>
    </row>
    <row r="103" spans="1:43" x14ac:dyDescent="0.2">
      <c r="A103">
        <f>Combined!A526</f>
        <v>2021</v>
      </c>
      <c r="B103">
        <f>Combined!B526</f>
        <v>2021024</v>
      </c>
      <c r="C103" s="1">
        <f>IF(Combined!C526&gt;0,Combined!C526," ")</f>
        <v>44280</v>
      </c>
      <c r="D103" t="str">
        <f>IF(Combined!D526&gt;0,Combined!D526," ")</f>
        <v>Bulls</v>
      </c>
      <c r="E103" t="str">
        <f>IF(Combined!E526&gt;0,Combined!E526," ")</f>
        <v>Celtics</v>
      </c>
      <c r="F103" t="str">
        <f>IF(Combined!F526&gt;0,Combined!F526," ")</f>
        <v>Wizards</v>
      </c>
      <c r="G103" t="str">
        <f>IF(Combined!G526&gt;0,Combined!G526," ")</f>
        <v xml:space="preserve"> </v>
      </c>
      <c r="H103" t="str">
        <f>IF(Combined!H526&gt;0,Combined!H526," ")</f>
        <v xml:space="preserve"> </v>
      </c>
      <c r="I103" t="str">
        <f>IF(Combined!I526&gt;0,Combined!I526," ")</f>
        <v>Troy Brown Jr.</v>
      </c>
      <c r="J103" s="2">
        <f>IF(Combined!J526&gt;0,Combined!J526," ")</f>
        <v>3372840</v>
      </c>
      <c r="K103" t="str">
        <f>IF(Combined!K526&gt;0,Combined!K526," ")</f>
        <v>SG</v>
      </c>
      <c r="L103" t="str">
        <f>IF(Combined!L526&gt;0,Combined!L526," ")</f>
        <v>Moritz Wagner</v>
      </c>
      <c r="M103" s="2">
        <f>IF(Combined!M526&gt;0,Combined!M526," ")</f>
        <v>2161920</v>
      </c>
      <c r="N103" t="str">
        <f>IF(Combined!N526&gt;0,Combined!N526," ")</f>
        <v>C</v>
      </c>
      <c r="O103" t="str">
        <f>IF(Combined!O526&gt;0,Combined!O526," ")</f>
        <v>Chandler Hutchison</v>
      </c>
      <c r="P103" s="2">
        <f>IF(Combined!P526&gt;0,Combined!P526," ")</f>
        <v>2443440</v>
      </c>
      <c r="Q103" t="str">
        <f>IF(Combined!Q526&gt;0,Combined!Q526," ")</f>
        <v>SF</v>
      </c>
      <c r="R103" t="str">
        <f>IF(Combined!R526&gt;0,Combined!R526," ")</f>
        <v xml:space="preserve"> </v>
      </c>
      <c r="S103" s="2">
        <f>IF(Combined!S478&gt;0,Combined!S478,0)</f>
        <v>0</v>
      </c>
      <c r="T103" t="str">
        <f>IF(Combined!T526&gt;0,Combined!T526," ")</f>
        <v xml:space="preserve"> </v>
      </c>
      <c r="U103" t="str">
        <f>IF(Combined!U526&gt;0,Combined!U526," ")</f>
        <v xml:space="preserve"> </v>
      </c>
      <c r="V103" s="2" t="str">
        <f>IF(Combined!V526&gt;0,Combined!V526," ")</f>
        <v xml:space="preserve"> </v>
      </c>
      <c r="W103" t="str">
        <f>IF(Combined!W526&gt;0,Combined!W526," ")</f>
        <v xml:space="preserve"> </v>
      </c>
      <c r="X103" t="str">
        <f t="shared" ref="X103:Z104" si="103">O103</f>
        <v>Chandler Hutchison</v>
      </c>
      <c r="Y103">
        <f t="shared" si="103"/>
        <v>2443440</v>
      </c>
      <c r="Z103" t="str">
        <f t="shared" si="103"/>
        <v>SF</v>
      </c>
      <c r="AA103" t="str">
        <f>I104</f>
        <v>Daniel Theis</v>
      </c>
      <c r="AB103">
        <f>J104</f>
        <v>5000000</v>
      </c>
      <c r="AC103" t="str">
        <f>K104</f>
        <v>C</v>
      </c>
      <c r="AD103" t="str">
        <f>I103</f>
        <v>Troy Brown Jr.</v>
      </c>
      <c r="AE103">
        <f>J103</f>
        <v>3372840</v>
      </c>
      <c r="AF103" t="str">
        <f>K103</f>
        <v>SG</v>
      </c>
      <c r="AH103" s="2"/>
      <c r="AM103" s="2">
        <f t="shared" si="74"/>
        <v>929400</v>
      </c>
      <c r="AN103" s="2">
        <f t="shared" si="75"/>
        <v>-2838080</v>
      </c>
      <c r="AO103" s="2">
        <f t="shared" si="76"/>
        <v>-929400</v>
      </c>
      <c r="AP103">
        <f t="shared" si="77"/>
        <v>0</v>
      </c>
      <c r="AQ103">
        <f t="shared" si="101"/>
        <v>0</v>
      </c>
    </row>
    <row r="104" spans="1:43" x14ac:dyDescent="0.2">
      <c r="A104">
        <f>Combined!A527</f>
        <v>2021</v>
      </c>
      <c r="B104">
        <f>Combined!B527</f>
        <v>2021024</v>
      </c>
      <c r="C104" s="1" t="str">
        <f>IF(Combined!C527&gt;0,Combined!C527," ")</f>
        <v xml:space="preserve"> </v>
      </c>
      <c r="D104" t="s">
        <v>29</v>
      </c>
      <c r="E104" t="s">
        <v>158</v>
      </c>
      <c r="F104" t="s">
        <v>54</v>
      </c>
      <c r="G104" t="str">
        <f>IF(Combined!G527&gt;0,Combined!G527," ")</f>
        <v xml:space="preserve"> </v>
      </c>
      <c r="H104" t="str">
        <f>IF(Combined!H527&gt;0,Combined!H527," ")</f>
        <v xml:space="preserve"> </v>
      </c>
      <c r="I104" t="str">
        <f>IF(Combined!I527&gt;0,Combined!I527," ")</f>
        <v>Daniel Theis</v>
      </c>
      <c r="J104" s="2">
        <f>IF(Combined!J527&gt;0,Combined!J527," ")</f>
        <v>5000000</v>
      </c>
      <c r="K104" t="str">
        <f>IF(Combined!K527&gt;0,Combined!K527," ")</f>
        <v>C</v>
      </c>
      <c r="L104" t="str">
        <f>IF(Combined!L527&gt;0,Combined!L527," ")</f>
        <v>Luke Kornet</v>
      </c>
      <c r="M104" s="2">
        <f>IF(Combined!M527&gt;0,Combined!M527," ")</f>
        <v>2250000</v>
      </c>
      <c r="N104" t="str">
        <f>IF(Combined!N527&gt;0,Combined!N527," ")</f>
        <v>C</v>
      </c>
      <c r="O104" t="str">
        <f>IF(Combined!O527&gt;0,Combined!O527," ")</f>
        <v>Daniel Gafford</v>
      </c>
      <c r="P104" s="2">
        <f>IF(Combined!P527&gt;0,Combined!P527," ")</f>
        <v>1517981</v>
      </c>
      <c r="Q104" t="str">
        <f>IF(Combined!Q527&gt;0,Combined!Q527," ")</f>
        <v>C</v>
      </c>
      <c r="R104" t="str">
        <f>IF(Combined!R527&gt;0,Combined!R527," ")</f>
        <v xml:space="preserve"> </v>
      </c>
      <c r="S104" s="2">
        <f>IF(Combined!S479&gt;0,Combined!S479,0)</f>
        <v>0</v>
      </c>
      <c r="T104" t="str">
        <f>IF(Combined!T527&gt;0,Combined!T527," ")</f>
        <v xml:space="preserve"> </v>
      </c>
      <c r="U104" t="str">
        <f>IF(Combined!U527&gt;0,Combined!U527," ")</f>
        <v xml:space="preserve"> </v>
      </c>
      <c r="V104" s="2" t="str">
        <f>IF(Combined!V527&gt;0,Combined!V527," ")</f>
        <v xml:space="preserve"> </v>
      </c>
      <c r="W104" t="str">
        <f>IF(Combined!W527&gt;0,Combined!W527," ")</f>
        <v xml:space="preserve"> </v>
      </c>
      <c r="X104" t="str">
        <f t="shared" si="103"/>
        <v>Daniel Gafford</v>
      </c>
      <c r="Y104">
        <f t="shared" si="103"/>
        <v>1517981</v>
      </c>
      <c r="Z104" t="str">
        <f t="shared" si="103"/>
        <v>C</v>
      </c>
      <c r="AA104" t="str">
        <f>L104</f>
        <v>Luke Kornet</v>
      </c>
      <c r="AB104">
        <f>M104</f>
        <v>2250000</v>
      </c>
      <c r="AC104" t="str">
        <f>N104</f>
        <v>C</v>
      </c>
      <c r="AD104" t="str">
        <f>L103</f>
        <v>Moritz Wagner</v>
      </c>
      <c r="AE104">
        <f>M103</f>
        <v>2161920</v>
      </c>
      <c r="AF104" t="str">
        <f>N103</f>
        <v>C</v>
      </c>
      <c r="AH104" s="2"/>
      <c r="AM104" s="2">
        <f t="shared" si="74"/>
        <v>3482019</v>
      </c>
      <c r="AN104" s="2">
        <f t="shared" si="75"/>
        <v>0</v>
      </c>
      <c r="AO104" s="2">
        <f t="shared" si="76"/>
        <v>-643939</v>
      </c>
      <c r="AP104">
        <f t="shared" si="77"/>
        <v>0</v>
      </c>
      <c r="AQ104">
        <f t="shared" si="101"/>
        <v>0</v>
      </c>
    </row>
    <row r="105" spans="1:43" x14ac:dyDescent="0.2">
      <c r="A105">
        <f>Combined!A528</f>
        <v>2021</v>
      </c>
      <c r="B105">
        <f>Combined!B528</f>
        <v>2021024</v>
      </c>
      <c r="C105" s="1" t="str">
        <f>IF(Combined!C528&gt;0,Combined!C528," ")</f>
        <v xml:space="preserve"> </v>
      </c>
      <c r="D105" t="s">
        <v>29</v>
      </c>
      <c r="E105" t="s">
        <v>158</v>
      </c>
      <c r="F105" t="s">
        <v>54</v>
      </c>
      <c r="G105" t="str">
        <f>IF(Combined!G528&gt;0,Combined!G528," ")</f>
        <v xml:space="preserve"> </v>
      </c>
      <c r="H105" t="str">
        <f>IF(Combined!H528&gt;0,Combined!H528," ")</f>
        <v xml:space="preserve"> </v>
      </c>
      <c r="I105">
        <f>IF(Combined!I528&gt;0,Combined!I528," ")</f>
        <v>1300000</v>
      </c>
      <c r="J105" s="2">
        <v>0</v>
      </c>
      <c r="K105" t="str">
        <f>IF(Combined!K528&gt;0,Combined!K528," ")</f>
        <v xml:space="preserve"> </v>
      </c>
      <c r="L105" t="str">
        <f>IF(Combined!L528&gt;0,Combined!L528," ")</f>
        <v xml:space="preserve"> </v>
      </c>
      <c r="M105" s="2">
        <v>0</v>
      </c>
      <c r="N105" t="str">
        <f>IF(Combined!N528&gt;0,Combined!N528," ")</f>
        <v xml:space="preserve"> </v>
      </c>
      <c r="O105" t="str">
        <f>IF(Combined!O528&gt;0,Combined!O528," ")</f>
        <v xml:space="preserve"> </v>
      </c>
      <c r="P105" s="2">
        <v>0</v>
      </c>
      <c r="Q105" t="str">
        <f>IF(Combined!Q528&gt;0,Combined!Q528," ")</f>
        <v xml:space="preserve"> </v>
      </c>
      <c r="R105" t="str">
        <f>IF(Combined!R528&gt;0,Combined!R528," ")</f>
        <v xml:space="preserve"> </v>
      </c>
      <c r="S105" s="2">
        <f>IF(Combined!S480&gt;0,Combined!S480,0)</f>
        <v>0</v>
      </c>
      <c r="T105" t="str">
        <f>IF(Combined!T528&gt;0,Combined!T528," ")</f>
        <v xml:space="preserve"> </v>
      </c>
      <c r="U105" t="str">
        <f>IF(Combined!U528&gt;0,Combined!U528," ")</f>
        <v xml:space="preserve"> </v>
      </c>
      <c r="V105" s="2" t="str">
        <f>IF(Combined!V528&gt;0,Combined!V528," ")</f>
        <v xml:space="preserve"> </v>
      </c>
      <c r="W105" t="str">
        <f>IF(Combined!W528&gt;0,Combined!W528," ")</f>
        <v xml:space="preserve"> </v>
      </c>
      <c r="Y105" s="2">
        <v>0</v>
      </c>
      <c r="AB105" s="2"/>
      <c r="AE105" s="2"/>
      <c r="AH105" s="2"/>
      <c r="AM105" s="2">
        <f t="shared" si="74"/>
        <v>0</v>
      </c>
      <c r="AN105" s="2">
        <f t="shared" si="75"/>
        <v>0</v>
      </c>
      <c r="AO105" s="2">
        <f t="shared" si="76"/>
        <v>0</v>
      </c>
      <c r="AP105">
        <f t="shared" si="77"/>
        <v>0</v>
      </c>
      <c r="AQ105">
        <f t="shared" si="101"/>
        <v>0</v>
      </c>
    </row>
    <row r="106" spans="1:43" x14ac:dyDescent="0.2">
      <c r="A106">
        <f>Combined!A529</f>
        <v>2021</v>
      </c>
      <c r="B106">
        <f>Combined!B529</f>
        <v>2021024</v>
      </c>
      <c r="C106" s="1" t="str">
        <f>IF(Combined!C529&gt;0,Combined!C529," ")</f>
        <v xml:space="preserve"> </v>
      </c>
      <c r="D106" t="s">
        <v>29</v>
      </c>
      <c r="E106" t="s">
        <v>158</v>
      </c>
      <c r="F106" t="s">
        <v>54</v>
      </c>
      <c r="G106" t="str">
        <f>IF(Combined!G529&gt;0,Combined!G529," ")</f>
        <v xml:space="preserve"> </v>
      </c>
      <c r="H106" t="str">
        <f>IF(Combined!H529&gt;0,Combined!H529," ")</f>
        <v xml:space="preserve"> </v>
      </c>
      <c r="I106">
        <f>IF(Combined!I529&gt;0,Combined!I529," ")</f>
        <v>250000</v>
      </c>
      <c r="J106" s="2">
        <v>0</v>
      </c>
      <c r="K106" t="str">
        <f>IF(Combined!K529&gt;0,Combined!K529," ")</f>
        <v xml:space="preserve"> </v>
      </c>
      <c r="L106" t="str">
        <f>IF(Combined!L529&gt;0,Combined!L529," ")</f>
        <v xml:space="preserve"> </v>
      </c>
      <c r="M106" s="2">
        <v>0</v>
      </c>
      <c r="N106" t="str">
        <f>IF(Combined!N529&gt;0,Combined!N529," ")</f>
        <v xml:space="preserve"> </v>
      </c>
      <c r="O106" t="str">
        <f>IF(Combined!O529&gt;0,Combined!O529," ")</f>
        <v xml:space="preserve"> </v>
      </c>
      <c r="P106" s="2">
        <v>0</v>
      </c>
      <c r="Q106" t="str">
        <f>IF(Combined!Q529&gt;0,Combined!Q529," ")</f>
        <v xml:space="preserve"> </v>
      </c>
      <c r="R106" t="str">
        <f>IF(Combined!R529&gt;0,Combined!R529," ")</f>
        <v xml:space="preserve"> </v>
      </c>
      <c r="S106" s="2">
        <f>IF(Combined!S481&gt;0,Combined!S481,0)</f>
        <v>0</v>
      </c>
      <c r="T106" t="str">
        <f>IF(Combined!T529&gt;0,Combined!T529," ")</f>
        <v xml:space="preserve"> </v>
      </c>
      <c r="U106" t="str">
        <f>IF(Combined!U529&gt;0,Combined!U529," ")</f>
        <v xml:space="preserve"> </v>
      </c>
      <c r="V106" s="2" t="str">
        <f>IF(Combined!V529&gt;0,Combined!V529," ")</f>
        <v xml:space="preserve"> </v>
      </c>
      <c r="W106" t="str">
        <f>IF(Combined!W529&gt;0,Combined!W529," ")</f>
        <v xml:space="preserve"> </v>
      </c>
      <c r="Y106" s="2">
        <v>0</v>
      </c>
      <c r="AB106" s="2"/>
      <c r="AE106" s="2"/>
      <c r="AH106" s="2"/>
      <c r="AM106" s="2">
        <f t="shared" si="74"/>
        <v>0</v>
      </c>
      <c r="AN106" s="2">
        <f t="shared" si="75"/>
        <v>0</v>
      </c>
      <c r="AO106" s="2">
        <f t="shared" si="76"/>
        <v>0</v>
      </c>
      <c r="AP106">
        <f t="shared" si="77"/>
        <v>0</v>
      </c>
      <c r="AQ106">
        <f t="shared" si="101"/>
        <v>0</v>
      </c>
    </row>
    <row r="107" spans="1:43" x14ac:dyDescent="0.2">
      <c r="A107">
        <f>Combined!A530</f>
        <v>2021</v>
      </c>
      <c r="B107">
        <f>Combined!B530</f>
        <v>2021024</v>
      </c>
      <c r="C107" s="1" t="str">
        <f>IF(Combined!C530&gt;0,Combined!C530," ")</f>
        <v xml:space="preserve"> </v>
      </c>
      <c r="D107" t="s">
        <v>29</v>
      </c>
      <c r="E107" t="s">
        <v>158</v>
      </c>
      <c r="F107" t="s">
        <v>54</v>
      </c>
      <c r="G107" t="str">
        <f>IF(Combined!G530&gt;0,Combined!G530," ")</f>
        <v xml:space="preserve"> </v>
      </c>
      <c r="H107" t="str">
        <f>IF(Combined!H530&gt;0,Combined!H530," ")</f>
        <v xml:space="preserve"> </v>
      </c>
      <c r="I107" t="str">
        <f>IF(Combined!I530&gt;0,Combined!I530," ")</f>
        <v>Javonte Green</v>
      </c>
      <c r="J107" s="2">
        <f>IF(Combined!J530&gt;0,Combined!J530," ")</f>
        <v>1517981</v>
      </c>
      <c r="K107" t="str">
        <f>IF(Combined!K530&gt;0,Combined!K530," ")</f>
        <v>SG</v>
      </c>
      <c r="L107" t="str">
        <f>IF(Combined!L530&gt;0,Combined!L530," ")</f>
        <v xml:space="preserve"> </v>
      </c>
      <c r="M107" s="2">
        <v>0</v>
      </c>
      <c r="N107" t="str">
        <f>IF(Combined!N530&gt;0,Combined!N530," ")</f>
        <v xml:space="preserve"> </v>
      </c>
      <c r="O107" t="str">
        <f>IF(Combined!O530&gt;0,Combined!O530," ")</f>
        <v xml:space="preserve"> </v>
      </c>
      <c r="P107" s="2">
        <v>0</v>
      </c>
      <c r="Q107" t="str">
        <f>IF(Combined!Q530&gt;0,Combined!Q530," ")</f>
        <v xml:space="preserve"> </v>
      </c>
      <c r="R107" t="str">
        <f>IF(Combined!R530&gt;0,Combined!R530," ")</f>
        <v xml:space="preserve"> </v>
      </c>
      <c r="S107" s="2">
        <f>IF(Combined!S482&gt;0,Combined!S482,0)</f>
        <v>0</v>
      </c>
      <c r="T107" t="str">
        <f>IF(Combined!T530&gt;0,Combined!T530," ")</f>
        <v xml:space="preserve"> </v>
      </c>
      <c r="U107" t="str">
        <f>IF(Combined!U530&gt;0,Combined!U530," ")</f>
        <v xml:space="preserve"> </v>
      </c>
      <c r="V107" s="2" t="str">
        <f>IF(Combined!V530&gt;0,Combined!V530," ")</f>
        <v xml:space="preserve"> </v>
      </c>
      <c r="W107" t="str">
        <f>IF(Combined!W530&gt;0,Combined!W530," ")</f>
        <v xml:space="preserve"> </v>
      </c>
      <c r="Y107" s="2">
        <v>0</v>
      </c>
      <c r="AA107" s="2"/>
      <c r="AB107" s="2"/>
      <c r="AE107" s="2"/>
      <c r="AH107" s="2"/>
      <c r="AJ107" s="2"/>
      <c r="AM107" s="2">
        <f t="shared" si="74"/>
        <v>1517981</v>
      </c>
      <c r="AN107" s="2">
        <f t="shared" si="75"/>
        <v>0</v>
      </c>
      <c r="AO107" s="2">
        <f t="shared" si="76"/>
        <v>0</v>
      </c>
      <c r="AP107">
        <f t="shared" si="77"/>
        <v>0</v>
      </c>
      <c r="AQ107">
        <f t="shared" si="101"/>
        <v>0</v>
      </c>
    </row>
    <row r="108" spans="1:43" x14ac:dyDescent="0.2">
      <c r="A108">
        <f>Combined!A563</f>
        <v>2021</v>
      </c>
      <c r="B108">
        <f>Combined!B563</f>
        <v>2021040</v>
      </c>
      <c r="C108" s="1">
        <f>IF(Combined!C563&gt;0,Combined!C563," ")</f>
        <v>44414</v>
      </c>
      <c r="D108" t="str">
        <f>IF(Combined!D563&gt;0,Combined!D563," ")</f>
        <v>Pacers</v>
      </c>
      <c r="E108" t="str">
        <f>IF(Combined!E563&gt;0,Combined!E563," ")</f>
        <v>Lakers</v>
      </c>
      <c r="F108" t="str">
        <f>IF(Combined!F563&gt;0,Combined!F563," ")</f>
        <v>Spurs</v>
      </c>
      <c r="G108" t="str">
        <f>IF(Combined!G563&gt;0,Combined!G563," ")</f>
        <v>Wizards</v>
      </c>
      <c r="H108" t="str">
        <f>IF(Combined!H563&gt;0,Combined!H563," ")</f>
        <v>Nets</v>
      </c>
      <c r="I108" t="str">
        <f>IF(Combined!I563&gt;0,Combined!I563," ")</f>
        <v>Isaiah Jackson</v>
      </c>
      <c r="J108" s="2">
        <v>0</v>
      </c>
      <c r="K108" t="str">
        <f>IF(Combined!K563&gt;0,Combined!K563," ")</f>
        <v>PF</v>
      </c>
      <c r="L108" t="str">
        <f>IF(Combined!L563&gt;0,Combined!L563," ")</f>
        <v>Russell Westbrook</v>
      </c>
      <c r="M108" s="2">
        <f>IF(Combined!M563&gt;0,Combined!M563," ")</f>
        <v>44211146</v>
      </c>
      <c r="N108" t="str">
        <f>IF(Combined!N563&gt;0,Combined!N563," ")</f>
        <v>PG</v>
      </c>
      <c r="O108" t="str">
        <f>IF(Combined!O563&gt;0,Combined!O563," ")</f>
        <v>Chandler Hutchison</v>
      </c>
      <c r="P108" s="2">
        <v>0</v>
      </c>
      <c r="Q108" t="str">
        <f>IF(Combined!Q563&gt;0,Combined!Q563," ")</f>
        <v>SF</v>
      </c>
      <c r="R108" t="str">
        <f>IF(Combined!R563&gt;0,Combined!R563," ")</f>
        <v>Kyle Kuzma</v>
      </c>
      <c r="S108" s="2">
        <f>IF(Combined!S563&gt;0,Combined!S563," ")</f>
        <v>13000000</v>
      </c>
      <c r="T108" t="str">
        <f>IF(Combined!T563&gt;0,Combined!T563," ")</f>
        <v>PF</v>
      </c>
      <c r="U108" t="str">
        <f>IF(Combined!U563&gt;0,Combined!U563," ")</f>
        <v>2024 2nd round pick</v>
      </c>
      <c r="V108" s="2">
        <v>0</v>
      </c>
      <c r="W108" t="str">
        <f>IF(Combined!W563&gt;0,Combined!W563," ")</f>
        <v xml:space="preserve"> </v>
      </c>
      <c r="X108" t="str">
        <f>R113</f>
        <v>Aaron Holiday</v>
      </c>
      <c r="Y108" s="2">
        <f>S113</f>
        <v>3980551</v>
      </c>
      <c r="Z108" t="str">
        <f>T113</f>
        <v>PG</v>
      </c>
      <c r="AA108" t="str">
        <f t="shared" ref="AA108:AC110" si="104">R108</f>
        <v>Kyle Kuzma</v>
      </c>
      <c r="AB108" s="2">
        <f t="shared" si="104"/>
        <v>13000000</v>
      </c>
      <c r="AC108" t="str">
        <f t="shared" si="104"/>
        <v>PF</v>
      </c>
      <c r="AD108" t="str">
        <f>U110</f>
        <v>Nikola Milutinov</v>
      </c>
      <c r="AE108" s="2" t="str">
        <f>V110</f>
        <v xml:space="preserve"> </v>
      </c>
      <c r="AF108" t="str">
        <f>W110</f>
        <v>C</v>
      </c>
      <c r="AG108" t="str">
        <f t="shared" ref="AG108:AI109" si="105">U108</f>
        <v>2024 2nd round pick</v>
      </c>
      <c r="AH108" s="2">
        <f t="shared" si="105"/>
        <v>0</v>
      </c>
      <c r="AI108" t="str">
        <f t="shared" si="105"/>
        <v xml:space="preserve"> </v>
      </c>
      <c r="AJ108" t="str">
        <f>R112</f>
        <v>Spencer Dinwiddie</v>
      </c>
      <c r="AK108" s="2">
        <f>S112</f>
        <v>17142857</v>
      </c>
      <c r="AL108" t="str">
        <f>T112</f>
        <v>PG</v>
      </c>
      <c r="AM108" s="2">
        <f t="shared" si="74"/>
        <v>-3980551</v>
      </c>
      <c r="AN108" s="2">
        <f t="shared" si="75"/>
        <v>31211146</v>
      </c>
      <c r="AO108" s="2">
        <f t="shared" si="76"/>
        <v>0</v>
      </c>
      <c r="AP108">
        <f t="shared" si="77"/>
        <v>13000000</v>
      </c>
      <c r="AQ108">
        <f t="shared" si="101"/>
        <v>-17142857</v>
      </c>
    </row>
    <row r="109" spans="1:43" x14ac:dyDescent="0.2">
      <c r="A109">
        <f>Combined!A564</f>
        <v>2021</v>
      </c>
      <c r="B109">
        <f>Combined!B564</f>
        <v>2021040</v>
      </c>
      <c r="C109" s="1" t="str">
        <f>IF(Combined!C564&gt;0,Combined!C564," ")</f>
        <v xml:space="preserve"> </v>
      </c>
      <c r="D109" t="s">
        <v>255</v>
      </c>
      <c r="E109" t="s">
        <v>69</v>
      </c>
      <c r="F109" t="s">
        <v>163</v>
      </c>
      <c r="G109" t="s">
        <v>54</v>
      </c>
      <c r="H109" t="s">
        <v>38</v>
      </c>
      <c r="I109" t="str">
        <f>IF(Combined!I564&gt;0,Combined!I564," ")</f>
        <v xml:space="preserve"> </v>
      </c>
      <c r="J109" s="2">
        <v>0</v>
      </c>
      <c r="K109" t="str">
        <f>IF(Combined!K564&gt;0,Combined!K564," ")</f>
        <v xml:space="preserve"> </v>
      </c>
      <c r="L109" t="str">
        <f>IF(Combined!L564&gt;0,Combined!L564," ")</f>
        <v>2023 2nd round pick</v>
      </c>
      <c r="M109" s="2">
        <v>0</v>
      </c>
      <c r="N109" t="str">
        <f>IF(Combined!N564&gt;0,Combined!N564," ")</f>
        <v xml:space="preserve"> </v>
      </c>
      <c r="O109" t="str">
        <f>IF(Combined!O564&gt;0,Combined!O564," ")</f>
        <v>2022 2nd round pick</v>
      </c>
      <c r="P109" s="2">
        <v>0</v>
      </c>
      <c r="Q109" t="str">
        <f>IF(Combined!Q564&gt;0,Combined!Q564," ")</f>
        <v xml:space="preserve"> </v>
      </c>
      <c r="R109" t="str">
        <f>IF(Combined!R564&gt;0,Combined!R564," ")</f>
        <v>Kentavious Caldwell-Pope</v>
      </c>
      <c r="S109" s="2">
        <f>IF(Combined!S564&gt;0,Combined!S564," ")</f>
        <v>13038862</v>
      </c>
      <c r="T109" t="str">
        <f>IF(Combined!T564&gt;0,Combined!T564," ")</f>
        <v>SG</v>
      </c>
      <c r="U109" t="str">
        <f>IF(Combined!U564&gt;0,Combined!U564," ")</f>
        <v>2024 2nd round pick</v>
      </c>
      <c r="V109" s="2" t="str">
        <f>IF(Combined!V564&gt;0,Combined!V564," ")</f>
        <v xml:space="preserve"> </v>
      </c>
      <c r="W109" t="str">
        <f>IF(Combined!W564&gt;0,Combined!W564," ")</f>
        <v xml:space="preserve"> </v>
      </c>
      <c r="X109" t="str">
        <f>R111</f>
        <v>Isaiah Todd</v>
      </c>
      <c r="Y109" s="2">
        <f>S111</f>
        <v>0</v>
      </c>
      <c r="Z109" t="str">
        <f>T111</f>
        <v>PF</v>
      </c>
      <c r="AA109" t="str">
        <f t="shared" si="104"/>
        <v>Kentavious Caldwell-Pope</v>
      </c>
      <c r="AB109" s="2">
        <f t="shared" si="104"/>
        <v>13038862</v>
      </c>
      <c r="AC109" t="str">
        <f t="shared" si="104"/>
        <v>SG</v>
      </c>
      <c r="AE109" s="2"/>
      <c r="AG109" t="str">
        <f t="shared" si="105"/>
        <v>2024 2nd round pick</v>
      </c>
      <c r="AH109" s="2" t="str">
        <f t="shared" si="105"/>
        <v xml:space="preserve"> </v>
      </c>
      <c r="AI109" t="str">
        <f t="shared" si="105"/>
        <v xml:space="preserve"> </v>
      </c>
      <c r="AM109" s="2">
        <f t="shared" si="74"/>
        <v>0</v>
      </c>
      <c r="AN109" s="2">
        <f t="shared" si="75"/>
        <v>-13038862</v>
      </c>
      <c r="AO109" s="2">
        <f t="shared" si="76"/>
        <v>0</v>
      </c>
      <c r="AP109">
        <f t="shared" si="77"/>
        <v>0</v>
      </c>
      <c r="AQ109">
        <f t="shared" si="101"/>
        <v>0</v>
      </c>
    </row>
    <row r="110" spans="1:43" x14ac:dyDescent="0.2">
      <c r="A110">
        <f>Combined!A565</f>
        <v>2021</v>
      </c>
      <c r="B110">
        <f>Combined!B565</f>
        <v>2021040</v>
      </c>
      <c r="C110" s="1" t="str">
        <f>IF(Combined!C565&gt;0,Combined!C565," ")</f>
        <v xml:space="preserve"> </v>
      </c>
      <c r="D110" t="s">
        <v>255</v>
      </c>
      <c r="E110" t="s">
        <v>69</v>
      </c>
      <c r="F110" t="s">
        <v>163</v>
      </c>
      <c r="G110" t="s">
        <v>54</v>
      </c>
      <c r="H110" t="s">
        <v>38</v>
      </c>
      <c r="I110" t="str">
        <f>IF(Combined!I565&gt;0,Combined!I565," ")</f>
        <v xml:space="preserve"> </v>
      </c>
      <c r="J110" s="2">
        <v>0</v>
      </c>
      <c r="K110" t="str">
        <f>IF(Combined!K565&gt;0,Combined!K565," ")</f>
        <v xml:space="preserve"> </v>
      </c>
      <c r="L110" t="str">
        <f>IF(Combined!L565&gt;0,Combined!L565," ")</f>
        <v>2029 2nd round pick</v>
      </c>
      <c r="M110" s="2">
        <v>0</v>
      </c>
      <c r="N110" t="str">
        <f>IF(Combined!N565&gt;0,Combined!N565," ")</f>
        <v xml:space="preserve"> </v>
      </c>
      <c r="O110" t="str">
        <f>IF(Combined!O565&gt;0,Combined!O565," ")</f>
        <v xml:space="preserve"> </v>
      </c>
      <c r="P110" s="2">
        <v>0</v>
      </c>
      <c r="Q110" t="str">
        <f>IF(Combined!Q565&gt;0,Combined!Q565," ")</f>
        <v xml:space="preserve"> </v>
      </c>
      <c r="R110" t="str">
        <f>IF(Combined!R565&gt;0,Combined!R565," ")</f>
        <v>Montrezl Harrell</v>
      </c>
      <c r="S110" s="2">
        <f>IF(Combined!S565&gt;0,Combined!S565," ")</f>
        <v>9720900</v>
      </c>
      <c r="T110" t="str">
        <f>IF(Combined!T565&gt;0,Combined!T565," ")</f>
        <v>C</v>
      </c>
      <c r="U110" t="str">
        <f>IF(Combined!U565&gt;0,Combined!U565," ")</f>
        <v>Nikola Milutinov</v>
      </c>
      <c r="V110" s="2" t="str">
        <f>IF(Combined!V565&gt;0,Combined!V565," ")</f>
        <v xml:space="preserve"> </v>
      </c>
      <c r="W110" t="str">
        <f>IF(Combined!W565&gt;0,Combined!W565," ")</f>
        <v>C</v>
      </c>
      <c r="X110" t="str">
        <f>R114</f>
        <v>Cash</v>
      </c>
      <c r="Y110" s="2">
        <f>S114</f>
        <v>0</v>
      </c>
      <c r="Z110" t="str">
        <f>T114</f>
        <v xml:space="preserve"> </v>
      </c>
      <c r="AA110" t="str">
        <f t="shared" si="104"/>
        <v>Montrezl Harrell</v>
      </c>
      <c r="AB110" s="2">
        <f t="shared" si="104"/>
        <v>9720900</v>
      </c>
      <c r="AC110" t="str">
        <f t="shared" si="104"/>
        <v>C</v>
      </c>
      <c r="AE110" s="2"/>
      <c r="AG110" t="str">
        <f>O109</f>
        <v>2022 2nd round pick</v>
      </c>
      <c r="AH110" s="2">
        <f>P109</f>
        <v>0</v>
      </c>
      <c r="AI110" t="str">
        <f>Q109</f>
        <v xml:space="preserve"> </v>
      </c>
      <c r="AM110" s="2">
        <f t="shared" si="74"/>
        <v>0</v>
      </c>
      <c r="AN110" s="2">
        <f t="shared" si="75"/>
        <v>-9720900</v>
      </c>
      <c r="AO110" s="2">
        <f t="shared" si="76"/>
        <v>0</v>
      </c>
      <c r="AP110">
        <f t="shared" si="77"/>
        <v>9720900</v>
      </c>
      <c r="AQ110">
        <f t="shared" si="101"/>
        <v>0</v>
      </c>
    </row>
    <row r="111" spans="1:43" x14ac:dyDescent="0.2">
      <c r="A111">
        <f>Combined!A566</f>
        <v>2021</v>
      </c>
      <c r="B111">
        <f>Combined!B566</f>
        <v>2021040</v>
      </c>
      <c r="C111" s="1" t="str">
        <f>IF(Combined!C566&gt;0,Combined!C566," ")</f>
        <v xml:space="preserve"> </v>
      </c>
      <c r="D111" t="s">
        <v>255</v>
      </c>
      <c r="E111" t="s">
        <v>69</v>
      </c>
      <c r="F111" t="s">
        <v>163</v>
      </c>
      <c r="G111" t="s">
        <v>54</v>
      </c>
      <c r="H111" t="s">
        <v>38</v>
      </c>
      <c r="I111" t="str">
        <f>IF(Combined!I566&gt;0,Combined!I566," ")</f>
        <v xml:space="preserve"> </v>
      </c>
      <c r="J111" s="2">
        <v>0</v>
      </c>
      <c r="K111" t="str">
        <f>IF(Combined!K566&gt;0,Combined!K566," ")</f>
        <v xml:space="preserve"> </v>
      </c>
      <c r="L111" t="str">
        <f>IF(Combined!L566&gt;0,Combined!L566," ")</f>
        <v xml:space="preserve"> </v>
      </c>
      <c r="M111" s="2">
        <v>0</v>
      </c>
      <c r="N111" t="str">
        <f>IF(Combined!N566&gt;0,Combined!N566," ")</f>
        <v xml:space="preserve"> </v>
      </c>
      <c r="O111" t="str">
        <f>IF(Combined!O566&gt;0,Combined!O566," ")</f>
        <v xml:space="preserve"> </v>
      </c>
      <c r="P111" s="2">
        <v>0</v>
      </c>
      <c r="Q111" t="str">
        <f>IF(Combined!Q566&gt;0,Combined!Q566," ")</f>
        <v xml:space="preserve"> </v>
      </c>
      <c r="R111" t="str">
        <f>IF(Combined!R566&gt;0,Combined!R566," ")</f>
        <v>Isaiah Todd</v>
      </c>
      <c r="S111" s="2">
        <f>IF(Combined!S566&gt;0,Combined!S566,0)</f>
        <v>0</v>
      </c>
      <c r="T111" t="str">
        <f>IF(Combined!T566&gt;0,Combined!T566," ")</f>
        <v>PF</v>
      </c>
      <c r="U111" t="str">
        <f>IF(Combined!U566&gt;0,Combined!U566," ")</f>
        <v xml:space="preserve"> </v>
      </c>
      <c r="V111" s="2" t="str">
        <f>IF(Combined!V566&gt;0,Combined!V566," ")</f>
        <v xml:space="preserve"> </v>
      </c>
      <c r="W111" t="str">
        <f>IF(Combined!W566&gt;0,Combined!W566," ")</f>
        <v xml:space="preserve"> </v>
      </c>
      <c r="Y111" s="2">
        <v>0</v>
      </c>
      <c r="AA111" t="str">
        <f>I108</f>
        <v>Isaiah Jackson</v>
      </c>
      <c r="AB111" s="2">
        <f>J108</f>
        <v>0</v>
      </c>
      <c r="AC111" t="str">
        <f>K108</f>
        <v>PF</v>
      </c>
      <c r="AE111" s="2"/>
      <c r="AG111" t="str">
        <f>L108</f>
        <v>Russell Westbrook</v>
      </c>
      <c r="AH111" s="2">
        <f>M108</f>
        <v>44211146</v>
      </c>
      <c r="AI111" t="str">
        <f>N108</f>
        <v>PG</v>
      </c>
      <c r="AM111" s="2">
        <f t="shared" si="74"/>
        <v>0</v>
      </c>
      <c r="AN111" s="2">
        <f t="shared" si="75"/>
        <v>0</v>
      </c>
      <c r="AO111" s="2">
        <f t="shared" si="76"/>
        <v>0</v>
      </c>
      <c r="AP111">
        <f>IFERROR(S111-AH111,0)</f>
        <v>-44211146</v>
      </c>
      <c r="AQ111">
        <f t="shared" si="101"/>
        <v>0</v>
      </c>
    </row>
    <row r="112" spans="1:43" x14ac:dyDescent="0.2">
      <c r="A112">
        <f>Combined!A567</f>
        <v>2021</v>
      </c>
      <c r="B112">
        <f>Combined!B567</f>
        <v>2021040</v>
      </c>
      <c r="C112" s="1" t="str">
        <f>IF(Combined!C567&gt;0,Combined!C567," ")</f>
        <v xml:space="preserve"> </v>
      </c>
      <c r="D112" t="s">
        <v>255</v>
      </c>
      <c r="E112" t="s">
        <v>69</v>
      </c>
      <c r="F112" t="s">
        <v>163</v>
      </c>
      <c r="G112" t="s">
        <v>54</v>
      </c>
      <c r="H112" t="s">
        <v>38</v>
      </c>
      <c r="I112" t="str">
        <f>IF(Combined!I567&gt;0,Combined!I567," ")</f>
        <v xml:space="preserve"> </v>
      </c>
      <c r="J112" s="2">
        <v>0</v>
      </c>
      <c r="K112" t="str">
        <f>IF(Combined!K567&gt;0,Combined!K567," ")</f>
        <v xml:space="preserve"> </v>
      </c>
      <c r="L112" t="str">
        <f>IF(Combined!L567&gt;0,Combined!L567," ")</f>
        <v xml:space="preserve"> </v>
      </c>
      <c r="M112" s="2">
        <v>0</v>
      </c>
      <c r="N112" t="str">
        <f>IF(Combined!N567&gt;0,Combined!N567," ")</f>
        <v xml:space="preserve"> </v>
      </c>
      <c r="O112" t="str">
        <f>IF(Combined!O567&gt;0,Combined!O567," ")</f>
        <v xml:space="preserve"> </v>
      </c>
      <c r="P112" s="2">
        <v>0</v>
      </c>
      <c r="Q112" t="str">
        <f>IF(Combined!Q567&gt;0,Combined!Q567," ")</f>
        <v xml:space="preserve"> </v>
      </c>
      <c r="R112" t="str">
        <f>IF(Combined!R567&gt;0,Combined!R567," ")</f>
        <v>Spencer Dinwiddie</v>
      </c>
      <c r="S112" s="2">
        <f>IF(Combined!S567&gt;0,Combined!S567," ")</f>
        <v>17142857</v>
      </c>
      <c r="T112" t="str">
        <f>IF(Combined!T567&gt;0,Combined!T567," ")</f>
        <v>PG</v>
      </c>
      <c r="U112" t="str">
        <f>IF(Combined!U567&gt;0,Combined!U567," ")</f>
        <v xml:space="preserve"> </v>
      </c>
      <c r="V112" s="2" t="str">
        <f>IF(Combined!V567&gt;0,Combined!V567," ")</f>
        <v xml:space="preserve"> </v>
      </c>
      <c r="W112" t="str">
        <f>IF(Combined!W567&gt;0,Combined!W567," ")</f>
        <v xml:space="preserve"> </v>
      </c>
      <c r="Y112" s="2">
        <v>0</v>
      </c>
      <c r="AB112" s="2"/>
      <c r="AE112" s="2"/>
      <c r="AG112" t="str">
        <f>O108</f>
        <v>Chandler Hutchison</v>
      </c>
      <c r="AH112" s="2">
        <f>P108</f>
        <v>0</v>
      </c>
      <c r="AI112" t="str">
        <f>Q108</f>
        <v>SF</v>
      </c>
      <c r="AM112" s="2">
        <f t="shared" si="74"/>
        <v>0</v>
      </c>
      <c r="AN112" s="2">
        <f t="shared" si="75"/>
        <v>0</v>
      </c>
      <c r="AO112" s="2">
        <f t="shared" si="76"/>
        <v>0</v>
      </c>
      <c r="AP112">
        <f t="shared" si="77"/>
        <v>17142857</v>
      </c>
      <c r="AQ112">
        <f t="shared" si="101"/>
        <v>0</v>
      </c>
    </row>
    <row r="113" spans="1:43" x14ac:dyDescent="0.2">
      <c r="A113">
        <f>Combined!A568</f>
        <v>2021</v>
      </c>
      <c r="B113">
        <f>Combined!B568</f>
        <v>2021040</v>
      </c>
      <c r="C113" s="1" t="str">
        <f>IF(Combined!C568&gt;0,Combined!C568," ")</f>
        <v xml:space="preserve"> </v>
      </c>
      <c r="D113" t="s">
        <v>255</v>
      </c>
      <c r="E113" t="s">
        <v>69</v>
      </c>
      <c r="F113" t="s">
        <v>163</v>
      </c>
      <c r="G113" t="s">
        <v>54</v>
      </c>
      <c r="H113" t="s">
        <v>38</v>
      </c>
      <c r="I113" t="str">
        <f>IF(Combined!I568&gt;0,Combined!I568," ")</f>
        <v xml:space="preserve"> </v>
      </c>
      <c r="J113" s="2">
        <v>0</v>
      </c>
      <c r="K113" t="str">
        <f>IF(Combined!K568&gt;0,Combined!K568," ")</f>
        <v xml:space="preserve"> </v>
      </c>
      <c r="L113" t="str">
        <f>IF(Combined!L568&gt;0,Combined!L568," ")</f>
        <v xml:space="preserve"> </v>
      </c>
      <c r="M113" s="2">
        <v>0</v>
      </c>
      <c r="N113" t="str">
        <f>IF(Combined!N568&gt;0,Combined!N568," ")</f>
        <v xml:space="preserve"> </v>
      </c>
      <c r="O113" t="str">
        <f>IF(Combined!O568&gt;0,Combined!O568," ")</f>
        <v xml:space="preserve"> </v>
      </c>
      <c r="P113" s="2">
        <v>0</v>
      </c>
      <c r="Q113" t="str">
        <f>IF(Combined!Q568&gt;0,Combined!Q568," ")</f>
        <v xml:space="preserve"> </v>
      </c>
      <c r="R113" t="str">
        <f>IF(Combined!R568&gt;0,Combined!R568," ")</f>
        <v>Aaron Holiday</v>
      </c>
      <c r="S113" s="2">
        <f>IF(Combined!S568&gt;0,Combined!S568," ")</f>
        <v>3980551</v>
      </c>
      <c r="T113" t="str">
        <f>IF(Combined!T568&gt;0,Combined!T568," ")</f>
        <v>PG</v>
      </c>
      <c r="U113" t="str">
        <f>IF(Combined!U568&gt;0,Combined!U568," ")</f>
        <v xml:space="preserve"> </v>
      </c>
      <c r="V113" s="2" t="str">
        <f>IF(Combined!V568&gt;0,Combined!V568," ")</f>
        <v xml:space="preserve"> </v>
      </c>
      <c r="W113" t="str">
        <f>IF(Combined!W568&gt;0,Combined!W568," ")</f>
        <v xml:space="preserve"> </v>
      </c>
      <c r="Y113" s="2">
        <v>0</v>
      </c>
      <c r="AB113" s="2"/>
      <c r="AE113" s="2"/>
      <c r="AG113" t="str">
        <f t="shared" ref="AG113:AI114" si="106">L109</f>
        <v>2023 2nd round pick</v>
      </c>
      <c r="AH113" s="2">
        <f t="shared" si="106"/>
        <v>0</v>
      </c>
      <c r="AI113" t="str">
        <f t="shared" si="106"/>
        <v xml:space="preserve"> </v>
      </c>
      <c r="AM113" s="2">
        <f t="shared" si="74"/>
        <v>0</v>
      </c>
      <c r="AN113" s="2">
        <f t="shared" si="75"/>
        <v>0</v>
      </c>
      <c r="AO113" s="2">
        <f t="shared" si="76"/>
        <v>0</v>
      </c>
      <c r="AP113">
        <f t="shared" si="77"/>
        <v>3980551</v>
      </c>
      <c r="AQ113">
        <f t="shared" si="101"/>
        <v>0</v>
      </c>
    </row>
    <row r="114" spans="1:43" x14ac:dyDescent="0.2">
      <c r="A114">
        <f>Combined!A569</f>
        <v>2021</v>
      </c>
      <c r="B114">
        <f>Combined!B569</f>
        <v>2021040</v>
      </c>
      <c r="C114" s="1" t="str">
        <f>IF(Combined!C569&gt;0,Combined!C569," ")</f>
        <v xml:space="preserve"> </v>
      </c>
      <c r="D114" t="s">
        <v>255</v>
      </c>
      <c r="E114" t="s">
        <v>69</v>
      </c>
      <c r="F114" t="s">
        <v>163</v>
      </c>
      <c r="G114" t="s">
        <v>54</v>
      </c>
      <c r="H114" t="s">
        <v>38</v>
      </c>
      <c r="I114" t="str">
        <f>IF(Combined!I569&gt;0,Combined!I569," ")</f>
        <v xml:space="preserve"> </v>
      </c>
      <c r="J114" s="2">
        <v>0</v>
      </c>
      <c r="K114" t="str">
        <f>IF(Combined!K569&gt;0,Combined!K569," ")</f>
        <v xml:space="preserve"> </v>
      </c>
      <c r="L114" t="str">
        <f>IF(Combined!L569&gt;0,Combined!L569," ")</f>
        <v xml:space="preserve"> </v>
      </c>
      <c r="M114" s="2">
        <v>0</v>
      </c>
      <c r="N114" t="str">
        <f>IF(Combined!N569&gt;0,Combined!N569," ")</f>
        <v xml:space="preserve"> </v>
      </c>
      <c r="O114" t="str">
        <f>IF(Combined!O569&gt;0,Combined!O569," ")</f>
        <v xml:space="preserve"> </v>
      </c>
      <c r="P114" s="2">
        <v>0</v>
      </c>
      <c r="Q114" t="str">
        <f>IF(Combined!Q569&gt;0,Combined!Q569," ")</f>
        <v xml:space="preserve"> </v>
      </c>
      <c r="R114" t="str">
        <f>IF(Combined!R569&gt;0,Combined!R569," ")</f>
        <v>Cash</v>
      </c>
      <c r="S114" s="2">
        <f>IF(Combined!S569&gt;0,Combined!S569,0)</f>
        <v>0</v>
      </c>
      <c r="T114" t="str">
        <f>IF(Combined!T569&gt;0,Combined!T569," ")</f>
        <v xml:space="preserve"> </v>
      </c>
      <c r="U114" t="str">
        <f>IF(Combined!U569&gt;0,Combined!U569," ")</f>
        <v xml:space="preserve"> </v>
      </c>
      <c r="V114" s="2" t="str">
        <f>IF(Combined!V569&gt;0,Combined!V569," ")</f>
        <v xml:space="preserve"> </v>
      </c>
      <c r="W114" t="str">
        <f>IF(Combined!W569&gt;0,Combined!W569," ")</f>
        <v xml:space="preserve"> </v>
      </c>
      <c r="Y114" s="2">
        <v>0</v>
      </c>
      <c r="AA114" s="2"/>
      <c r="AB114" s="2"/>
      <c r="AE114" s="2"/>
      <c r="AG114" t="str">
        <f t="shared" si="106"/>
        <v>2029 2nd round pick</v>
      </c>
      <c r="AH114" s="2">
        <f t="shared" si="106"/>
        <v>0</v>
      </c>
      <c r="AI114" t="str">
        <f t="shared" si="106"/>
        <v xml:space="preserve"> </v>
      </c>
      <c r="AM114" s="2">
        <f t="shared" si="74"/>
        <v>0</v>
      </c>
      <c r="AN114" s="2">
        <f t="shared" si="75"/>
        <v>0</v>
      </c>
      <c r="AO114" s="2">
        <f t="shared" si="76"/>
        <v>0</v>
      </c>
      <c r="AP114">
        <f t="shared" si="77"/>
        <v>0</v>
      </c>
      <c r="AQ114">
        <f t="shared" si="101"/>
        <v>0</v>
      </c>
    </row>
    <row r="115" spans="1:43" x14ac:dyDescent="0.2">
      <c r="A115">
        <f>Combined!A572</f>
        <v>2021</v>
      </c>
      <c r="B115">
        <f>Combined!B572</f>
        <v>2021042</v>
      </c>
      <c r="C115" s="1">
        <f>IF(Combined!C572&gt;0,Combined!C572," ")</f>
        <v>44415</v>
      </c>
      <c r="D115" t="str">
        <f>IF(Combined!D572&gt;0,Combined!D572," ")</f>
        <v>Hawks</v>
      </c>
      <c r="E115" t="str">
        <f>IF(Combined!E572&gt;0,Combined!E572," ")</f>
        <v>Celtics</v>
      </c>
      <c r="F115" t="str">
        <f>IF(Combined!F572&gt;0,Combined!F572," ")</f>
        <v>Kings</v>
      </c>
      <c r="G115" t="str">
        <f>IF(Combined!G572&gt;0,Combined!G572," ")</f>
        <v xml:space="preserve"> </v>
      </c>
      <c r="H115" t="str">
        <f>IF(Combined!H572&gt;0,Combined!H572," ")</f>
        <v xml:space="preserve"> </v>
      </c>
      <c r="I115" t="str">
        <f>IF(Combined!I572&gt;0,Combined!I572," ")</f>
        <v>Delon Wright</v>
      </c>
      <c r="J115" s="2">
        <f>IF(Combined!J572&gt;0,Combined!J572," ")</f>
        <v>8526316</v>
      </c>
      <c r="K115" t="str">
        <f>IF(Combined!K572&gt;0,Combined!K572," ")</f>
        <v>PG</v>
      </c>
      <c r="L115" t="str">
        <f>IF(Combined!L572&gt;0,Combined!L572," ")</f>
        <v>Kris Dunn</v>
      </c>
      <c r="M115" s="2">
        <f>IF(Combined!M572&gt;0,Combined!M572," ")</f>
        <v>5005350</v>
      </c>
      <c r="N115" t="str">
        <f>IF(Combined!N572&gt;0,Combined!N572," ")</f>
        <v>PG</v>
      </c>
      <c r="O115" t="str">
        <f>IF(Combined!O572&gt;0,Combined!O572," ")</f>
        <v>Tristan Thompson</v>
      </c>
      <c r="P115" s="2">
        <f>IF(Combined!P572&gt;0,Combined!P572," ")</f>
        <v>9720900</v>
      </c>
      <c r="Q115" t="str">
        <f>IF(Combined!Q572&gt;0,Combined!Q572," ")</f>
        <v>C</v>
      </c>
      <c r="R115" t="str">
        <f>IF(Combined!R572&gt;0,Combined!R572," ")</f>
        <v xml:space="preserve"> </v>
      </c>
      <c r="S115" s="2">
        <f>IF(Combined!S570&gt;0,Combined!S570,0)</f>
        <v>0</v>
      </c>
      <c r="T115" t="str">
        <f>IF(Combined!T572&gt;0,Combined!T572," ")</f>
        <v xml:space="preserve"> </v>
      </c>
      <c r="U115" t="str">
        <f>IF(Combined!U572&gt;0,Combined!U572," ")</f>
        <v xml:space="preserve"> </v>
      </c>
      <c r="V115" s="2" t="str">
        <f>IF(Combined!V572&gt;0,Combined!V572," ")</f>
        <v xml:space="preserve"> </v>
      </c>
      <c r="W115" t="str">
        <f>IF(Combined!W572&gt;0,Combined!W572," ")</f>
        <v xml:space="preserve"> </v>
      </c>
      <c r="X115" t="str">
        <f t="shared" ref="X115:AC115" si="107">L115</f>
        <v>Kris Dunn</v>
      </c>
      <c r="Y115" s="2">
        <f t="shared" si="107"/>
        <v>5005350</v>
      </c>
      <c r="Z115" t="str">
        <f t="shared" si="107"/>
        <v>PG</v>
      </c>
      <c r="AA115" t="str">
        <f t="shared" si="107"/>
        <v>Tristan Thompson</v>
      </c>
      <c r="AB115" s="2">
        <f t="shared" si="107"/>
        <v>9720900</v>
      </c>
      <c r="AC115" t="str">
        <f t="shared" si="107"/>
        <v>C</v>
      </c>
      <c r="AD115" t="str">
        <f>I115</f>
        <v>Delon Wright</v>
      </c>
      <c r="AE115" s="2">
        <f>J115</f>
        <v>8526316</v>
      </c>
      <c r="AF115" t="str">
        <f>K115</f>
        <v>PG</v>
      </c>
      <c r="AH115" s="2"/>
      <c r="AM115" s="2">
        <f t="shared" si="74"/>
        <v>3520966</v>
      </c>
      <c r="AN115" s="2">
        <f t="shared" si="75"/>
        <v>-4715550</v>
      </c>
      <c r="AO115" s="2">
        <f t="shared" si="76"/>
        <v>1194584</v>
      </c>
      <c r="AP115">
        <f t="shared" si="77"/>
        <v>0</v>
      </c>
      <c r="AQ115">
        <f t="shared" si="101"/>
        <v>0</v>
      </c>
    </row>
    <row r="116" spans="1:43" x14ac:dyDescent="0.2">
      <c r="A116">
        <f>Combined!A573</f>
        <v>2021</v>
      </c>
      <c r="B116">
        <f>Combined!B573</f>
        <v>2021042</v>
      </c>
      <c r="C116" s="1" t="str">
        <f>IF(Combined!C573&gt;0,Combined!C573," ")</f>
        <v xml:space="preserve"> </v>
      </c>
      <c r="D116" t="s">
        <v>49</v>
      </c>
      <c r="E116" t="s">
        <v>158</v>
      </c>
      <c r="F116" t="s">
        <v>62</v>
      </c>
      <c r="G116" t="str">
        <f>IF(Combined!G573&gt;0,Combined!G573," ")</f>
        <v xml:space="preserve"> </v>
      </c>
      <c r="H116" t="str">
        <f>IF(Combined!H573&gt;0,Combined!H573," ")</f>
        <v xml:space="preserve"> </v>
      </c>
      <c r="I116" t="str">
        <f>IF(Combined!I573&gt;0,Combined!I573," ")</f>
        <v xml:space="preserve"> </v>
      </c>
      <c r="J116" s="2">
        <v>0</v>
      </c>
      <c r="K116" t="str">
        <f>IF(Combined!K573&gt;0,Combined!K573," ")</f>
        <v xml:space="preserve"> </v>
      </c>
      <c r="L116" t="str">
        <f>IF(Combined!L573&gt;0,Combined!L573," ")</f>
        <v>2023 2nd round pick</v>
      </c>
      <c r="M116" s="2">
        <v>0</v>
      </c>
      <c r="N116" t="str">
        <f>IF(Combined!N573&gt;0,Combined!N573," ")</f>
        <v xml:space="preserve"> </v>
      </c>
      <c r="O116" t="str">
        <f>IF(Combined!O573&gt;0,Combined!O573," ")</f>
        <v xml:space="preserve"> </v>
      </c>
      <c r="P116" s="2">
        <v>0</v>
      </c>
      <c r="Q116" t="str">
        <f>IF(Combined!Q573&gt;0,Combined!Q573," ")</f>
        <v xml:space="preserve"> </v>
      </c>
      <c r="R116" t="str">
        <f>IF(Combined!R573&gt;0,Combined!R573," ")</f>
        <v xml:space="preserve"> </v>
      </c>
      <c r="S116" s="2">
        <f>IF(Combined!S571&gt;0,Combined!S571,0)</f>
        <v>0</v>
      </c>
      <c r="T116" t="str">
        <f>IF(Combined!T573&gt;0,Combined!T573," ")</f>
        <v xml:space="preserve"> </v>
      </c>
      <c r="U116" t="str">
        <f>IF(Combined!U573&gt;0,Combined!U573," ")</f>
        <v xml:space="preserve"> </v>
      </c>
      <c r="V116" s="2" t="str">
        <f>IF(Combined!V573&gt;0,Combined!V573," ")</f>
        <v xml:space="preserve"> </v>
      </c>
      <c r="W116" t="str">
        <f>IF(Combined!W573&gt;0,Combined!W573," ")</f>
        <v xml:space="preserve"> </v>
      </c>
      <c r="X116" t="str">
        <f>L116</f>
        <v>2023 2nd round pick</v>
      </c>
      <c r="Y116" s="2">
        <v>0</v>
      </c>
      <c r="AB116" s="2"/>
      <c r="AE116" s="2"/>
      <c r="AH116" s="2"/>
      <c r="AM116" s="2">
        <f t="shared" si="74"/>
        <v>0</v>
      </c>
      <c r="AN116" s="2">
        <f t="shared" si="75"/>
        <v>0</v>
      </c>
      <c r="AO116" s="2">
        <f t="shared" si="76"/>
        <v>0</v>
      </c>
      <c r="AP116">
        <f t="shared" si="77"/>
        <v>0</v>
      </c>
      <c r="AQ116">
        <f t="shared" si="101"/>
        <v>0</v>
      </c>
    </row>
    <row r="117" spans="1:43" x14ac:dyDescent="0.2">
      <c r="A117">
        <f>Combined!A574</f>
        <v>2021</v>
      </c>
      <c r="B117">
        <f>Combined!B574</f>
        <v>2021042</v>
      </c>
      <c r="C117" s="1" t="str">
        <f>IF(Combined!C574&gt;0,Combined!C574," ")</f>
        <v xml:space="preserve"> </v>
      </c>
      <c r="D117" t="s">
        <v>49</v>
      </c>
      <c r="E117" t="s">
        <v>158</v>
      </c>
      <c r="F117" t="s">
        <v>62</v>
      </c>
      <c r="G117" t="str">
        <f>IF(Combined!G574&gt;0,Combined!G574," ")</f>
        <v xml:space="preserve"> </v>
      </c>
      <c r="H117" t="str">
        <f>IF(Combined!H574&gt;0,Combined!H574," ")</f>
        <v xml:space="preserve"> </v>
      </c>
      <c r="I117" t="str">
        <f>IF(Combined!I574&gt;0,Combined!I574," ")</f>
        <v xml:space="preserve"> </v>
      </c>
      <c r="J117" s="2">
        <v>0</v>
      </c>
      <c r="K117" t="str">
        <f>IF(Combined!K574&gt;0,Combined!K574," ")</f>
        <v xml:space="preserve"> </v>
      </c>
      <c r="L117" t="str">
        <f>IF(Combined!L574&gt;0,Combined!L574," ")</f>
        <v>Bruno Fernando</v>
      </c>
      <c r="M117" s="2">
        <f>IF(Combined!M574&gt;0,Combined!M574," ")</f>
        <v>1782621</v>
      </c>
      <c r="N117" t="str">
        <f>IF(Combined!N574&gt;0,Combined!N574," ")</f>
        <v>C</v>
      </c>
      <c r="O117" t="str">
        <f>IF(Combined!O574&gt;0,Combined!O574," ")</f>
        <v xml:space="preserve"> </v>
      </c>
      <c r="P117" s="2">
        <v>0</v>
      </c>
      <c r="Q117" t="str">
        <f>IF(Combined!Q574&gt;0,Combined!Q574," ")</f>
        <v xml:space="preserve"> </v>
      </c>
      <c r="R117" t="str">
        <f>IF(Combined!R574&gt;0,Combined!R574," ")</f>
        <v xml:space="preserve"> </v>
      </c>
      <c r="S117" s="2">
        <f>IF(Combined!S572&gt;0,Combined!S572,0)</f>
        <v>0</v>
      </c>
      <c r="T117" t="str">
        <f>IF(Combined!T574&gt;0,Combined!T574," ")</f>
        <v xml:space="preserve"> </v>
      </c>
      <c r="U117" t="str">
        <f>IF(Combined!U574&gt;0,Combined!U574," ")</f>
        <v xml:space="preserve"> </v>
      </c>
      <c r="V117" s="2" t="str">
        <f>IF(Combined!V574&gt;0,Combined!V574," ")</f>
        <v xml:space="preserve"> </v>
      </c>
      <c r="W117" t="str">
        <f>IF(Combined!W574&gt;0,Combined!W574," ")</f>
        <v xml:space="preserve"> </v>
      </c>
      <c r="X117" t="str">
        <f>L117</f>
        <v>Bruno Fernando</v>
      </c>
      <c r="Y117" s="2">
        <f>M117</f>
        <v>1782621</v>
      </c>
      <c r="Z117" t="str">
        <f>N117</f>
        <v>C</v>
      </c>
      <c r="AA117" s="2"/>
      <c r="AB117" s="2"/>
      <c r="AE117" s="2"/>
      <c r="AH117" s="2"/>
      <c r="AM117" s="2">
        <f t="shared" si="74"/>
        <v>-1782621</v>
      </c>
      <c r="AN117" s="2">
        <f t="shared" si="75"/>
        <v>1782621</v>
      </c>
      <c r="AO117" s="2">
        <f t="shared" si="76"/>
        <v>0</v>
      </c>
      <c r="AP117">
        <f t="shared" si="77"/>
        <v>0</v>
      </c>
      <c r="AQ117">
        <f t="shared" si="101"/>
        <v>0</v>
      </c>
    </row>
    <row r="118" spans="1:43" x14ac:dyDescent="0.2">
      <c r="A118">
        <f>Combined!A579</f>
        <v>2021</v>
      </c>
      <c r="B118">
        <f>Combined!B579</f>
        <v>2021046</v>
      </c>
      <c r="C118" s="1">
        <f>IF(Combined!C579&gt;0,Combined!C579," ")</f>
        <v>44415</v>
      </c>
      <c r="D118" t="str">
        <f>IF(Combined!D579&gt;0,Combined!D579," ")</f>
        <v>Grizzlies</v>
      </c>
      <c r="E118" t="str">
        <f>IF(Combined!E579&gt;0,Combined!E579," ")</f>
        <v>Pelicans</v>
      </c>
      <c r="F118" t="str">
        <f>IF(Combined!F579&gt;0,Combined!F579," ")</f>
        <v>Hornets</v>
      </c>
      <c r="G118" t="str">
        <f>IF(Combined!G579&gt;0,Combined!G579," ")</f>
        <v xml:space="preserve"> </v>
      </c>
      <c r="H118" t="str">
        <f>IF(Combined!H579&gt;0,Combined!H579," ")</f>
        <v xml:space="preserve"> </v>
      </c>
      <c r="I118" t="str">
        <f>IF(Combined!I579&gt;0,Combined!I579," ")</f>
        <v>Steven Adams</v>
      </c>
      <c r="J118" s="2">
        <f>IF(Combined!J579&gt;0,Combined!J579," ")</f>
        <v>17073171</v>
      </c>
      <c r="K118" t="str">
        <f>IF(Combined!K579&gt;0,Combined!K579," ")</f>
        <v>C</v>
      </c>
      <c r="L118" t="str">
        <f>IF(Combined!L579&gt;0,Combined!L579," ")</f>
        <v>Jonas Valanciunas</v>
      </c>
      <c r="M118" s="2">
        <f>IF(Combined!M579&gt;0,Combined!M579," ")</f>
        <v>14000000</v>
      </c>
      <c r="N118" t="str">
        <f>IF(Combined!N579&gt;0,Combined!N579," ")</f>
        <v>C</v>
      </c>
      <c r="O118" t="str">
        <f>IF(Combined!O579&gt;0,Combined!O579," ")</f>
        <v>Wesley Iwundu</v>
      </c>
      <c r="P118" s="2">
        <f>IF(Combined!P579&gt;0,Combined!P579," ")</f>
        <v>1824003</v>
      </c>
      <c r="Q118" t="str">
        <f>IF(Combined!Q579&gt;0,Combined!Q579," ")</f>
        <v>SF</v>
      </c>
      <c r="R118" t="str">
        <f>IF(Combined!R579&gt;0,Combined!R579," ")</f>
        <v xml:space="preserve"> </v>
      </c>
      <c r="S118" s="2">
        <f>IF(Combined!S573&gt;0,Combined!S573,0)</f>
        <v>0</v>
      </c>
      <c r="T118" t="str">
        <f>IF(Combined!T579&gt;0,Combined!T579," ")</f>
        <v xml:space="preserve"> </v>
      </c>
      <c r="U118" t="str">
        <f>IF(Combined!U579&gt;0,Combined!U579," ")</f>
        <v xml:space="preserve"> </v>
      </c>
      <c r="V118" s="2" t="str">
        <f>IF(Combined!V579&gt;0,Combined!V579," ")</f>
        <v xml:space="preserve"> </v>
      </c>
      <c r="W118" t="str">
        <f>IF(Combined!W579&gt;0,Combined!W579," ")</f>
        <v xml:space="preserve"> </v>
      </c>
      <c r="X118" t="str">
        <f>L118</f>
        <v>Jonas Valanciunas</v>
      </c>
      <c r="Y118" s="2">
        <f>M118</f>
        <v>14000000</v>
      </c>
      <c r="Z118" t="str">
        <f>N118</f>
        <v>C</v>
      </c>
      <c r="AA118" t="str">
        <f t="shared" ref="AA118:AC120" si="108">I118</f>
        <v>Steven Adams</v>
      </c>
      <c r="AB118" s="2">
        <f t="shared" si="108"/>
        <v>17073171</v>
      </c>
      <c r="AC118" t="str">
        <f t="shared" si="108"/>
        <v>C</v>
      </c>
      <c r="AD118" t="str">
        <f>L119</f>
        <v>Devonte' Graham</v>
      </c>
      <c r="AE118" s="2">
        <f>M119</f>
        <v>11000000</v>
      </c>
      <c r="AF118" t="str">
        <f>N119</f>
        <v>PG</v>
      </c>
      <c r="AH118" s="2"/>
      <c r="AM118" s="2">
        <f t="shared" si="74"/>
        <v>3073171</v>
      </c>
      <c r="AN118" s="2">
        <f t="shared" si="75"/>
        <v>-3073171</v>
      </c>
      <c r="AO118" s="2">
        <f t="shared" si="76"/>
        <v>-9175997</v>
      </c>
      <c r="AP118">
        <f t="shared" si="77"/>
        <v>0</v>
      </c>
      <c r="AQ118">
        <f t="shared" si="101"/>
        <v>0</v>
      </c>
    </row>
    <row r="119" spans="1:43" x14ac:dyDescent="0.2">
      <c r="A119">
        <f>Combined!A580</f>
        <v>2021</v>
      </c>
      <c r="B119">
        <f>Combined!B580</f>
        <v>2021046</v>
      </c>
      <c r="C119" s="1" t="str">
        <f>IF(Combined!C580&gt;0,Combined!C580," ")</f>
        <v xml:space="preserve"> </v>
      </c>
      <c r="D119" t="s">
        <v>66</v>
      </c>
      <c r="E119" t="s">
        <v>30</v>
      </c>
      <c r="F119" t="s">
        <v>43</v>
      </c>
      <c r="G119" t="str">
        <f>IF(Combined!G580&gt;0,Combined!G580," ")</f>
        <v xml:space="preserve"> </v>
      </c>
      <c r="H119" t="str">
        <f>IF(Combined!H580&gt;0,Combined!H580," ")</f>
        <v xml:space="preserve"> </v>
      </c>
      <c r="I119" t="str">
        <f>IF(Combined!I580&gt;0,Combined!I580," ")</f>
        <v>Eric Bledsoe</v>
      </c>
      <c r="J119" s="2">
        <f>IF(Combined!J580&gt;0,Combined!J580," ")</f>
        <v>18125000</v>
      </c>
      <c r="K119" t="str">
        <f>IF(Combined!K580&gt;0,Combined!K580," ")</f>
        <v>PG</v>
      </c>
      <c r="L119" t="str">
        <f>IF(Combined!L580&gt;0,Combined!L580," ")</f>
        <v>Devonte' Graham</v>
      </c>
      <c r="M119" s="2">
        <f>IF(Combined!M580&gt;0,Combined!M580," ")</f>
        <v>11000000</v>
      </c>
      <c r="N119" t="str">
        <f>IF(Combined!N580&gt;0,Combined!N580," ")</f>
        <v>PG</v>
      </c>
      <c r="O119" t="str">
        <f>IF(Combined!O580&gt;0,Combined!O580," ")</f>
        <v>2022 1st round pick</v>
      </c>
      <c r="P119" s="2">
        <v>0</v>
      </c>
      <c r="Q119" t="str">
        <f>IF(Combined!Q580&gt;0,Combined!Q580," ")</f>
        <v xml:space="preserve"> </v>
      </c>
      <c r="R119" t="str">
        <f>IF(Combined!R580&gt;0,Combined!R580," ")</f>
        <v xml:space="preserve"> </v>
      </c>
      <c r="S119" s="2">
        <f>IF(Combined!S574&gt;0,Combined!S574,0)</f>
        <v>0</v>
      </c>
      <c r="T119" t="str">
        <f>IF(Combined!T580&gt;0,Combined!T580," ")</f>
        <v xml:space="preserve"> </v>
      </c>
      <c r="U119" t="str">
        <f>IF(Combined!U580&gt;0,Combined!U580," ")</f>
        <v xml:space="preserve"> </v>
      </c>
      <c r="V119" s="2" t="str">
        <f>IF(Combined!V580&gt;0,Combined!V580," ")</f>
        <v xml:space="preserve"> </v>
      </c>
      <c r="W119" t="str">
        <f>IF(Combined!W580&gt;0,Combined!W580," ")</f>
        <v xml:space="preserve"> </v>
      </c>
      <c r="X119" t="str">
        <f t="shared" ref="X119:Z120" si="109">L120</f>
        <v>Trey Murphy III</v>
      </c>
      <c r="Y119" s="2">
        <f t="shared" si="109"/>
        <v>0</v>
      </c>
      <c r="Z119" t="str">
        <f t="shared" si="109"/>
        <v>SF</v>
      </c>
      <c r="AA119" t="str">
        <f t="shared" si="108"/>
        <v>Eric Bledsoe</v>
      </c>
      <c r="AB119" s="2">
        <f t="shared" si="108"/>
        <v>18125000</v>
      </c>
      <c r="AC119" t="str">
        <f t="shared" si="108"/>
        <v>PG</v>
      </c>
      <c r="AE119" s="2"/>
      <c r="AH119" s="2"/>
      <c r="AM119" s="2">
        <f t="shared" si="74"/>
        <v>18125000</v>
      </c>
      <c r="AN119" s="2">
        <f t="shared" si="75"/>
        <v>-7125000</v>
      </c>
      <c r="AO119" s="2">
        <f t="shared" si="76"/>
        <v>0</v>
      </c>
      <c r="AP119">
        <f t="shared" si="77"/>
        <v>0</v>
      </c>
      <c r="AQ119">
        <f t="shared" si="101"/>
        <v>0</v>
      </c>
    </row>
    <row r="120" spans="1:43" x14ac:dyDescent="0.2">
      <c r="A120">
        <f>Combined!A581</f>
        <v>2021</v>
      </c>
      <c r="B120">
        <f>Combined!B581</f>
        <v>2021046</v>
      </c>
      <c r="C120" s="1" t="str">
        <f>IF(Combined!C581&gt;0,Combined!C581," ")</f>
        <v xml:space="preserve"> </v>
      </c>
      <c r="D120" t="s">
        <v>66</v>
      </c>
      <c r="E120" t="s">
        <v>30</v>
      </c>
      <c r="F120" t="s">
        <v>43</v>
      </c>
      <c r="G120" t="str">
        <f>IF(Combined!G581&gt;0,Combined!G581," ")</f>
        <v xml:space="preserve"> </v>
      </c>
      <c r="H120" t="str">
        <f>IF(Combined!H581&gt;0,Combined!H581," ")</f>
        <v xml:space="preserve"> </v>
      </c>
      <c r="I120" t="str">
        <f>IF(Combined!I581&gt;0,Combined!I581," ")</f>
        <v>2022 1st round pick</v>
      </c>
      <c r="J120" s="2">
        <v>0</v>
      </c>
      <c r="K120" t="str">
        <f>IF(Combined!K581&gt;0,Combined!K581," ")</f>
        <v xml:space="preserve"> </v>
      </c>
      <c r="L120" t="str">
        <f>IF(Combined!L581&gt;0,Combined!L581," ")</f>
        <v>Trey Murphy III</v>
      </c>
      <c r="M120" s="2">
        <v>0</v>
      </c>
      <c r="N120" t="str">
        <f>IF(Combined!N581&gt;0,Combined!N581," ")</f>
        <v>SF</v>
      </c>
      <c r="O120" t="str">
        <f>IF(Combined!O581&gt;0,Combined!O581," ")</f>
        <v>Cash</v>
      </c>
      <c r="P120" s="2">
        <v>0</v>
      </c>
      <c r="Q120" t="str">
        <f>IF(Combined!Q581&gt;0,Combined!Q581," ")</f>
        <v xml:space="preserve"> </v>
      </c>
      <c r="R120" t="str">
        <f>IF(Combined!R581&gt;0,Combined!R581," ")</f>
        <v xml:space="preserve"> </v>
      </c>
      <c r="S120" s="2">
        <f>IF(Combined!S575&gt;0,Combined!S575,0)</f>
        <v>0</v>
      </c>
      <c r="T120" t="str">
        <f>IF(Combined!T581&gt;0,Combined!T581," ")</f>
        <v xml:space="preserve"> </v>
      </c>
      <c r="U120" t="str">
        <f>IF(Combined!U581&gt;0,Combined!U581," ")</f>
        <v xml:space="preserve"> </v>
      </c>
      <c r="V120" s="2" t="str">
        <f>IF(Combined!V581&gt;0,Combined!V581," ")</f>
        <v xml:space="preserve"> </v>
      </c>
      <c r="W120" t="str">
        <f>IF(Combined!W581&gt;0,Combined!W581," ")</f>
        <v xml:space="preserve"> </v>
      </c>
      <c r="X120" t="str">
        <f t="shared" si="109"/>
        <v>Brandon Boston Jr</v>
      </c>
      <c r="Y120" s="2">
        <f t="shared" si="109"/>
        <v>0</v>
      </c>
      <c r="Z120" t="str">
        <f t="shared" si="109"/>
        <v>SG</v>
      </c>
      <c r="AA120" t="str">
        <f t="shared" si="108"/>
        <v>2022 1st round pick</v>
      </c>
      <c r="AB120" s="2">
        <f t="shared" si="108"/>
        <v>0</v>
      </c>
      <c r="AC120" t="str">
        <f t="shared" si="108"/>
        <v xml:space="preserve"> </v>
      </c>
      <c r="AE120" s="2"/>
      <c r="AH120" s="2"/>
      <c r="AM120" s="2">
        <f t="shared" si="74"/>
        <v>0</v>
      </c>
      <c r="AN120" s="2">
        <f t="shared" si="75"/>
        <v>0</v>
      </c>
      <c r="AO120" s="2">
        <f t="shared" si="76"/>
        <v>0</v>
      </c>
      <c r="AP120">
        <f t="shared" si="77"/>
        <v>0</v>
      </c>
      <c r="AQ120">
        <f t="shared" si="101"/>
        <v>0</v>
      </c>
    </row>
    <row r="121" spans="1:43" x14ac:dyDescent="0.2">
      <c r="A121">
        <f>Combined!A582</f>
        <v>2021</v>
      </c>
      <c r="B121">
        <f>Combined!B582</f>
        <v>2021046</v>
      </c>
      <c r="C121" s="1" t="str">
        <f>IF(Combined!C582&gt;0,Combined!C582," ")</f>
        <v xml:space="preserve"> </v>
      </c>
      <c r="D121" t="s">
        <v>66</v>
      </c>
      <c r="E121" t="s">
        <v>30</v>
      </c>
      <c r="F121" t="s">
        <v>43</v>
      </c>
      <c r="G121" t="str">
        <f>IF(Combined!G582&gt;0,Combined!G582," ")</f>
        <v xml:space="preserve"> </v>
      </c>
      <c r="H121" t="str">
        <f>IF(Combined!H582&gt;0,Combined!H582," ")</f>
        <v xml:space="preserve"> </v>
      </c>
      <c r="I121" t="str">
        <f>IF(Combined!I582&gt;0,Combined!I582," ")</f>
        <v>Ziaire Williams</v>
      </c>
      <c r="J121" s="2">
        <v>0</v>
      </c>
      <c r="K121" t="str">
        <f>IF(Combined!K582&gt;0,Combined!K582," ")</f>
        <v>SF</v>
      </c>
      <c r="L121" t="str">
        <f>IF(Combined!L582&gt;0,Combined!L582," ")</f>
        <v>Brandon Boston Jr</v>
      </c>
      <c r="M121" s="2">
        <v>0</v>
      </c>
      <c r="N121" t="str">
        <f>IF(Combined!N582&gt;0,Combined!N582," ")</f>
        <v>SG</v>
      </c>
      <c r="O121" t="str">
        <f>IF(Combined!O582&gt;0,Combined!O582," ")</f>
        <v>Tyler Harvey</v>
      </c>
      <c r="P121" s="2">
        <v>0</v>
      </c>
      <c r="Q121" t="str">
        <f>IF(Combined!Q582&gt;0,Combined!Q582," ")</f>
        <v>SG</v>
      </c>
      <c r="R121" t="str">
        <f>IF(Combined!R582&gt;0,Combined!R582," ")</f>
        <v xml:space="preserve"> </v>
      </c>
      <c r="S121" s="2">
        <f>IF(Combined!S576&gt;0,Combined!S576,0)</f>
        <v>0</v>
      </c>
      <c r="T121" t="str">
        <f>IF(Combined!T582&gt;0,Combined!T582," ")</f>
        <v xml:space="preserve"> </v>
      </c>
      <c r="U121" t="str">
        <f>IF(Combined!U582&gt;0,Combined!U582," ")</f>
        <v xml:space="preserve"> </v>
      </c>
      <c r="V121" s="2" t="str">
        <f>IF(Combined!V582&gt;0,Combined!V582," ")</f>
        <v xml:space="preserve"> </v>
      </c>
      <c r="X121" t="str">
        <f>O121</f>
        <v>Tyler Harvey</v>
      </c>
      <c r="Y121" s="2">
        <f>P121</f>
        <v>0</v>
      </c>
      <c r="Z121" t="str">
        <f>Q121</f>
        <v>SG</v>
      </c>
      <c r="AA121" t="str">
        <f>I122</f>
        <v>Jared Butler</v>
      </c>
      <c r="AB121" s="2">
        <f>J122</f>
        <v>0</v>
      </c>
      <c r="AC121" t="str">
        <f>K122</f>
        <v>PG</v>
      </c>
      <c r="AE121" s="2"/>
      <c r="AH121" s="2"/>
      <c r="AM121" s="2">
        <f t="shared" si="74"/>
        <v>0</v>
      </c>
      <c r="AN121" s="2">
        <f t="shared" si="75"/>
        <v>0</v>
      </c>
      <c r="AO121" s="2">
        <f t="shared" si="76"/>
        <v>0</v>
      </c>
      <c r="AP121">
        <f t="shared" si="77"/>
        <v>0</v>
      </c>
      <c r="AQ121">
        <f t="shared" si="101"/>
        <v>0</v>
      </c>
    </row>
    <row r="122" spans="1:43" x14ac:dyDescent="0.2">
      <c r="A122">
        <f>Combined!A583</f>
        <v>2021</v>
      </c>
      <c r="B122">
        <f>Combined!B583</f>
        <v>2021046</v>
      </c>
      <c r="C122" s="1" t="str">
        <f>IF(Combined!C583&gt;0,Combined!C583," ")</f>
        <v xml:space="preserve"> </v>
      </c>
      <c r="D122" t="s">
        <v>66</v>
      </c>
      <c r="E122" t="s">
        <v>30</v>
      </c>
      <c r="F122" t="s">
        <v>43</v>
      </c>
      <c r="G122" t="str">
        <f>IF(Combined!G583&gt;0,Combined!G583," ")</f>
        <v xml:space="preserve"> </v>
      </c>
      <c r="H122" t="str">
        <f>IF(Combined!H583&gt;0,Combined!H583," ")</f>
        <v xml:space="preserve"> </v>
      </c>
      <c r="I122" t="str">
        <f>IF(Combined!I583&gt;0,Combined!I583," ")</f>
        <v>Jared Butler</v>
      </c>
      <c r="J122" s="2">
        <v>0</v>
      </c>
      <c r="K122" t="str">
        <f>IF(Combined!K583&gt;0,Combined!K583," ")</f>
        <v>PG</v>
      </c>
      <c r="L122" t="str">
        <f>IF(Combined!L583&gt;0,Combined!L583," ")</f>
        <v xml:space="preserve"> </v>
      </c>
      <c r="M122" s="2">
        <v>0</v>
      </c>
      <c r="N122" t="str">
        <f>IF(Combined!N583&gt;0,Combined!N583," ")</f>
        <v xml:space="preserve"> </v>
      </c>
      <c r="O122" t="str">
        <f>IF(Combined!O583&gt;0,Combined!O583," ")</f>
        <v xml:space="preserve"> </v>
      </c>
      <c r="P122" s="2">
        <v>0</v>
      </c>
      <c r="Q122" t="str">
        <f>IF(Combined!Q583&gt;0,Combined!Q583," ")</f>
        <v xml:space="preserve"> </v>
      </c>
      <c r="R122" t="str">
        <f>IF(Combined!R583&gt;0,Combined!R583," ")</f>
        <v xml:space="preserve"> </v>
      </c>
      <c r="S122" s="2">
        <f>IF(Combined!S577&gt;0,Combined!S577,0)</f>
        <v>0</v>
      </c>
      <c r="T122" t="str">
        <f>IF(Combined!T583&gt;0,Combined!T583," ")</f>
        <v xml:space="preserve"> </v>
      </c>
      <c r="U122" t="str">
        <f>IF(Combined!U583&gt;0,Combined!U583," ")</f>
        <v xml:space="preserve"> </v>
      </c>
      <c r="V122" s="2" t="str">
        <f>IF(Combined!V583&gt;0,Combined!V583," ")</f>
        <v xml:space="preserve"> </v>
      </c>
      <c r="X122" t="str">
        <f>O120</f>
        <v>Cash</v>
      </c>
      <c r="Y122" s="2">
        <v>0</v>
      </c>
      <c r="AA122" s="2" t="str">
        <f>O118</f>
        <v>Wesley Iwundu</v>
      </c>
      <c r="AB122" s="2">
        <f>P118</f>
        <v>1824003</v>
      </c>
      <c r="AC122" s="2" t="str">
        <f>Q118</f>
        <v>SF</v>
      </c>
      <c r="AE122" s="2"/>
      <c r="AH122" s="2"/>
      <c r="AM122" s="2">
        <f t="shared" si="74"/>
        <v>0</v>
      </c>
      <c r="AN122" s="2">
        <f t="shared" si="75"/>
        <v>-1824003</v>
      </c>
      <c r="AO122" s="2">
        <f t="shared" si="76"/>
        <v>0</v>
      </c>
      <c r="AP122">
        <f t="shared" si="77"/>
        <v>0</v>
      </c>
      <c r="AQ122">
        <f t="shared" si="101"/>
        <v>0</v>
      </c>
    </row>
    <row r="123" spans="1:43" x14ac:dyDescent="0.2">
      <c r="A123">
        <f>A122</f>
        <v>2021</v>
      </c>
      <c r="B123">
        <f>B122</f>
        <v>2021046</v>
      </c>
      <c r="C123" s="1"/>
      <c r="D123" t="s">
        <v>66</v>
      </c>
      <c r="E123" t="s">
        <v>30</v>
      </c>
      <c r="F123" t="s">
        <v>43</v>
      </c>
      <c r="J123" s="2">
        <v>0</v>
      </c>
      <c r="M123" s="2">
        <v>0</v>
      </c>
      <c r="P123" s="2">
        <v>0</v>
      </c>
      <c r="S123" s="2">
        <f>IF(Combined!S578&gt;0,Combined!S578,0)</f>
        <v>0</v>
      </c>
      <c r="V123" s="2"/>
      <c r="Y123" s="2">
        <v>0</v>
      </c>
      <c r="AA123" s="2" t="str">
        <f>O119</f>
        <v>2022 1st round pick</v>
      </c>
      <c r="AB123" s="2"/>
      <c r="AC123" s="2"/>
      <c r="AE123" s="2"/>
      <c r="AH123" s="2"/>
      <c r="AM123" s="2">
        <f t="shared" si="74"/>
        <v>0</v>
      </c>
      <c r="AN123" s="2">
        <f t="shared" si="75"/>
        <v>0</v>
      </c>
      <c r="AO123" s="2">
        <f t="shared" si="76"/>
        <v>0</v>
      </c>
      <c r="AP123">
        <f t="shared" si="77"/>
        <v>0</v>
      </c>
      <c r="AQ123">
        <f t="shared" si="101"/>
        <v>0</v>
      </c>
    </row>
    <row r="124" spans="1:43" x14ac:dyDescent="0.2">
      <c r="A124">
        <f>A122</f>
        <v>2021</v>
      </c>
      <c r="B124">
        <f>B123</f>
        <v>2021046</v>
      </c>
      <c r="C124" s="1"/>
      <c r="D124" t="s">
        <v>66</v>
      </c>
      <c r="E124" t="s">
        <v>30</v>
      </c>
      <c r="F124" t="s">
        <v>43</v>
      </c>
      <c r="J124" s="2">
        <v>0</v>
      </c>
      <c r="M124" s="2">
        <v>0</v>
      </c>
      <c r="P124" s="2">
        <v>0</v>
      </c>
      <c r="S124" s="2">
        <f>IF(Combined!S579&gt;0,Combined!S579,0)</f>
        <v>0</v>
      </c>
      <c r="V124" s="2"/>
      <c r="Y124" s="2">
        <v>0</v>
      </c>
      <c r="AA124" s="2" t="str">
        <f>I121</f>
        <v>Ziaire Williams</v>
      </c>
      <c r="AB124" s="2">
        <f>J121</f>
        <v>0</v>
      </c>
      <c r="AC124" s="2" t="str">
        <f>K121</f>
        <v>SF</v>
      </c>
      <c r="AE124" s="2"/>
      <c r="AH124" s="2"/>
      <c r="AM124" s="2">
        <f t="shared" si="74"/>
        <v>0</v>
      </c>
      <c r="AN124" s="2">
        <f t="shared" si="75"/>
        <v>0</v>
      </c>
      <c r="AO124" s="2">
        <f t="shared" si="76"/>
        <v>0</v>
      </c>
      <c r="AP124">
        <f t="shared" si="77"/>
        <v>0</v>
      </c>
      <c r="AQ124">
        <f t="shared" si="101"/>
        <v>0</v>
      </c>
    </row>
    <row r="125" spans="1:43" x14ac:dyDescent="0.2">
      <c r="A125">
        <f>Combined!A606</f>
        <v>2021</v>
      </c>
      <c r="B125">
        <f>Combined!B606</f>
        <v>2021054</v>
      </c>
      <c r="C125" s="1">
        <f>IF(Combined!C606&gt;0,Combined!C606," ")</f>
        <v>44436</v>
      </c>
      <c r="D125" t="str">
        <f>IF(Combined!D606&gt;0,Combined!D606," ")</f>
        <v>Bulls</v>
      </c>
      <c r="E125" t="str">
        <f>IF(Combined!E606&gt;0,Combined!E606," ")</f>
        <v>Cavaliers</v>
      </c>
      <c r="F125" t="str">
        <f>IF(Combined!F606&gt;0,Combined!F606," ")</f>
        <v>Trailblazers</v>
      </c>
      <c r="G125" t="str">
        <f>IF(Combined!G606&gt;0,Combined!G606," ")</f>
        <v xml:space="preserve"> </v>
      </c>
      <c r="H125" t="str">
        <f>IF(Combined!H606&gt;0,Combined!H606," ")</f>
        <v xml:space="preserve"> </v>
      </c>
      <c r="I125" t="str">
        <f>IF(Combined!I606&gt;0,Combined!I606," ")</f>
        <v>Derrick Jones Jr.</v>
      </c>
      <c r="J125" s="2">
        <f>IF(Combined!J606&gt;0,Combined!J606," ")</f>
        <v>9720900</v>
      </c>
      <c r="K125" t="str">
        <f>IF(Combined!K606&gt;0,Combined!K606," ")</f>
        <v>SF</v>
      </c>
      <c r="L125" t="str">
        <f>IF(Combined!L606&gt;0,Combined!L606," ")</f>
        <v>Lauri Markkanen</v>
      </c>
      <c r="M125" s="2">
        <f>IF(Combined!M606&gt;0,Combined!M606," ")</f>
        <v>15690909</v>
      </c>
      <c r="N125" t="str">
        <f>IF(Combined!N606&gt;0,Combined!N606," ")</f>
        <v>PF</v>
      </c>
      <c r="O125" t="str">
        <f>IF(Combined!O606&gt;0,Combined!O606," ")</f>
        <v>Larry Nance Jr.</v>
      </c>
      <c r="P125" s="2">
        <f>IF(Combined!P606&gt;0,Combined!P606," ")</f>
        <v>10690909</v>
      </c>
      <c r="Q125" t="str">
        <f>IF(Combined!Q606&gt;0,Combined!Q606," ")</f>
        <v>PF</v>
      </c>
      <c r="R125" t="str">
        <f>IF(Combined!R606&gt;0,Combined!R606," ")</f>
        <v xml:space="preserve"> </v>
      </c>
      <c r="S125" s="2">
        <f>IF(Combined!S580&gt;0,Combined!S580,0)</f>
        <v>0</v>
      </c>
      <c r="T125" t="str">
        <f>IF(Combined!T606&gt;0,Combined!T606," ")</f>
        <v xml:space="preserve"> </v>
      </c>
      <c r="U125" t="str">
        <f>IF(Combined!U606&gt;0,Combined!U606," ")</f>
        <v xml:space="preserve"> </v>
      </c>
      <c r="V125" s="2" t="str">
        <f>IF(Combined!V606&gt;0,Combined!V606," ")</f>
        <v xml:space="preserve"> </v>
      </c>
      <c r="X125" t="str">
        <f t="shared" ref="X125:AC125" si="110">L125</f>
        <v>Lauri Markkanen</v>
      </c>
      <c r="Y125" s="2">
        <f t="shared" si="110"/>
        <v>15690909</v>
      </c>
      <c r="Z125" t="str">
        <f t="shared" si="110"/>
        <v>PF</v>
      </c>
      <c r="AA125" t="str">
        <f t="shared" si="110"/>
        <v>Larry Nance Jr.</v>
      </c>
      <c r="AB125" s="2">
        <f t="shared" si="110"/>
        <v>10690909</v>
      </c>
      <c r="AC125" t="str">
        <f t="shared" si="110"/>
        <v>PF</v>
      </c>
      <c r="AD125" t="str">
        <f t="shared" ref="AD125:AF126" si="111">I125</f>
        <v>Derrick Jones Jr.</v>
      </c>
      <c r="AE125" s="2">
        <f t="shared" si="111"/>
        <v>9720900</v>
      </c>
      <c r="AF125" t="str">
        <f t="shared" si="111"/>
        <v>SF</v>
      </c>
      <c r="AH125" s="2"/>
      <c r="AM125" s="2">
        <f t="shared" si="74"/>
        <v>-5970009</v>
      </c>
      <c r="AN125" s="2">
        <f t="shared" si="75"/>
        <v>5000000</v>
      </c>
      <c r="AO125" s="2">
        <f t="shared" si="76"/>
        <v>970009</v>
      </c>
      <c r="AP125">
        <f t="shared" si="77"/>
        <v>0</v>
      </c>
      <c r="AQ125">
        <f t="shared" si="101"/>
        <v>0</v>
      </c>
    </row>
    <row r="126" spans="1:43" x14ac:dyDescent="0.2">
      <c r="A126">
        <f>Combined!A607</f>
        <v>2021</v>
      </c>
      <c r="B126">
        <f>Combined!B607</f>
        <v>2021054</v>
      </c>
      <c r="C126" s="1" t="str">
        <f>IF(Combined!C607&gt;0,Combined!C607," ")</f>
        <v xml:space="preserve"> </v>
      </c>
      <c r="D126" t="s">
        <v>29</v>
      </c>
      <c r="E126" t="s">
        <v>68</v>
      </c>
      <c r="F126" t="s">
        <v>58</v>
      </c>
      <c r="G126" t="str">
        <f>IF(Combined!G607&gt;0,Combined!G607," ")</f>
        <v xml:space="preserve"> </v>
      </c>
      <c r="H126" t="str">
        <f>IF(Combined!H607&gt;0,Combined!H607," ")</f>
        <v xml:space="preserve"> </v>
      </c>
      <c r="I126" t="str">
        <f>IF(Combined!I607&gt;0,Combined!I607," ")</f>
        <v>2022 1st round pick</v>
      </c>
      <c r="J126" s="2">
        <v>0</v>
      </c>
      <c r="K126" t="str">
        <f>IF(Combined!K607&gt;0,Combined!K607," ")</f>
        <v xml:space="preserve"> </v>
      </c>
      <c r="L126" t="str">
        <f>IF(Combined!L607&gt;0,Combined!L607," ")</f>
        <v xml:space="preserve"> </v>
      </c>
      <c r="M126" s="2">
        <v>0</v>
      </c>
      <c r="N126" t="str">
        <f>IF(Combined!N607&gt;0,Combined!N607," ")</f>
        <v xml:space="preserve"> </v>
      </c>
      <c r="O126" t="str">
        <f>IF(Combined!O607&gt;0,Combined!O607," ")</f>
        <v xml:space="preserve"> </v>
      </c>
      <c r="P126" s="2">
        <v>0</v>
      </c>
      <c r="Q126" t="str">
        <f>IF(Combined!Q607&gt;0,Combined!Q607," ")</f>
        <v xml:space="preserve"> </v>
      </c>
      <c r="R126" t="str">
        <f>IF(Combined!R607&gt;0,Combined!R607," ")</f>
        <v xml:space="preserve"> </v>
      </c>
      <c r="S126" s="2">
        <f>IF(Combined!S581&gt;0,Combined!S581,0)</f>
        <v>0</v>
      </c>
      <c r="T126" t="str">
        <f>IF(Combined!T607&gt;0,Combined!T607," ")</f>
        <v xml:space="preserve"> </v>
      </c>
      <c r="U126" t="str">
        <f>IF(Combined!U607&gt;0,Combined!U607," ")</f>
        <v xml:space="preserve"> </v>
      </c>
      <c r="V126" s="2" t="str">
        <f>IF(Combined!V607&gt;0,Combined!V607," ")</f>
        <v xml:space="preserve"> </v>
      </c>
      <c r="Y126" s="2">
        <v>0</v>
      </c>
      <c r="AA126" t="str">
        <f>I127</f>
        <v>2023 2nd round pick</v>
      </c>
      <c r="AB126" s="2"/>
      <c r="AD126" t="str">
        <f t="shared" si="111"/>
        <v>2022 1st round pick</v>
      </c>
      <c r="AE126" s="2">
        <f t="shared" si="111"/>
        <v>0</v>
      </c>
      <c r="AF126" t="str">
        <f t="shared" si="111"/>
        <v xml:space="preserve"> </v>
      </c>
      <c r="AH126" s="2"/>
      <c r="AM126" s="2">
        <f t="shared" si="74"/>
        <v>0</v>
      </c>
      <c r="AN126" s="2">
        <f t="shared" si="75"/>
        <v>0</v>
      </c>
      <c r="AO126" s="2">
        <f t="shared" si="76"/>
        <v>0</v>
      </c>
      <c r="AP126">
        <f t="shared" si="77"/>
        <v>0</v>
      </c>
      <c r="AQ126">
        <f t="shared" si="101"/>
        <v>0</v>
      </c>
    </row>
    <row r="127" spans="1:43" x14ac:dyDescent="0.2">
      <c r="A127">
        <f>Combined!A608</f>
        <v>2021</v>
      </c>
      <c r="B127">
        <f>Combined!B608</f>
        <v>2021054</v>
      </c>
      <c r="C127" s="1" t="str">
        <f>IF(Combined!C608&gt;0,Combined!C608," ")</f>
        <v xml:space="preserve"> </v>
      </c>
      <c r="D127" t="s">
        <v>29</v>
      </c>
      <c r="E127" t="s">
        <v>68</v>
      </c>
      <c r="F127" t="s">
        <v>58</v>
      </c>
      <c r="G127" t="str">
        <f>IF(Combined!G608&gt;0,Combined!G608," ")</f>
        <v xml:space="preserve"> </v>
      </c>
      <c r="H127" t="str">
        <f>IF(Combined!H608&gt;0,Combined!H608," ")</f>
        <v xml:space="preserve"> </v>
      </c>
      <c r="I127" t="str">
        <f>IF(Combined!I608&gt;0,Combined!I608," ")</f>
        <v>2023 2nd round pick</v>
      </c>
      <c r="J127" s="2">
        <v>0</v>
      </c>
      <c r="K127" t="str">
        <f>IF(Combined!K608&gt;0,Combined!K608," ")</f>
        <v xml:space="preserve"> </v>
      </c>
      <c r="L127" t="str">
        <f>IF(Combined!L608&gt;0,Combined!L608," ")</f>
        <v xml:space="preserve"> </v>
      </c>
      <c r="M127" s="2">
        <v>0</v>
      </c>
      <c r="N127" t="str">
        <f>IF(Combined!N608&gt;0,Combined!N608," ")</f>
        <v xml:space="preserve"> </v>
      </c>
      <c r="O127" t="str">
        <f>IF(Combined!O608&gt;0,Combined!O608," ")</f>
        <v xml:space="preserve"> </v>
      </c>
      <c r="P127" s="2">
        <v>0</v>
      </c>
      <c r="Q127" t="str">
        <f>IF(Combined!Q608&gt;0,Combined!Q608," ")</f>
        <v xml:space="preserve"> </v>
      </c>
      <c r="R127" t="str">
        <f>IF(Combined!R608&gt;0,Combined!R608," ")</f>
        <v xml:space="preserve"> </v>
      </c>
      <c r="S127" s="2">
        <f>IF(Combined!S582&gt;0,Combined!S582,0)</f>
        <v>0</v>
      </c>
      <c r="T127" t="str">
        <f>IF(Combined!T608&gt;0,Combined!T608," ")</f>
        <v xml:space="preserve"> </v>
      </c>
      <c r="U127" t="str">
        <f>IF(Combined!U608&gt;0,Combined!U608," ")</f>
        <v xml:space="preserve"> </v>
      </c>
      <c r="V127" s="2" t="str">
        <f>IF(Combined!V608&gt;0,Combined!V608," ")</f>
        <v xml:space="preserve"> </v>
      </c>
      <c r="Y127" s="2">
        <v>0</v>
      </c>
      <c r="AB127" s="2"/>
      <c r="AE127" s="2"/>
      <c r="AH127" s="2"/>
      <c r="AM127" s="2">
        <f t="shared" si="74"/>
        <v>0</v>
      </c>
      <c r="AN127" s="2">
        <f t="shared" si="75"/>
        <v>0</v>
      </c>
      <c r="AO127" s="2">
        <f t="shared" si="76"/>
        <v>0</v>
      </c>
      <c r="AP127">
        <f t="shared" si="77"/>
        <v>0</v>
      </c>
      <c r="AQ127">
        <f t="shared" si="101"/>
        <v>0</v>
      </c>
    </row>
    <row r="128" spans="1:43" x14ac:dyDescent="0.2">
      <c r="A128">
        <f>Combined!A625</f>
        <v>2022</v>
      </c>
      <c r="B128">
        <f>Combined!B625</f>
        <v>2022001</v>
      </c>
      <c r="C128" s="1">
        <f>IF(Combined!C625&gt;0,Combined!C625," ")</f>
        <v>44564</v>
      </c>
      <c r="D128" t="str">
        <f>IF(Combined!D625&gt;0,Combined!D625," ")</f>
        <v>Cavaliers</v>
      </c>
      <c r="E128" t="str">
        <f>IF(Combined!E625&gt;0,Combined!E625," ")</f>
        <v>Lakers</v>
      </c>
      <c r="F128" t="str">
        <f>IF(Combined!F625&gt;0,Combined!F625," ")</f>
        <v>Knicks</v>
      </c>
      <c r="G128" t="str">
        <f>IF(Combined!G625&gt;0,Combined!G625," ")</f>
        <v xml:space="preserve"> </v>
      </c>
      <c r="H128" t="str">
        <f>IF(Combined!H625&gt;0,Combined!H625," ")</f>
        <v xml:space="preserve"> </v>
      </c>
      <c r="I128" t="str">
        <f>IF(Combined!I625&gt;0,Combined!I625," ")</f>
        <v>Rajon Rondo</v>
      </c>
      <c r="J128" s="2">
        <f>IF(Combined!J625&gt;0,Combined!J625," ")</f>
        <v>1669178</v>
      </c>
      <c r="K128" t="str">
        <f>IF(Combined!K625&gt;0,Combined!K625," ")</f>
        <v>PG</v>
      </c>
      <c r="L128" t="str">
        <f>IF(Combined!L625&gt;0,Combined!L625," ")</f>
        <v>Louis Labeyrie</v>
      </c>
      <c r="M128" s="2">
        <v>0</v>
      </c>
      <c r="N128" t="str">
        <f>IF(Combined!N625&gt;0,Combined!N625," ")</f>
        <v>PF</v>
      </c>
      <c r="O128" t="str">
        <f>IF(Combined!O625&gt;0,Combined!O625," ")</f>
        <v>Denzel Valentine</v>
      </c>
      <c r="P128" s="2">
        <f>IF(Combined!P625&gt;0,Combined!P625," ")</f>
        <v>1939350</v>
      </c>
      <c r="Q128" t="str">
        <f>IF(Combined!Q625&gt;0,Combined!Q625," ")</f>
        <v>SG</v>
      </c>
      <c r="R128" t="str">
        <f>IF(Combined!R625&gt;0,Combined!R625," ")</f>
        <v xml:space="preserve"> </v>
      </c>
      <c r="S128" s="2">
        <f>IF(Combined!S583&gt;0,Combined!S583,0)</f>
        <v>0</v>
      </c>
      <c r="T128" t="str">
        <f>IF(Combined!T625&gt;0,Combined!T625," ")</f>
        <v xml:space="preserve"> </v>
      </c>
      <c r="U128" t="str">
        <f>IF(Combined!U625&gt;0,Combined!U625," ")</f>
        <v xml:space="preserve"> </v>
      </c>
      <c r="V128" s="2" t="str">
        <f>IF(Combined!V625&gt;0,Combined!V625," ")</f>
        <v xml:space="preserve"> </v>
      </c>
      <c r="X128" t="str">
        <f>O128</f>
        <v>Denzel Valentine</v>
      </c>
      <c r="Y128" s="2">
        <f>P128</f>
        <v>1939350</v>
      </c>
      <c r="Z128" t="str">
        <f>Q128</f>
        <v>SG</v>
      </c>
      <c r="AA128" t="str">
        <f t="shared" ref="AA128:AF128" si="112">I128</f>
        <v>Rajon Rondo</v>
      </c>
      <c r="AB128" s="2">
        <f t="shared" si="112"/>
        <v>1669178</v>
      </c>
      <c r="AC128" t="str">
        <f t="shared" si="112"/>
        <v>PG</v>
      </c>
      <c r="AD128" t="str">
        <f t="shared" si="112"/>
        <v>Louis Labeyrie</v>
      </c>
      <c r="AE128" s="2">
        <f t="shared" si="112"/>
        <v>0</v>
      </c>
      <c r="AF128" t="str">
        <f t="shared" si="112"/>
        <v>PF</v>
      </c>
      <c r="AH128" s="2"/>
      <c r="AM128" s="2">
        <f t="shared" si="74"/>
        <v>-270172</v>
      </c>
      <c r="AN128" s="2">
        <f t="shared" si="75"/>
        <v>-1669178</v>
      </c>
      <c r="AO128" s="2">
        <f t="shared" si="76"/>
        <v>1939350</v>
      </c>
      <c r="AP128">
        <f t="shared" si="77"/>
        <v>0</v>
      </c>
      <c r="AQ128">
        <f t="shared" si="101"/>
        <v>0</v>
      </c>
    </row>
    <row r="129" spans="1:43" x14ac:dyDescent="0.2">
      <c r="A129">
        <f>Combined!A626</f>
        <v>2022</v>
      </c>
      <c r="B129">
        <f>Combined!B626</f>
        <v>2022001</v>
      </c>
      <c r="C129" s="1" t="str">
        <f>IF(Combined!C626&gt;0,Combined!C626," ")</f>
        <v xml:space="preserve"> </v>
      </c>
      <c r="D129" t="s">
        <v>68</v>
      </c>
      <c r="E129" t="s">
        <v>69</v>
      </c>
      <c r="F129" t="s">
        <v>42</v>
      </c>
      <c r="G129" t="str">
        <f>IF(Combined!G626&gt;0,Combined!G626," ")</f>
        <v xml:space="preserve"> </v>
      </c>
      <c r="H129" t="str">
        <f>IF(Combined!H626&gt;0,Combined!H626," ")</f>
        <v xml:space="preserve"> </v>
      </c>
      <c r="I129" t="str">
        <f>IF(Combined!I626&gt;0,Combined!I626," ")</f>
        <v xml:space="preserve"> </v>
      </c>
      <c r="J129" s="2">
        <v>0</v>
      </c>
      <c r="K129" t="str">
        <f>IF(Combined!K626&gt;0,Combined!K626," ")</f>
        <v xml:space="preserve"> </v>
      </c>
      <c r="L129" t="str">
        <f>IF(Combined!L626&gt;0,Combined!L626," ")</f>
        <v xml:space="preserve"> </v>
      </c>
      <c r="M129" s="2">
        <v>0</v>
      </c>
      <c r="N129" t="str">
        <f>IF(Combined!N626&gt;0,Combined!N626," ")</f>
        <v xml:space="preserve"> </v>
      </c>
      <c r="O129" t="str">
        <f>IF(Combined!O626&gt;0,Combined!O626," ")</f>
        <v>Wang Zhelin</v>
      </c>
      <c r="P129" s="2">
        <v>0</v>
      </c>
      <c r="Q129" t="str">
        <f>IF(Combined!Q626&gt;0,Combined!Q626," ")</f>
        <v>C</v>
      </c>
      <c r="R129" t="str">
        <f>IF(Combined!R626&gt;0,Combined!R626," ")</f>
        <v xml:space="preserve"> </v>
      </c>
      <c r="S129" s="2">
        <f>IF(Combined!S584&gt;0,Combined!S584,0)</f>
        <v>0</v>
      </c>
      <c r="T129" t="str">
        <f>IF(Combined!T626&gt;0,Combined!T626," ")</f>
        <v xml:space="preserve"> </v>
      </c>
      <c r="U129" t="str">
        <f>IF(Combined!U626&gt;0,Combined!U626," ")</f>
        <v xml:space="preserve"> </v>
      </c>
      <c r="V129" s="2" t="str">
        <f>IF(Combined!V626&gt;0,Combined!V626," ")</f>
        <v xml:space="preserve"> </v>
      </c>
      <c r="Y129" s="2">
        <v>0</v>
      </c>
      <c r="AA129" t="str">
        <f t="shared" ref="AA129:AC131" si="113">O129</f>
        <v>Wang Zhelin</v>
      </c>
      <c r="AB129" s="2">
        <f t="shared" si="113"/>
        <v>0</v>
      </c>
      <c r="AC129" t="str">
        <f t="shared" si="113"/>
        <v>C</v>
      </c>
      <c r="AE129" s="2"/>
      <c r="AH129" s="2"/>
      <c r="AM129" s="2">
        <f t="shared" si="74"/>
        <v>0</v>
      </c>
      <c r="AN129" s="2">
        <f t="shared" si="75"/>
        <v>0</v>
      </c>
      <c r="AO129" s="2">
        <f t="shared" si="76"/>
        <v>0</v>
      </c>
      <c r="AP129">
        <f t="shared" si="77"/>
        <v>0</v>
      </c>
      <c r="AQ129">
        <f t="shared" si="101"/>
        <v>0</v>
      </c>
    </row>
    <row r="130" spans="1:43" x14ac:dyDescent="0.2">
      <c r="A130">
        <f>Combined!A627</f>
        <v>2022</v>
      </c>
      <c r="B130">
        <f>Combined!B627</f>
        <v>2022001</v>
      </c>
      <c r="C130" s="1" t="str">
        <f>IF(Combined!C627&gt;0,Combined!C627," ")</f>
        <v xml:space="preserve"> </v>
      </c>
      <c r="D130" t="s">
        <v>68</v>
      </c>
      <c r="E130" t="s">
        <v>69</v>
      </c>
      <c r="F130" t="s">
        <v>42</v>
      </c>
      <c r="G130" t="str">
        <f>IF(Combined!G627&gt;0,Combined!G627," ")</f>
        <v xml:space="preserve"> </v>
      </c>
      <c r="H130" t="str">
        <f>IF(Combined!H627&gt;0,Combined!H627," ")</f>
        <v xml:space="preserve"> </v>
      </c>
      <c r="I130" t="str">
        <f>IF(Combined!I627&gt;0,Combined!I627," ")</f>
        <v xml:space="preserve"> </v>
      </c>
      <c r="J130" s="2">
        <v>0</v>
      </c>
      <c r="K130" t="str">
        <f>IF(Combined!K627&gt;0,Combined!K627," ")</f>
        <v xml:space="preserve"> </v>
      </c>
      <c r="L130" t="str">
        <f>IF(Combined!L627&gt;0,Combined!L627," ")</f>
        <v xml:space="preserve"> </v>
      </c>
      <c r="M130" s="2">
        <v>0</v>
      </c>
      <c r="N130" t="str">
        <f>IF(Combined!N627&gt;0,Combined!N627," ")</f>
        <v xml:space="preserve"> </v>
      </c>
      <c r="O130" t="str">
        <f>IF(Combined!O627&gt;0,Combined!O627," ")</f>
        <v>Brad Newley</v>
      </c>
      <c r="P130" s="2">
        <v>0</v>
      </c>
      <c r="Q130" t="str">
        <f>IF(Combined!Q627&gt;0,Combined!Q627," ")</f>
        <v>F</v>
      </c>
      <c r="R130" t="str">
        <f>IF(Combined!R627&gt;0,Combined!R627," ")</f>
        <v xml:space="preserve"> </v>
      </c>
      <c r="S130" s="2">
        <f>IF(Combined!S585&gt;0,Combined!S585,0)</f>
        <v>0</v>
      </c>
      <c r="T130" t="str">
        <f>IF(Combined!T627&gt;0,Combined!T627," ")</f>
        <v xml:space="preserve"> </v>
      </c>
      <c r="U130" t="str">
        <f>IF(Combined!U627&gt;0,Combined!U627," ")</f>
        <v xml:space="preserve"> </v>
      </c>
      <c r="V130" s="2" t="str">
        <f>IF(Combined!V627&gt;0,Combined!V627," ")</f>
        <v xml:space="preserve"> </v>
      </c>
      <c r="W130" t="str">
        <f>IF(Combined!W627&gt;0,Combined!W627," ")</f>
        <v xml:space="preserve"> </v>
      </c>
      <c r="Y130" s="2">
        <v>0</v>
      </c>
      <c r="AA130" t="str">
        <f t="shared" si="113"/>
        <v>Brad Newley</v>
      </c>
      <c r="AB130" s="2">
        <f t="shared" si="113"/>
        <v>0</v>
      </c>
      <c r="AC130" t="str">
        <f t="shared" si="113"/>
        <v>F</v>
      </c>
      <c r="AE130" s="2"/>
      <c r="AH130" s="2"/>
      <c r="AM130" s="2">
        <f t="shared" si="74"/>
        <v>0</v>
      </c>
      <c r="AN130" s="2">
        <f t="shared" si="75"/>
        <v>0</v>
      </c>
      <c r="AO130" s="2">
        <f t="shared" si="76"/>
        <v>0</v>
      </c>
      <c r="AP130">
        <f t="shared" si="77"/>
        <v>0</v>
      </c>
      <c r="AQ130">
        <f t="shared" si="101"/>
        <v>0</v>
      </c>
    </row>
    <row r="131" spans="1:43" x14ac:dyDescent="0.2">
      <c r="A131">
        <f>Combined!A628</f>
        <v>2022</v>
      </c>
      <c r="B131">
        <f>Combined!B628</f>
        <v>2022001</v>
      </c>
      <c r="C131" s="1" t="str">
        <f>IF(Combined!C628&gt;0,Combined!C628," ")</f>
        <v xml:space="preserve"> </v>
      </c>
      <c r="D131" t="s">
        <v>68</v>
      </c>
      <c r="E131" t="s">
        <v>69</v>
      </c>
      <c r="F131" t="s">
        <v>42</v>
      </c>
      <c r="G131" t="str">
        <f>IF(Combined!G628&gt;0,Combined!G628," ")</f>
        <v xml:space="preserve"> </v>
      </c>
      <c r="H131" t="str">
        <f>IF(Combined!H628&gt;0,Combined!H628," ")</f>
        <v xml:space="preserve"> </v>
      </c>
      <c r="I131" t="str">
        <f>IF(Combined!I628&gt;0,Combined!I628," ")</f>
        <v xml:space="preserve"> </v>
      </c>
      <c r="J131" s="2">
        <v>0</v>
      </c>
      <c r="K131" t="str">
        <f>IF(Combined!K628&gt;0,Combined!K628," ")</f>
        <v xml:space="preserve"> </v>
      </c>
      <c r="L131" t="str">
        <f>IF(Combined!L628&gt;0,Combined!L628," ")</f>
        <v xml:space="preserve"> </v>
      </c>
      <c r="M131" s="2">
        <v>0</v>
      </c>
      <c r="N131" t="str">
        <f>IF(Combined!N628&gt;0,Combined!N628," ")</f>
        <v xml:space="preserve"> </v>
      </c>
      <c r="O131">
        <f>IF(Combined!O628&gt;0,Combined!O628," ")</f>
        <v>1100000</v>
      </c>
      <c r="P131" s="2">
        <v>0</v>
      </c>
      <c r="Q131" t="str">
        <f>IF(Combined!Q628&gt;0,Combined!Q628," ")</f>
        <v xml:space="preserve"> </v>
      </c>
      <c r="R131" t="str">
        <f>IF(Combined!R628&gt;0,Combined!R628," ")</f>
        <v xml:space="preserve"> </v>
      </c>
      <c r="S131" s="2">
        <f>IF(Combined!S586&gt;0,Combined!S586,0)</f>
        <v>0</v>
      </c>
      <c r="T131" t="str">
        <f>IF(Combined!T628&gt;0,Combined!T628," ")</f>
        <v xml:space="preserve"> </v>
      </c>
      <c r="U131" t="str">
        <f>IF(Combined!U628&gt;0,Combined!U628," ")</f>
        <v xml:space="preserve"> </v>
      </c>
      <c r="V131" s="2" t="str">
        <f>IF(Combined!V628&gt;0,Combined!V628," ")</f>
        <v xml:space="preserve"> </v>
      </c>
      <c r="W131" t="str">
        <f>IF(Combined!W628&gt;0,Combined!W628," ")</f>
        <v xml:space="preserve"> </v>
      </c>
      <c r="Y131" s="2">
        <v>0</v>
      </c>
      <c r="AA131">
        <f t="shared" si="113"/>
        <v>1100000</v>
      </c>
      <c r="AB131" s="2">
        <f t="shared" si="113"/>
        <v>0</v>
      </c>
      <c r="AC131" t="str">
        <f t="shared" si="113"/>
        <v xml:space="preserve"> </v>
      </c>
      <c r="AE131" s="2"/>
      <c r="AH131" s="2"/>
      <c r="AM131" s="2">
        <f t="shared" si="74"/>
        <v>0</v>
      </c>
      <c r="AN131" s="2">
        <f t="shared" si="75"/>
        <v>0</v>
      </c>
      <c r="AO131" s="2">
        <f t="shared" si="76"/>
        <v>0</v>
      </c>
      <c r="AP131">
        <f t="shared" si="77"/>
        <v>0</v>
      </c>
      <c r="AQ131">
        <f t="shared" ref="AQ131:AQ143" si="114">IFERROR(V131-AK131,0)</f>
        <v>0</v>
      </c>
    </row>
    <row r="132" spans="1:43" x14ac:dyDescent="0.2">
      <c r="A132">
        <f>Combined!A635</f>
        <v>2022</v>
      </c>
      <c r="B132">
        <f>Combined!B635</f>
        <v>2022004</v>
      </c>
      <c r="C132" s="1">
        <f>IF(Combined!C635&gt;0,Combined!C635," ")</f>
        <v>44580</v>
      </c>
      <c r="D132" t="str">
        <f>IF(Combined!D635&gt;0,Combined!D635," ")</f>
        <v>Celtics</v>
      </c>
      <c r="E132" t="str">
        <f>IF(Combined!E635&gt;0,Combined!E635," ")</f>
        <v>Nuggets</v>
      </c>
      <c r="F132" t="str">
        <f>IF(Combined!F635&gt;0,Combined!F635," ")</f>
        <v>Spurs</v>
      </c>
      <c r="G132" t="str">
        <f>IF(Combined!G635&gt;0,Combined!G635," ")</f>
        <v xml:space="preserve"> </v>
      </c>
      <c r="H132" t="str">
        <f>IF(Combined!H635&gt;0,Combined!H635," ")</f>
        <v xml:space="preserve"> </v>
      </c>
      <c r="I132" t="str">
        <f>IF(Combined!I635&gt;0,Combined!I635," ")</f>
        <v>Bol Bol</v>
      </c>
      <c r="J132" s="2">
        <f>IF(Combined!J635&gt;0,Combined!J635," ")</f>
        <v>2151220</v>
      </c>
      <c r="K132" t="str">
        <f>IF(Combined!K635&gt;0,Combined!K635," ")</f>
        <v>PF</v>
      </c>
      <c r="L132" t="str">
        <f>IF(Combined!L635&gt;0,Combined!L635," ")</f>
        <v>Bryn Forbes</v>
      </c>
      <c r="M132" s="2">
        <f>IF(Combined!M635&gt;0,Combined!M635," ")</f>
        <v>4500000</v>
      </c>
      <c r="N132" t="str">
        <f>IF(Combined!N635&gt;0,Combined!N635," ")</f>
        <v>SG</v>
      </c>
      <c r="O132" t="str">
        <f>IF(Combined!O635&gt;0,Combined!O635," ")</f>
        <v>Juan Hernangomez</v>
      </c>
      <c r="P132" s="2">
        <f>IF(Combined!P635&gt;0,Combined!P635," ")</f>
        <v>6907815</v>
      </c>
      <c r="Q132" t="str">
        <f>IF(Combined!Q635&gt;0,Combined!Q635," ")</f>
        <v>PF</v>
      </c>
      <c r="R132" t="str">
        <f>IF(Combined!R635&gt;0,Combined!R635," ")</f>
        <v xml:space="preserve"> </v>
      </c>
      <c r="S132" s="2">
        <f>IF(Combined!S587&gt;0,Combined!S587,0)</f>
        <v>0</v>
      </c>
      <c r="T132" t="str">
        <f>IF(Combined!T635&gt;0,Combined!T635," ")</f>
        <v xml:space="preserve"> </v>
      </c>
      <c r="U132" t="str">
        <f>IF(Combined!U635&gt;0,Combined!U635," ")</f>
        <v xml:space="preserve"> </v>
      </c>
      <c r="V132" s="2" t="str">
        <f>IF(Combined!V635&gt;0,Combined!V635," ")</f>
        <v xml:space="preserve"> </v>
      </c>
      <c r="W132" t="str">
        <f>IF(Combined!W635&gt;0,Combined!W635," ")</f>
        <v xml:space="preserve"> </v>
      </c>
      <c r="X132" t="str">
        <f>O132</f>
        <v>Juan Hernangomez</v>
      </c>
      <c r="Y132" s="2">
        <f>P132</f>
        <v>6907815</v>
      </c>
      <c r="Z132" t="str">
        <f>Q132</f>
        <v>PF</v>
      </c>
      <c r="AA132" t="str">
        <f t="shared" ref="AA132:AF132" si="115">I132</f>
        <v>Bol Bol</v>
      </c>
      <c r="AB132" s="2">
        <f t="shared" si="115"/>
        <v>2151220</v>
      </c>
      <c r="AC132" t="str">
        <f t="shared" si="115"/>
        <v>PF</v>
      </c>
      <c r="AD132" t="str">
        <f t="shared" si="115"/>
        <v>Bryn Forbes</v>
      </c>
      <c r="AE132" s="2">
        <f t="shared" si="115"/>
        <v>4500000</v>
      </c>
      <c r="AF132" t="str">
        <f t="shared" si="115"/>
        <v>SG</v>
      </c>
      <c r="AH132" s="2"/>
      <c r="AM132" s="2">
        <f t="shared" ref="AM132:AM143" si="116">IFERROR(J132-Y132,0)</f>
        <v>-4756595</v>
      </c>
      <c r="AN132" s="2">
        <f t="shared" ref="AN132:AN144" si="117">IFERROR(M132-AB132,0)</f>
        <v>2348780</v>
      </c>
      <c r="AO132" s="2">
        <f t="shared" ref="AO132:AO144" si="118">IFERROR(P132-AE132,0)</f>
        <v>2407815</v>
      </c>
      <c r="AP132">
        <f t="shared" ref="AP132:AP143" si="119">IFERROR(S132-AH132,0)</f>
        <v>0</v>
      </c>
      <c r="AQ132">
        <f t="shared" si="114"/>
        <v>0</v>
      </c>
    </row>
    <row r="133" spans="1:43" x14ac:dyDescent="0.2">
      <c r="A133">
        <f>Combined!A636</f>
        <v>2022</v>
      </c>
      <c r="B133">
        <f>Combined!B636</f>
        <v>2022004</v>
      </c>
      <c r="C133" s="1" t="str">
        <f>IF(Combined!C636&gt;0,Combined!C636," ")</f>
        <v xml:space="preserve"> </v>
      </c>
      <c r="D133" t="s">
        <v>158</v>
      </c>
      <c r="E133" t="s">
        <v>92</v>
      </c>
      <c r="F133" t="s">
        <v>163</v>
      </c>
      <c r="G133" t="str">
        <f>IF(Combined!G636&gt;0,Combined!G636," ")</f>
        <v xml:space="preserve"> </v>
      </c>
      <c r="H133" t="str">
        <f>IF(Combined!H636&gt;0,Combined!H636," ")</f>
        <v xml:space="preserve"> </v>
      </c>
      <c r="I133" t="str">
        <f>IF(Combined!I636&gt;0,Combined!I636," ")</f>
        <v>P.J. Dozier</v>
      </c>
      <c r="J133" s="2">
        <f>IF(Combined!J636&gt;0,Combined!J636," ")</f>
        <v>1910860</v>
      </c>
      <c r="K133" t="str">
        <f>IF(Combined!K636&gt;0,Combined!K636," ")</f>
        <v>PG</v>
      </c>
      <c r="L133" t="str">
        <f>IF(Combined!L636&gt;0,Combined!L636," ")</f>
        <v xml:space="preserve"> </v>
      </c>
      <c r="M133" s="2">
        <v>0</v>
      </c>
      <c r="N133" t="str">
        <f>IF(Combined!N636&gt;0,Combined!N636," ")</f>
        <v xml:space="preserve"> </v>
      </c>
      <c r="O133" t="str">
        <f>IF(Combined!O636&gt;0,Combined!O636," ")</f>
        <v>2028 2nd round pick</v>
      </c>
      <c r="P133" s="2">
        <v>0</v>
      </c>
      <c r="Q133" t="str">
        <f>IF(Combined!Q636&gt;0,Combined!Q636," ")</f>
        <v xml:space="preserve"> </v>
      </c>
      <c r="R133" t="str">
        <f>IF(Combined!R636&gt;0,Combined!R636," ")</f>
        <v xml:space="preserve"> </v>
      </c>
      <c r="S133" s="2">
        <f>IF(Combined!S588&gt;0,Combined!S588,0)</f>
        <v>0</v>
      </c>
      <c r="T133" t="str">
        <f>IF(Combined!T636&gt;0,Combined!T636," ")</f>
        <v xml:space="preserve"> </v>
      </c>
      <c r="U133" t="str">
        <f>IF(Combined!U636&gt;0,Combined!U636," ")</f>
        <v xml:space="preserve"> </v>
      </c>
      <c r="V133" s="2" t="str">
        <f>IF(Combined!V636&gt;0,Combined!V636," ")</f>
        <v xml:space="preserve"> </v>
      </c>
      <c r="W133" t="str">
        <f>IF(Combined!W636&gt;0,Combined!W636," ")</f>
        <v xml:space="preserve"> </v>
      </c>
      <c r="Y133" s="2">
        <v>0</v>
      </c>
      <c r="AA133" t="str">
        <f>I133</f>
        <v>P.J. Dozier</v>
      </c>
      <c r="AB133" s="2">
        <f>J133</f>
        <v>1910860</v>
      </c>
      <c r="AC133" t="str">
        <f>K133</f>
        <v>PG</v>
      </c>
      <c r="AE133" s="2"/>
      <c r="AH133" s="2"/>
      <c r="AM133" s="2">
        <f t="shared" si="116"/>
        <v>1910860</v>
      </c>
      <c r="AN133" s="2">
        <f t="shared" si="117"/>
        <v>-1910860</v>
      </c>
      <c r="AO133" s="2">
        <f t="shared" si="118"/>
        <v>0</v>
      </c>
      <c r="AP133">
        <f t="shared" si="119"/>
        <v>0</v>
      </c>
      <c r="AQ133">
        <f t="shared" si="114"/>
        <v>0</v>
      </c>
    </row>
    <row r="134" spans="1:43" x14ac:dyDescent="0.2">
      <c r="A134">
        <f>A133</f>
        <v>2022</v>
      </c>
      <c r="B134">
        <f>B133</f>
        <v>2022004</v>
      </c>
      <c r="C134" s="1"/>
      <c r="D134" t="s">
        <v>158</v>
      </c>
      <c r="E134" t="s">
        <v>92</v>
      </c>
      <c r="F134" t="s">
        <v>163</v>
      </c>
      <c r="J134" s="2">
        <v>0</v>
      </c>
      <c r="M134" s="2">
        <v>0</v>
      </c>
      <c r="P134" s="2">
        <v>0</v>
      </c>
      <c r="S134" s="2">
        <f>IF(Combined!S589&gt;0,Combined!S589,0)</f>
        <v>0</v>
      </c>
      <c r="V134" s="2"/>
      <c r="Y134" s="2">
        <v>0</v>
      </c>
      <c r="AA134" t="str">
        <f>O133</f>
        <v>2028 2nd round pick</v>
      </c>
      <c r="AB134" s="2"/>
      <c r="AE134" s="2"/>
      <c r="AH134" s="2"/>
      <c r="AM134" s="2">
        <f t="shared" si="116"/>
        <v>0</v>
      </c>
      <c r="AN134" s="2">
        <f t="shared" si="117"/>
        <v>0</v>
      </c>
      <c r="AO134" s="2">
        <f t="shared" si="118"/>
        <v>0</v>
      </c>
      <c r="AP134">
        <f t="shared" si="119"/>
        <v>0</v>
      </c>
      <c r="AQ134">
        <f t="shared" si="114"/>
        <v>0</v>
      </c>
    </row>
    <row r="135" spans="1:43" x14ac:dyDescent="0.2">
      <c r="A135">
        <f>Combined!A655</f>
        <v>2022</v>
      </c>
      <c r="B135">
        <f>Combined!B655</f>
        <v>2022009</v>
      </c>
      <c r="C135" s="1">
        <f>IF(Combined!C655&gt;0,Combined!C655," ")</f>
        <v>44601</v>
      </c>
      <c r="D135" t="str">
        <f>IF(Combined!D655&gt;0,Combined!D655," ")</f>
        <v>Trailblazers</v>
      </c>
      <c r="E135" t="str">
        <f>IF(Combined!E655&gt;0,Combined!E655," ")</f>
        <v>Spurs</v>
      </c>
      <c r="F135" t="str">
        <f>IF(Combined!F655&gt;0,Combined!F655," ")</f>
        <v>Jazz</v>
      </c>
      <c r="G135" t="str">
        <f>IF(Combined!G655&gt;0,Combined!G655," ")</f>
        <v xml:space="preserve"> </v>
      </c>
      <c r="H135" t="str">
        <f>IF(Combined!H655&gt;0,Combined!H655," ")</f>
        <v xml:space="preserve"> </v>
      </c>
      <c r="I135" t="str">
        <f>IF(Combined!I655&gt;0,Combined!I655," ")</f>
        <v>Elijah Hughes</v>
      </c>
      <c r="J135" s="2">
        <f>IF(Combined!J655&gt;0,Combined!J655," ")</f>
        <v>1517981</v>
      </c>
      <c r="K135" t="str">
        <f>IF(Combined!K655&gt;0,Combined!K655," ")</f>
        <v>SF</v>
      </c>
      <c r="L135" t="str">
        <f>IF(Combined!L655&gt;0,Combined!L655," ")</f>
        <v>Tomas Satoransky</v>
      </c>
      <c r="M135" s="2">
        <f>IF(Combined!M655&gt;0,Combined!M655," ")</f>
        <v>10000000</v>
      </c>
      <c r="N135" t="str">
        <f>IF(Combined!N655&gt;0,Combined!N655," ")</f>
        <v>SG</v>
      </c>
      <c r="O135" t="str">
        <f>IF(Combined!O655&gt;0,Combined!O655," ")</f>
        <v>Nickeil Alexander-Walker</v>
      </c>
      <c r="P135" s="2">
        <f>IF(Combined!P655&gt;0,Combined!P655," ")</f>
        <v>3261480</v>
      </c>
      <c r="Q135" t="str">
        <f>IF(Combined!Q655&gt;0,Combined!Q655," ")</f>
        <v>SG</v>
      </c>
      <c r="R135" t="str">
        <f>IF(Combined!R655&gt;0,Combined!R655," ")</f>
        <v xml:space="preserve"> </v>
      </c>
      <c r="S135" s="2">
        <f>IF(Combined!S590&gt;0,Combined!S590,0)</f>
        <v>0</v>
      </c>
      <c r="T135" t="str">
        <f>IF(Combined!T655&gt;0,Combined!T655," ")</f>
        <v xml:space="preserve"> </v>
      </c>
      <c r="U135" t="str">
        <f>IF(Combined!U655&gt;0,Combined!U655," ")</f>
        <v xml:space="preserve"> </v>
      </c>
      <c r="V135" s="2" t="str">
        <f>IF(Combined!V655&gt;0,Combined!V655," ")</f>
        <v xml:space="preserve"> </v>
      </c>
      <c r="W135" t="str">
        <f>IF(Combined!W655&gt;0,Combined!W655," ")</f>
        <v xml:space="preserve"> </v>
      </c>
      <c r="X135" t="str">
        <f>L135</f>
        <v>Tomas Satoransky</v>
      </c>
      <c r="Y135" s="2">
        <f>M135</f>
        <v>10000000</v>
      </c>
      <c r="Z135" t="str">
        <f>N135</f>
        <v>SG</v>
      </c>
      <c r="AA135" t="str">
        <f>O136</f>
        <v>Juan Hernangomez</v>
      </c>
      <c r="AB135" s="2">
        <f>P136</f>
        <v>6907815</v>
      </c>
      <c r="AC135" t="str">
        <f>Q136</f>
        <v>PF</v>
      </c>
      <c r="AD135" t="str">
        <f t="shared" ref="AD135:AF136" si="120">I135</f>
        <v>Elijah Hughes</v>
      </c>
      <c r="AE135" s="2">
        <f t="shared" si="120"/>
        <v>1517981</v>
      </c>
      <c r="AF135" t="str">
        <f t="shared" si="120"/>
        <v>SF</v>
      </c>
      <c r="AH135" s="2"/>
      <c r="AM135" s="2">
        <f t="shared" si="116"/>
        <v>-8482019</v>
      </c>
      <c r="AN135" s="2">
        <f t="shared" si="117"/>
        <v>3092185</v>
      </c>
      <c r="AO135" s="2">
        <f t="shared" si="118"/>
        <v>1743499</v>
      </c>
      <c r="AP135">
        <f t="shared" si="119"/>
        <v>0</v>
      </c>
      <c r="AQ135">
        <f t="shared" si="114"/>
        <v>0</v>
      </c>
    </row>
    <row r="136" spans="1:43" x14ac:dyDescent="0.2">
      <c r="A136">
        <f>Combined!A656</f>
        <v>2022</v>
      </c>
      <c r="B136">
        <f>Combined!B656</f>
        <v>2022009</v>
      </c>
      <c r="C136" s="1" t="str">
        <f>IF(Combined!C656&gt;0,Combined!C656," ")</f>
        <v xml:space="preserve"> </v>
      </c>
      <c r="D136" t="s">
        <v>58</v>
      </c>
      <c r="E136" t="s">
        <v>163</v>
      </c>
      <c r="F136" t="s">
        <v>74</v>
      </c>
      <c r="G136" t="str">
        <f>IF(Combined!G656&gt;0,Combined!G656," ")</f>
        <v xml:space="preserve"> </v>
      </c>
      <c r="H136" t="str">
        <f>IF(Combined!H656&gt;0,Combined!H656," ")</f>
        <v xml:space="preserve"> </v>
      </c>
      <c r="I136" t="str">
        <f>IF(Combined!I656&gt;0,Combined!I656," ")</f>
        <v>Joe Ingles</v>
      </c>
      <c r="J136" s="2">
        <f>IF(Combined!J656&gt;0,Combined!J656," ")</f>
        <v>12436364</v>
      </c>
      <c r="K136" t="str">
        <f>IF(Combined!K656&gt;0,Combined!K656," ")</f>
        <v>SF</v>
      </c>
      <c r="L136" t="str">
        <f>IF(Combined!L656&gt;0,Combined!L656," ")</f>
        <v>2027 2nd round pick</v>
      </c>
      <c r="M136" s="2">
        <v>0</v>
      </c>
      <c r="N136" t="str">
        <f>IF(Combined!N656&gt;0,Combined!N656," ")</f>
        <v xml:space="preserve"> </v>
      </c>
      <c r="O136" t="str">
        <f>IF(Combined!O656&gt;0,Combined!O656," ")</f>
        <v>Juan Hernangomez</v>
      </c>
      <c r="P136" s="2">
        <f>IF(Combined!P656&gt;0,Combined!P656," ")</f>
        <v>6907815</v>
      </c>
      <c r="Q136" t="str">
        <f>IF(Combined!Q656&gt;0,Combined!Q656," ")</f>
        <v>PF</v>
      </c>
      <c r="R136" t="str">
        <f>IF(Combined!R656&gt;0,Combined!R656," ")</f>
        <v xml:space="preserve"> </v>
      </c>
      <c r="S136" s="2">
        <f>IF(Combined!S591&gt;0,Combined!S591,0)</f>
        <v>0</v>
      </c>
      <c r="T136" t="str">
        <f>IF(Combined!T656&gt;0,Combined!T656," ")</f>
        <v xml:space="preserve"> </v>
      </c>
      <c r="U136" t="str">
        <f>IF(Combined!U656&gt;0,Combined!U656," ")</f>
        <v xml:space="preserve"> </v>
      </c>
      <c r="V136" s="2" t="str">
        <f>IF(Combined!V656&gt;0,Combined!V656," ")</f>
        <v xml:space="preserve"> </v>
      </c>
      <c r="W136" t="str">
        <f>IF(Combined!W656&gt;0,Combined!W656," ")</f>
        <v xml:space="preserve"> </v>
      </c>
      <c r="X136" t="str">
        <f>O135</f>
        <v>Nickeil Alexander-Walker</v>
      </c>
      <c r="Y136" s="2">
        <f>P135</f>
        <v>3261480</v>
      </c>
      <c r="Z136" t="str">
        <f>Q135</f>
        <v>SG</v>
      </c>
      <c r="AB136" s="2"/>
      <c r="AD136" t="str">
        <f t="shared" si="120"/>
        <v>Joe Ingles</v>
      </c>
      <c r="AE136" s="2">
        <f t="shared" si="120"/>
        <v>12436364</v>
      </c>
      <c r="AF136" t="str">
        <f t="shared" si="120"/>
        <v>SF</v>
      </c>
      <c r="AH136" s="2"/>
      <c r="AM136" s="2">
        <f t="shared" si="116"/>
        <v>9174884</v>
      </c>
      <c r="AN136" s="2">
        <f t="shared" si="117"/>
        <v>0</v>
      </c>
      <c r="AO136" s="2">
        <f t="shared" si="118"/>
        <v>-5528549</v>
      </c>
      <c r="AP136">
        <f t="shared" si="119"/>
        <v>0</v>
      </c>
      <c r="AQ136">
        <f t="shared" si="114"/>
        <v>0</v>
      </c>
    </row>
    <row r="137" spans="1:43" x14ac:dyDescent="0.2">
      <c r="A137">
        <f>Combined!A657</f>
        <v>2022</v>
      </c>
      <c r="B137">
        <f>Combined!B657</f>
        <v>2022009</v>
      </c>
      <c r="C137" s="1" t="str">
        <f>IF(Combined!C657&gt;0,Combined!C657," ")</f>
        <v xml:space="preserve"> </v>
      </c>
      <c r="D137" t="s">
        <v>58</v>
      </c>
      <c r="E137" t="s">
        <v>163</v>
      </c>
      <c r="F137" t="s">
        <v>74</v>
      </c>
      <c r="G137" t="str">
        <f>IF(Combined!G657&gt;0,Combined!G657," ")</f>
        <v xml:space="preserve"> </v>
      </c>
      <c r="H137" t="str">
        <f>IF(Combined!H657&gt;0,Combined!H657," ")</f>
        <v xml:space="preserve"> </v>
      </c>
      <c r="I137" t="str">
        <f>IF(Combined!I657&gt;0,Combined!I657," ")</f>
        <v>2022 2nd round pick</v>
      </c>
      <c r="J137" s="2">
        <v>0</v>
      </c>
      <c r="K137" t="str">
        <f>IF(Combined!K657&gt;0,Combined!K657," ")</f>
        <v xml:space="preserve"> </v>
      </c>
      <c r="L137" t="str">
        <f>IF(Combined!L657&gt;0,Combined!L657," ")</f>
        <v xml:space="preserve"> </v>
      </c>
      <c r="M137" s="2">
        <v>0</v>
      </c>
      <c r="N137" t="str">
        <f>IF(Combined!N657&gt;0,Combined!N657," ")</f>
        <v xml:space="preserve"> </v>
      </c>
      <c r="O137" t="str">
        <f>IF(Combined!O657&gt;0,Combined!O657," ")</f>
        <v xml:space="preserve"> </v>
      </c>
      <c r="P137" s="2">
        <v>0</v>
      </c>
      <c r="Q137" t="str">
        <f>IF(Combined!Q657&gt;0,Combined!Q657," ")</f>
        <v xml:space="preserve"> </v>
      </c>
      <c r="R137" t="str">
        <f>IF(Combined!R657&gt;0,Combined!R657," ")</f>
        <v xml:space="preserve"> </v>
      </c>
      <c r="S137" s="2">
        <f>IF(Combined!S592&gt;0,Combined!S592,0)</f>
        <v>0</v>
      </c>
      <c r="T137" t="str">
        <f>IF(Combined!T657&gt;0,Combined!T657," ")</f>
        <v xml:space="preserve"> </v>
      </c>
      <c r="U137" t="str">
        <f>IF(Combined!U657&gt;0,Combined!U657," ")</f>
        <v xml:space="preserve"> </v>
      </c>
      <c r="V137" s="2" t="str">
        <f>IF(Combined!V657&gt;0,Combined!V657," ")</f>
        <v xml:space="preserve"> </v>
      </c>
      <c r="W137" t="str">
        <f>IF(Combined!W657&gt;0,Combined!W657," ")</f>
        <v xml:space="preserve"> </v>
      </c>
      <c r="Y137" s="2">
        <v>0</v>
      </c>
      <c r="AB137" s="2"/>
      <c r="AD137" t="str">
        <f>I137</f>
        <v>2022 2nd round pick</v>
      </c>
      <c r="AE137" s="2"/>
      <c r="AH137" s="2"/>
      <c r="AM137" s="2">
        <f t="shared" si="116"/>
        <v>0</v>
      </c>
      <c r="AN137" s="2">
        <f t="shared" si="117"/>
        <v>0</v>
      </c>
      <c r="AO137" s="2">
        <f t="shared" si="118"/>
        <v>0</v>
      </c>
      <c r="AP137">
        <f t="shared" si="119"/>
        <v>0</v>
      </c>
      <c r="AQ137">
        <f t="shared" si="114"/>
        <v>0</v>
      </c>
    </row>
    <row r="138" spans="1:43" x14ac:dyDescent="0.2">
      <c r="A138">
        <f>A137</f>
        <v>2022</v>
      </c>
      <c r="B138">
        <f>B137</f>
        <v>2022009</v>
      </c>
      <c r="C138" s="1"/>
      <c r="D138" t="s">
        <v>58</v>
      </c>
      <c r="E138" t="s">
        <v>163</v>
      </c>
      <c r="F138" t="s">
        <v>74</v>
      </c>
      <c r="J138" s="2">
        <v>0</v>
      </c>
      <c r="M138" s="2">
        <v>0</v>
      </c>
      <c r="P138" s="2">
        <v>0</v>
      </c>
      <c r="S138" s="2">
        <f>IF(Combined!S593&gt;0,Combined!S593,0)</f>
        <v>0</v>
      </c>
      <c r="V138" s="2"/>
      <c r="Y138" s="2">
        <v>0</v>
      </c>
      <c r="AB138" s="2"/>
      <c r="AD138" t="str">
        <f>L136</f>
        <v>2027 2nd round pick</v>
      </c>
      <c r="AE138" s="2"/>
      <c r="AH138" s="2"/>
      <c r="AM138" s="2">
        <f t="shared" si="116"/>
        <v>0</v>
      </c>
      <c r="AN138" s="2">
        <f t="shared" si="117"/>
        <v>0</v>
      </c>
      <c r="AO138" s="2">
        <f t="shared" si="118"/>
        <v>0</v>
      </c>
      <c r="AP138">
        <f t="shared" si="119"/>
        <v>0</v>
      </c>
      <c r="AQ138">
        <f t="shared" si="114"/>
        <v>0</v>
      </c>
    </row>
    <row r="139" spans="1:43" x14ac:dyDescent="0.2">
      <c r="A139">
        <f>Combined!A664</f>
        <v>2022</v>
      </c>
      <c r="B139">
        <f>Combined!B664</f>
        <v>2022012</v>
      </c>
      <c r="C139" s="1">
        <f>IF(Combined!C664&gt;0,Combined!C664," ")</f>
        <v>44602</v>
      </c>
      <c r="D139" t="str">
        <f>IF(Combined!D664&gt;0,Combined!D664," ")</f>
        <v>Pistons</v>
      </c>
      <c r="E139" t="str">
        <f>IF(Combined!E664&gt;0,Combined!E664," ")</f>
        <v>Clippers</v>
      </c>
      <c r="F139" t="str">
        <f>IF(Combined!F664&gt;0,Combined!F664," ")</f>
        <v>Bucks</v>
      </c>
      <c r="G139" t="str">
        <f>IF(Combined!G664&gt;0,Combined!G664," ")</f>
        <v>Kings</v>
      </c>
      <c r="H139" t="str">
        <f>IF(Combined!H664&gt;0,Combined!H664," ")</f>
        <v xml:space="preserve"> </v>
      </c>
      <c r="I139" t="str">
        <f>IF(Combined!I664&gt;0,Combined!I664," ")</f>
        <v>Marvin Bagley III</v>
      </c>
      <c r="J139" s="2">
        <f>IF(Combined!J664&gt;0,Combined!J664," ")</f>
        <v>11312114</v>
      </c>
      <c r="K139" t="str">
        <f>IF(Combined!K664&gt;0,Combined!K664," ")</f>
        <v>PF</v>
      </c>
      <c r="L139" t="str">
        <f>IF(Combined!L664&gt;0,Combined!L664," ")</f>
        <v>Semi Ojeleye</v>
      </c>
      <c r="M139" s="2">
        <f>IF(Combined!M664&gt;0,Combined!M664," ")</f>
        <v>1789256</v>
      </c>
      <c r="N139" t="str">
        <f>IF(Combined!N664&gt;0,Combined!N664," ")</f>
        <v>PF</v>
      </c>
      <c r="O139" t="str">
        <f>IF(Combined!O664&gt;0,Combined!O664," ")</f>
        <v>Serge Ibaka</v>
      </c>
      <c r="P139" s="2">
        <f>IF(Combined!P664&gt;0,Combined!P664," ")</f>
        <v>10223705</v>
      </c>
      <c r="Q139" t="str">
        <f>IF(Combined!Q664&gt;0,Combined!Q664," ")</f>
        <v>C</v>
      </c>
      <c r="R139" t="str">
        <f>IF(Combined!R664&gt;0,Combined!R664," ")</f>
        <v>Donte DiVincenzo</v>
      </c>
      <c r="S139" s="2">
        <f>IF(Combined!S664&gt;0,Combined!S664," ")</f>
        <v>4675830</v>
      </c>
      <c r="T139" t="str">
        <f>IF(Combined!T664&gt;0,Combined!T664," ")</f>
        <v>SG</v>
      </c>
      <c r="U139" t="str">
        <f>IF(Combined!U664&gt;0,Combined!U664," ")</f>
        <v xml:space="preserve"> </v>
      </c>
      <c r="V139" s="2" t="str">
        <f>IF(Combined!V664&gt;0,Combined!V664," ")</f>
        <v xml:space="preserve"> </v>
      </c>
      <c r="W139" t="str">
        <f>IF(Combined!W664&gt;0,Combined!W664," ")</f>
        <v xml:space="preserve"> </v>
      </c>
      <c r="X139" t="str">
        <f>O140</f>
        <v>2023 2nd round pick</v>
      </c>
      <c r="Y139" s="2">
        <v>0</v>
      </c>
      <c r="AA139" t="str">
        <f t="shared" ref="AA139:AF139" si="121">O139</f>
        <v>Serge Ibaka</v>
      </c>
      <c r="AB139" s="2">
        <f t="shared" si="121"/>
        <v>10223705</v>
      </c>
      <c r="AC139" t="str">
        <f t="shared" si="121"/>
        <v>C</v>
      </c>
      <c r="AD139" t="str">
        <f t="shared" si="121"/>
        <v>Donte DiVincenzo</v>
      </c>
      <c r="AE139" s="2">
        <f t="shared" si="121"/>
        <v>4675830</v>
      </c>
      <c r="AF139" t="str">
        <f t="shared" si="121"/>
        <v>SG</v>
      </c>
      <c r="AG139" t="str">
        <f>O141</f>
        <v>2024 2nd round pick</v>
      </c>
      <c r="AH139" s="2"/>
      <c r="AM139" s="2">
        <f t="shared" si="116"/>
        <v>11312114</v>
      </c>
      <c r="AN139" s="2">
        <f t="shared" si="117"/>
        <v>-8434449</v>
      </c>
      <c r="AO139" s="2">
        <f t="shared" si="118"/>
        <v>5547875</v>
      </c>
      <c r="AP139">
        <f t="shared" si="119"/>
        <v>4675830</v>
      </c>
      <c r="AQ139">
        <f t="shared" si="114"/>
        <v>0</v>
      </c>
    </row>
    <row r="140" spans="1:43" x14ac:dyDescent="0.2">
      <c r="A140">
        <f>Combined!A665</f>
        <v>2022</v>
      </c>
      <c r="B140">
        <f>Combined!B665</f>
        <v>2022012</v>
      </c>
      <c r="C140" s="1" t="str">
        <f>IF(Combined!C665&gt;0,Combined!C665," ")</f>
        <v xml:space="preserve"> </v>
      </c>
      <c r="D140" t="s">
        <v>16</v>
      </c>
      <c r="E140" t="s">
        <v>17</v>
      </c>
      <c r="F140" t="s">
        <v>37</v>
      </c>
      <c r="G140" t="s">
        <v>62</v>
      </c>
      <c r="H140" t="str">
        <f>IF(Combined!H665&gt;0,Combined!H665," ")</f>
        <v xml:space="preserve"> </v>
      </c>
      <c r="I140" t="str">
        <f>IF(Combined!I665&gt;0,Combined!I665," ")</f>
        <v xml:space="preserve"> </v>
      </c>
      <c r="J140" s="2">
        <v>0</v>
      </c>
      <c r="K140" t="str">
        <f>IF(Combined!K665&gt;0,Combined!K665," ")</f>
        <v xml:space="preserve"> </v>
      </c>
      <c r="L140" t="str">
        <f>IF(Combined!L665&gt;0,Combined!L665," ")</f>
        <v>Rodney Hood</v>
      </c>
      <c r="M140" s="2">
        <f>IF(Combined!M665&gt;0,Combined!M665," ")</f>
        <v>1669178</v>
      </c>
      <c r="N140" t="str">
        <f>IF(Combined!N665&gt;0,Combined!N665," ")</f>
        <v>SF</v>
      </c>
      <c r="O140" t="str">
        <f>IF(Combined!O665&gt;0,Combined!O665," ")</f>
        <v>2023 2nd round pick</v>
      </c>
      <c r="P140" s="2">
        <v>0</v>
      </c>
      <c r="Q140" t="str">
        <f>IF(Combined!Q665&gt;0,Combined!Q665," ")</f>
        <v xml:space="preserve"> </v>
      </c>
      <c r="R140" t="str">
        <f>IF(Combined!R665&gt;0,Combined!R665," ")</f>
        <v>Josh Jackson</v>
      </c>
      <c r="S140" s="2">
        <f>IF(Combined!S665&gt;0,Combined!S665," ")</f>
        <v>5005350</v>
      </c>
      <c r="T140" t="str">
        <f>IF(Combined!T665&gt;0,Combined!T665," ")</f>
        <v>SG</v>
      </c>
      <c r="U140" t="str">
        <f>IF(Combined!U665&gt;0,Combined!U665," ")</f>
        <v xml:space="preserve"> </v>
      </c>
      <c r="V140" s="2" t="str">
        <f>IF(Combined!V665&gt;0,Combined!V665," ")</f>
        <v xml:space="preserve"> </v>
      </c>
      <c r="W140" t="str">
        <f>IF(Combined!W665&gt;0,Combined!W665," ")</f>
        <v xml:space="preserve"> </v>
      </c>
      <c r="X140" t="str">
        <f t="shared" ref="X140:Z141" si="122">R140</f>
        <v>Josh Jackson</v>
      </c>
      <c r="Y140" s="2">
        <f t="shared" si="122"/>
        <v>5005350</v>
      </c>
      <c r="Z140" t="str">
        <f t="shared" si="122"/>
        <v>SG</v>
      </c>
      <c r="AA140" t="str">
        <f>O142</f>
        <v>Cash considerations</v>
      </c>
      <c r="AB140" s="2"/>
      <c r="AD140" t="str">
        <f t="shared" ref="AD140:AF141" si="123">L139</f>
        <v>Semi Ojeleye</v>
      </c>
      <c r="AE140" s="2">
        <f t="shared" si="123"/>
        <v>1789256</v>
      </c>
      <c r="AF140" t="str">
        <f t="shared" si="123"/>
        <v>PF</v>
      </c>
      <c r="AG140" t="str">
        <f>I139</f>
        <v>Marvin Bagley III</v>
      </c>
      <c r="AH140" s="2">
        <f>J139</f>
        <v>11312114</v>
      </c>
      <c r="AI140" t="str">
        <f>K139</f>
        <v>PF</v>
      </c>
      <c r="AM140" s="2">
        <f t="shared" si="116"/>
        <v>-5005350</v>
      </c>
      <c r="AN140" s="2">
        <f t="shared" si="117"/>
        <v>1669178</v>
      </c>
      <c r="AO140" s="2">
        <f t="shared" si="118"/>
        <v>-1789256</v>
      </c>
      <c r="AP140">
        <f t="shared" si="119"/>
        <v>-6306764</v>
      </c>
      <c r="AQ140">
        <f t="shared" si="114"/>
        <v>0</v>
      </c>
    </row>
    <row r="141" spans="1:43" x14ac:dyDescent="0.2">
      <c r="A141">
        <f>Combined!A666</f>
        <v>2022</v>
      </c>
      <c r="B141">
        <f>Combined!B666</f>
        <v>2022012</v>
      </c>
      <c r="C141" s="1" t="str">
        <f>IF(Combined!C666&gt;0,Combined!C666," ")</f>
        <v xml:space="preserve"> </v>
      </c>
      <c r="D141" t="s">
        <v>16</v>
      </c>
      <c r="E141" t="s">
        <v>17</v>
      </c>
      <c r="F141" t="s">
        <v>37</v>
      </c>
      <c r="G141" t="s">
        <v>62</v>
      </c>
      <c r="H141" t="str">
        <f>IF(Combined!H666&gt;0,Combined!H666," ")</f>
        <v xml:space="preserve"> </v>
      </c>
      <c r="I141" t="str">
        <f>IF(Combined!I666&gt;0,Combined!I666," ")</f>
        <v xml:space="preserve"> </v>
      </c>
      <c r="J141" s="2">
        <v>0</v>
      </c>
      <c r="K141" t="str">
        <f>IF(Combined!K666&gt;0,Combined!K666," ")</f>
        <v xml:space="preserve"> </v>
      </c>
      <c r="L141" t="str">
        <f>IF(Combined!L666&gt;0,Combined!L666," ")</f>
        <v>Vanja Markinkivic</v>
      </c>
      <c r="M141" s="2">
        <v>0</v>
      </c>
      <c r="N141" t="str">
        <f>IF(Combined!N666&gt;0,Combined!N666," ")</f>
        <v>SG</v>
      </c>
      <c r="O141" t="str">
        <f>IF(Combined!O666&gt;0,Combined!O666," ")</f>
        <v>2024 2nd round pick</v>
      </c>
      <c r="P141" s="2">
        <v>0</v>
      </c>
      <c r="Q141" t="str">
        <f>IF(Combined!Q666&gt;0,Combined!Q666," ")</f>
        <v xml:space="preserve"> </v>
      </c>
      <c r="R141" t="str">
        <f>IF(Combined!R666&gt;0,Combined!R666," ")</f>
        <v>Trey Lyles</v>
      </c>
      <c r="S141" s="2">
        <f>IF(Combined!S666&gt;0,Combined!S666," ")</f>
        <v>2500000</v>
      </c>
      <c r="T141" t="str">
        <f>IF(Combined!T666&gt;0,Combined!T666," ")</f>
        <v>PF</v>
      </c>
      <c r="U141" t="str">
        <f>IF(Combined!U666&gt;0,Combined!U666," ")</f>
        <v xml:space="preserve"> </v>
      </c>
      <c r="V141" s="2" t="str">
        <f>IF(Combined!V666&gt;0,Combined!V666," ")</f>
        <v xml:space="preserve"> </v>
      </c>
      <c r="W141" t="str">
        <f>IF(Combined!W666&gt;0,Combined!W666," ")</f>
        <v xml:space="preserve"> </v>
      </c>
      <c r="X141" t="str">
        <f t="shared" si="122"/>
        <v>Trey Lyles</v>
      </c>
      <c r="Y141" s="2">
        <f t="shared" si="122"/>
        <v>2500000</v>
      </c>
      <c r="Z141" t="str">
        <f t="shared" si="122"/>
        <v>PF</v>
      </c>
      <c r="AA141" t="str">
        <f>R142</f>
        <v>David Michineau</v>
      </c>
      <c r="AB141" s="2">
        <f>S142</f>
        <v>0</v>
      </c>
      <c r="AC141" t="str">
        <f>T142</f>
        <v>PG</v>
      </c>
      <c r="AD141" t="str">
        <f t="shared" si="123"/>
        <v>Rodney Hood</v>
      </c>
      <c r="AE141" s="2">
        <f t="shared" si="123"/>
        <v>1669178</v>
      </c>
      <c r="AF141" t="str">
        <f t="shared" si="123"/>
        <v>SF</v>
      </c>
      <c r="AG141" t="str">
        <f>L141</f>
        <v>Vanja Markinkivic</v>
      </c>
      <c r="AH141" s="2">
        <f>M141</f>
        <v>0</v>
      </c>
      <c r="AI141" t="str">
        <f>N141</f>
        <v>SG</v>
      </c>
      <c r="AM141" s="2">
        <f t="shared" si="116"/>
        <v>-2500000</v>
      </c>
      <c r="AN141" s="2">
        <f t="shared" si="117"/>
        <v>0</v>
      </c>
      <c r="AO141" s="2">
        <f t="shared" si="118"/>
        <v>-1669178</v>
      </c>
      <c r="AP141">
        <f t="shared" si="119"/>
        <v>2500000</v>
      </c>
      <c r="AQ141">
        <f t="shared" si="114"/>
        <v>0</v>
      </c>
    </row>
    <row r="142" spans="1:43" x14ac:dyDescent="0.2">
      <c r="A142">
        <f>Combined!A667</f>
        <v>2022</v>
      </c>
      <c r="B142">
        <f>Combined!B667</f>
        <v>2022012</v>
      </c>
      <c r="C142" s="1" t="str">
        <f>IF(Combined!C667&gt;0,Combined!C667," ")</f>
        <v xml:space="preserve"> </v>
      </c>
      <c r="D142" t="s">
        <v>16</v>
      </c>
      <c r="E142" t="s">
        <v>17</v>
      </c>
      <c r="F142" t="s">
        <v>37</v>
      </c>
      <c r="G142" t="s">
        <v>62</v>
      </c>
      <c r="H142" t="str">
        <f>IF(Combined!H667&gt;0,Combined!H667," ")</f>
        <v xml:space="preserve"> </v>
      </c>
      <c r="I142" t="str">
        <f>IF(Combined!I667&gt;0,Combined!I667," ")</f>
        <v xml:space="preserve"> </v>
      </c>
      <c r="J142" s="2">
        <v>0</v>
      </c>
      <c r="K142" t="str">
        <f>IF(Combined!K667&gt;0,Combined!K667," ")</f>
        <v xml:space="preserve"> </v>
      </c>
      <c r="L142" t="str">
        <f>IF(Combined!L667&gt;0,Combined!L667," ")</f>
        <v xml:space="preserve"> </v>
      </c>
      <c r="M142" s="2">
        <v>0</v>
      </c>
      <c r="N142" t="str">
        <f>IF(Combined!N667&gt;0,Combined!N667," ")</f>
        <v xml:space="preserve"> </v>
      </c>
      <c r="O142" t="str">
        <f>IF(Combined!O667&gt;0,Combined!O667," ")</f>
        <v>Cash considerations</v>
      </c>
      <c r="P142" s="2">
        <v>0</v>
      </c>
      <c r="Q142" t="str">
        <f>IF(Combined!Q667&gt;0,Combined!Q667," ")</f>
        <v xml:space="preserve"> </v>
      </c>
      <c r="R142" t="str">
        <f>IF(Combined!R667&gt;0,Combined!R667," ")</f>
        <v>David Michineau</v>
      </c>
      <c r="S142" s="2">
        <f>IF(Combined!S667&gt;0,Combined!S667,0)</f>
        <v>0</v>
      </c>
      <c r="T142" t="str">
        <f>IF(Combined!T667&gt;0,Combined!T667," ")</f>
        <v>PG</v>
      </c>
      <c r="U142" t="str">
        <f>IF(Combined!U667&gt;0,Combined!U667," ")</f>
        <v xml:space="preserve"> </v>
      </c>
      <c r="V142" s="2" t="str">
        <f>IF(Combined!V667&gt;0,Combined!V667," ")</f>
        <v xml:space="preserve"> </v>
      </c>
      <c r="W142" t="str">
        <f>IF(Combined!W667&gt;0,Combined!W667," ")</f>
        <v xml:space="preserve"> </v>
      </c>
      <c r="Y142" s="2"/>
      <c r="AB142" s="2"/>
      <c r="AD142" t="str">
        <f>R143</f>
        <v>Ilkan Karaman</v>
      </c>
      <c r="AE142" s="2">
        <f>S143</f>
        <v>0</v>
      </c>
      <c r="AF142" t="str">
        <f>T143</f>
        <v>SF</v>
      </c>
      <c r="AM142" s="2">
        <f t="shared" si="116"/>
        <v>0</v>
      </c>
      <c r="AN142" s="2">
        <f t="shared" si="117"/>
        <v>0</v>
      </c>
      <c r="AO142" s="2">
        <f t="shared" si="118"/>
        <v>0</v>
      </c>
      <c r="AP142">
        <f t="shared" si="119"/>
        <v>0</v>
      </c>
      <c r="AQ142">
        <f t="shared" si="114"/>
        <v>0</v>
      </c>
    </row>
    <row r="143" spans="1:43" x14ac:dyDescent="0.2">
      <c r="A143">
        <f>Combined!A668</f>
        <v>2022</v>
      </c>
      <c r="B143">
        <f>Combined!B668</f>
        <v>2022012</v>
      </c>
      <c r="C143" s="1" t="str">
        <f>IF(Combined!C668&gt;0,Combined!C668," ")</f>
        <v xml:space="preserve"> </v>
      </c>
      <c r="D143" t="s">
        <v>16</v>
      </c>
      <c r="E143" t="s">
        <v>17</v>
      </c>
      <c r="F143" t="s">
        <v>37</v>
      </c>
      <c r="G143" t="s">
        <v>62</v>
      </c>
      <c r="H143" t="str">
        <f>IF(Combined!H668&gt;0,Combined!H668," ")</f>
        <v xml:space="preserve"> </v>
      </c>
      <c r="I143" t="str">
        <f>IF(Combined!I668&gt;0,Combined!I668," ")</f>
        <v xml:space="preserve"> </v>
      </c>
      <c r="J143" s="2">
        <v>0</v>
      </c>
      <c r="K143" t="str">
        <f>IF(Combined!K668&gt;0,Combined!K668," ")</f>
        <v xml:space="preserve"> </v>
      </c>
      <c r="L143" t="str">
        <f>IF(Combined!L668&gt;0,Combined!L668," ")</f>
        <v xml:space="preserve"> </v>
      </c>
      <c r="M143" s="2">
        <v>0</v>
      </c>
      <c r="N143" t="str">
        <f>IF(Combined!N668&gt;0,Combined!N668," ")</f>
        <v xml:space="preserve"> </v>
      </c>
      <c r="O143" t="str">
        <f>IF(Combined!O668&gt;0,Combined!O668," ")</f>
        <v xml:space="preserve"> </v>
      </c>
      <c r="P143" s="2">
        <v>0</v>
      </c>
      <c r="Q143" t="str">
        <f>IF(Combined!Q668&gt;0,Combined!Q668," ")</f>
        <v xml:space="preserve"> </v>
      </c>
      <c r="R143" t="str">
        <f>IF(Combined!R668&gt;0,Combined!R668," ")</f>
        <v>Ilkan Karaman</v>
      </c>
      <c r="S143" s="2">
        <f>IF(Combined!S668&gt;0,Combined!S668,0)</f>
        <v>0</v>
      </c>
      <c r="T143" t="str">
        <f>IF(Combined!T668&gt;0,Combined!T668," ")</f>
        <v>SF</v>
      </c>
      <c r="U143" t="str">
        <f>IF(Combined!U668&gt;0,Combined!U668," ")</f>
        <v xml:space="preserve"> </v>
      </c>
      <c r="V143" s="2" t="str">
        <f>IF(Combined!V668&gt;0,Combined!V668," ")</f>
        <v xml:space="preserve"> </v>
      </c>
      <c r="W143" t="str">
        <f>IF(Combined!W668&gt;0,Combined!W668," ")</f>
        <v xml:space="preserve"> </v>
      </c>
      <c r="Y143" s="2"/>
      <c r="AB143" s="2"/>
      <c r="AE143" s="2"/>
      <c r="AM143" s="2">
        <f t="shared" si="116"/>
        <v>0</v>
      </c>
      <c r="AN143" s="2">
        <f t="shared" si="117"/>
        <v>0</v>
      </c>
      <c r="AO143" s="2">
        <f t="shared" si="118"/>
        <v>0</v>
      </c>
      <c r="AP143">
        <f t="shared" si="119"/>
        <v>0</v>
      </c>
      <c r="AQ143">
        <f t="shared" si="114"/>
        <v>0</v>
      </c>
    </row>
    <row r="144" spans="1:43" x14ac:dyDescent="0.2">
      <c r="C144" s="1"/>
      <c r="J144" s="2"/>
      <c r="M144" s="2">
        <v>0</v>
      </c>
      <c r="P144" s="2">
        <v>0</v>
      </c>
      <c r="S144" s="2"/>
      <c r="V144" s="2"/>
      <c r="AE144" s="2"/>
      <c r="AN144" s="2">
        <f t="shared" si="117"/>
        <v>0</v>
      </c>
      <c r="AO144" s="2">
        <f t="shared" si="118"/>
        <v>0</v>
      </c>
      <c r="AP144">
        <v>0</v>
      </c>
      <c r="AQ144">
        <v>0</v>
      </c>
    </row>
    <row r="145" spans="3:31" x14ac:dyDescent="0.2">
      <c r="C145" s="1"/>
      <c r="J145" s="2"/>
      <c r="M145" s="2"/>
      <c r="P145" s="2"/>
      <c r="S145" s="2"/>
      <c r="V145" s="2"/>
      <c r="AE145" s="2"/>
    </row>
    <row r="146" spans="3:31" x14ac:dyDescent="0.2">
      <c r="C146" s="1"/>
      <c r="J146" s="2"/>
      <c r="M146" s="2"/>
      <c r="P146" s="2"/>
      <c r="S146" s="2"/>
      <c r="V146" s="2"/>
      <c r="AE146" s="2"/>
    </row>
    <row r="147" spans="3:31" x14ac:dyDescent="0.2">
      <c r="C147" s="1"/>
      <c r="J147" s="2"/>
      <c r="M147" s="2"/>
      <c r="P147" s="2"/>
      <c r="S147" s="2"/>
      <c r="V147" s="2"/>
      <c r="AE147" s="2"/>
    </row>
    <row r="148" spans="3:31" x14ac:dyDescent="0.2">
      <c r="C148" s="1"/>
      <c r="J148" s="2"/>
      <c r="M148" s="2"/>
      <c r="P148" s="2"/>
      <c r="S148" s="2"/>
      <c r="V148" s="2"/>
      <c r="AE148" s="2"/>
    </row>
    <row r="149" spans="3:31" x14ac:dyDescent="0.2">
      <c r="C149" s="1"/>
      <c r="J149" s="2"/>
      <c r="M149" s="2"/>
      <c r="P149" s="2"/>
      <c r="S149" s="2"/>
      <c r="V149" s="2"/>
      <c r="AE149" s="2"/>
    </row>
    <row r="150" spans="3:31" x14ac:dyDescent="0.2">
      <c r="C150" s="1"/>
      <c r="J150" s="2"/>
      <c r="M150" s="2"/>
      <c r="P150" s="2"/>
      <c r="S150" s="2"/>
      <c r="V150" s="2"/>
      <c r="AE150" s="2"/>
    </row>
    <row r="151" spans="3:31" x14ac:dyDescent="0.2">
      <c r="C151" s="1"/>
      <c r="J151" s="2"/>
      <c r="M151" s="2"/>
      <c r="P151" s="2"/>
      <c r="S151" s="2"/>
      <c r="V151" s="2"/>
      <c r="AE151" s="2"/>
    </row>
    <row r="152" spans="3:31" x14ac:dyDescent="0.2">
      <c r="C152" s="1"/>
      <c r="J152" s="2"/>
      <c r="M152" s="2"/>
      <c r="P152" s="2"/>
      <c r="S152" s="2"/>
      <c r="V152" s="2"/>
      <c r="AE152" s="2"/>
    </row>
    <row r="153" spans="3:31" x14ac:dyDescent="0.2">
      <c r="C153" s="1"/>
      <c r="J153" s="2"/>
      <c r="M153" s="2"/>
      <c r="P153" s="2"/>
      <c r="S153" s="2"/>
      <c r="V153" s="2"/>
      <c r="AE153" s="2"/>
    </row>
    <row r="154" spans="3:31" x14ac:dyDescent="0.2">
      <c r="C154" s="1"/>
      <c r="J154" s="2"/>
      <c r="M154" s="2"/>
      <c r="P154" s="2"/>
      <c r="S154" s="2"/>
      <c r="V154" s="2"/>
      <c r="AE154" s="2"/>
    </row>
    <row r="155" spans="3:31" x14ac:dyDescent="0.2">
      <c r="C155" s="1"/>
      <c r="J155" s="2"/>
      <c r="M155" s="2"/>
      <c r="P155" s="2"/>
      <c r="S155" s="2"/>
      <c r="V155" s="2"/>
      <c r="AE155" s="2"/>
    </row>
    <row r="156" spans="3:31" x14ac:dyDescent="0.2">
      <c r="C156" s="1"/>
      <c r="J156" s="2"/>
      <c r="M156" s="2"/>
      <c r="P156" s="2"/>
      <c r="S156" s="2"/>
      <c r="V156" s="2"/>
      <c r="AE156" s="2"/>
    </row>
    <row r="157" spans="3:31" x14ac:dyDescent="0.2">
      <c r="C157" s="1"/>
      <c r="J157" s="2"/>
      <c r="M157" s="2"/>
      <c r="P157" s="2"/>
      <c r="S157" s="2"/>
      <c r="V157" s="2"/>
      <c r="AE157" s="2"/>
    </row>
    <row r="158" spans="3:31" x14ac:dyDescent="0.2">
      <c r="C158" s="1"/>
      <c r="J158" s="2"/>
      <c r="M158" s="2"/>
      <c r="P158" s="2"/>
      <c r="S158" s="2"/>
      <c r="V158" s="2"/>
      <c r="AE158" s="2"/>
    </row>
    <row r="159" spans="3:31" x14ac:dyDescent="0.2">
      <c r="C159" s="1"/>
      <c r="J159" s="2"/>
      <c r="M159" s="2"/>
      <c r="P159" s="2"/>
      <c r="S159" s="2"/>
      <c r="V159" s="2"/>
      <c r="AE159" s="2"/>
    </row>
    <row r="160" spans="3:31" x14ac:dyDescent="0.2">
      <c r="C160" s="1"/>
      <c r="J160" s="2"/>
      <c r="M160" s="2"/>
      <c r="P160" s="2"/>
      <c r="S160" s="2"/>
      <c r="V160" s="2"/>
      <c r="AE160" s="2"/>
    </row>
    <row r="161" spans="3:31" x14ac:dyDescent="0.2">
      <c r="C161" s="1"/>
      <c r="J161" s="2"/>
      <c r="M161" s="2"/>
      <c r="P161" s="2"/>
      <c r="S161" s="2"/>
      <c r="V161" s="2"/>
      <c r="AE161" s="2"/>
    </row>
    <row r="162" spans="3:31" x14ac:dyDescent="0.2">
      <c r="C162" s="1"/>
      <c r="J162" s="2"/>
      <c r="M162" s="2"/>
      <c r="P162" s="2"/>
      <c r="S162" s="2"/>
      <c r="V162" s="2"/>
      <c r="AE162" s="2"/>
    </row>
    <row r="163" spans="3:31" x14ac:dyDescent="0.2">
      <c r="C163" s="1"/>
      <c r="J163" s="2"/>
      <c r="M163" s="2"/>
      <c r="P163" s="2"/>
      <c r="S163" s="2"/>
      <c r="V163" s="2"/>
    </row>
    <row r="164" spans="3:31" x14ac:dyDescent="0.2">
      <c r="C164" s="1"/>
      <c r="J164" s="2"/>
      <c r="M164" s="2"/>
      <c r="P164" s="2"/>
      <c r="S164" s="2"/>
      <c r="V164" s="2"/>
    </row>
    <row r="165" spans="3:31" x14ac:dyDescent="0.2">
      <c r="C165" s="1"/>
      <c r="J165" s="2"/>
      <c r="M165" s="2"/>
      <c r="P165" s="2"/>
      <c r="S165" s="2"/>
      <c r="V165" s="2"/>
    </row>
    <row r="166" spans="3:31" x14ac:dyDescent="0.2">
      <c r="C166" s="1"/>
      <c r="J166" s="2"/>
      <c r="M166" s="2"/>
      <c r="P166" s="2"/>
      <c r="S166" s="2"/>
      <c r="V166" s="2"/>
    </row>
    <row r="167" spans="3:31" x14ac:dyDescent="0.2">
      <c r="C167" s="1"/>
      <c r="J167" s="2"/>
      <c r="M167" s="2"/>
      <c r="P167" s="2"/>
      <c r="S167" s="2"/>
      <c r="V167" s="2"/>
    </row>
    <row r="168" spans="3:31" x14ac:dyDescent="0.2">
      <c r="C168" s="1"/>
      <c r="J168" s="2"/>
      <c r="M168" s="2"/>
      <c r="P168" s="2"/>
      <c r="S168" s="2"/>
      <c r="V168" s="2"/>
    </row>
    <row r="169" spans="3:31" x14ac:dyDescent="0.2">
      <c r="C169" s="1"/>
      <c r="J169" s="2"/>
      <c r="M169" s="2"/>
      <c r="P169" s="2"/>
      <c r="S169" s="2"/>
      <c r="V169" s="2"/>
    </row>
    <row r="170" spans="3:31" x14ac:dyDescent="0.2">
      <c r="C170" s="1"/>
      <c r="J170" s="2"/>
      <c r="M170" s="2"/>
      <c r="P170" s="2"/>
      <c r="S170" s="2"/>
      <c r="V170" s="2"/>
    </row>
    <row r="171" spans="3:31" x14ac:dyDescent="0.2">
      <c r="C171" s="1"/>
      <c r="J171" s="2"/>
      <c r="M171" s="2"/>
      <c r="P171" s="2"/>
      <c r="S171" s="2"/>
      <c r="V171" s="2"/>
    </row>
    <row r="172" spans="3:31" x14ac:dyDescent="0.2">
      <c r="C172" s="1"/>
      <c r="J172" s="2"/>
      <c r="M172" s="2"/>
      <c r="P172" s="2"/>
      <c r="S172" s="2"/>
      <c r="V172" s="2"/>
    </row>
    <row r="173" spans="3:31" x14ac:dyDescent="0.2">
      <c r="C173" s="1"/>
      <c r="J173" s="2"/>
      <c r="M173" s="2"/>
      <c r="P173" s="2"/>
      <c r="S173" s="2"/>
      <c r="V173" s="2"/>
    </row>
    <row r="174" spans="3:31" x14ac:dyDescent="0.2">
      <c r="C174" s="1"/>
      <c r="J174" s="2"/>
      <c r="M174" s="2"/>
      <c r="P174" s="2"/>
      <c r="S174" s="2"/>
      <c r="V174" s="2"/>
    </row>
    <row r="175" spans="3:31" x14ac:dyDescent="0.2">
      <c r="C175" s="1"/>
      <c r="J175" s="2"/>
      <c r="M175" s="2"/>
      <c r="P175" s="2"/>
      <c r="S175" s="2"/>
      <c r="V175" s="2"/>
    </row>
    <row r="176" spans="3:31" x14ac:dyDescent="0.2">
      <c r="C176" s="1"/>
      <c r="J176" s="2"/>
      <c r="M176" s="2"/>
      <c r="P176" s="2"/>
      <c r="S176" s="2"/>
      <c r="V176" s="2"/>
    </row>
    <row r="177" spans="3:22" x14ac:dyDescent="0.2">
      <c r="C177" s="1"/>
      <c r="J177" s="2"/>
      <c r="M177" s="2"/>
      <c r="P177" s="2"/>
      <c r="S177" s="2"/>
      <c r="V177" s="2"/>
    </row>
    <row r="178" spans="3:22" x14ac:dyDescent="0.2">
      <c r="C178" s="1"/>
      <c r="J178" s="2"/>
      <c r="M178" s="2"/>
      <c r="P178" s="2"/>
      <c r="S178" s="2"/>
      <c r="V178" s="2"/>
    </row>
    <row r="179" spans="3:22" x14ac:dyDescent="0.2">
      <c r="C179" s="1"/>
      <c r="J179" s="2"/>
      <c r="M179" s="2"/>
      <c r="P179" s="2"/>
      <c r="S179" s="2"/>
      <c r="V179" s="2"/>
    </row>
    <row r="180" spans="3:22" x14ac:dyDescent="0.2">
      <c r="C180" s="1"/>
      <c r="J180" s="2"/>
      <c r="M180" s="2"/>
      <c r="P180" s="2"/>
      <c r="S180" s="2"/>
      <c r="V180" s="2"/>
    </row>
    <row r="181" spans="3:22" x14ac:dyDescent="0.2">
      <c r="C181" s="1"/>
      <c r="J181" s="2"/>
      <c r="M181" s="2"/>
      <c r="P181" s="2"/>
      <c r="S181" s="2"/>
      <c r="V181" s="2"/>
    </row>
    <row r="182" spans="3:22" x14ac:dyDescent="0.2">
      <c r="C182" s="1"/>
      <c r="J182" s="2"/>
      <c r="M182" s="2"/>
      <c r="P182" s="2"/>
      <c r="S182" s="2"/>
      <c r="V182" s="2"/>
    </row>
    <row r="183" spans="3:22" x14ac:dyDescent="0.2">
      <c r="C183" s="1"/>
      <c r="J183" s="2"/>
      <c r="M183" s="2"/>
      <c r="P183" s="2"/>
      <c r="S183" s="2"/>
      <c r="V183" s="2"/>
    </row>
    <row r="184" spans="3:22" x14ac:dyDescent="0.2">
      <c r="C184" s="1"/>
      <c r="J184" s="2"/>
      <c r="M184" s="2"/>
      <c r="P184" s="2"/>
      <c r="S184" s="2"/>
      <c r="V184" s="2"/>
    </row>
    <row r="185" spans="3:22" x14ac:dyDescent="0.2">
      <c r="C185" s="1"/>
      <c r="J185" s="2"/>
      <c r="M185" s="2"/>
      <c r="P185" s="2"/>
      <c r="S185" s="2"/>
      <c r="V185" s="2"/>
    </row>
    <row r="186" spans="3:22" x14ac:dyDescent="0.2">
      <c r="C186" s="1"/>
      <c r="J186" s="2"/>
      <c r="M186" s="2"/>
      <c r="P186" s="2"/>
      <c r="S186" s="2"/>
      <c r="V186" s="2"/>
    </row>
    <row r="187" spans="3:22" x14ac:dyDescent="0.2">
      <c r="C187" s="1"/>
      <c r="J187" s="2"/>
      <c r="M187" s="2"/>
      <c r="P187" s="2"/>
      <c r="S187" s="2"/>
      <c r="V187" s="2"/>
    </row>
    <row r="188" spans="3:22" x14ac:dyDescent="0.2">
      <c r="C188" s="1"/>
      <c r="J188" s="2"/>
      <c r="M188" s="2"/>
      <c r="P188" s="2"/>
      <c r="S188" s="2"/>
      <c r="V188" s="2"/>
    </row>
    <row r="189" spans="3:22" x14ac:dyDescent="0.2">
      <c r="C189" s="1"/>
      <c r="J189" s="2"/>
      <c r="M189" s="2"/>
      <c r="P189" s="2"/>
      <c r="S189" s="2"/>
      <c r="V189" s="2"/>
    </row>
    <row r="190" spans="3:22" x14ac:dyDescent="0.2">
      <c r="C190" s="1"/>
      <c r="J190" s="2"/>
      <c r="M190" s="2"/>
      <c r="P190" s="2"/>
      <c r="S190" s="2"/>
      <c r="V190" s="2"/>
    </row>
    <row r="191" spans="3:22" x14ac:dyDescent="0.2">
      <c r="C191" s="1"/>
      <c r="J191" s="2"/>
      <c r="M191" s="2"/>
      <c r="P191" s="2"/>
      <c r="S191" s="2"/>
      <c r="V191" s="2"/>
    </row>
    <row r="192" spans="3:22" x14ac:dyDescent="0.2">
      <c r="C192" s="1"/>
      <c r="J192" s="2"/>
      <c r="M192" s="2"/>
      <c r="P192" s="2"/>
      <c r="S192" s="2"/>
      <c r="V192" s="2"/>
    </row>
    <row r="193" spans="3:22" x14ac:dyDescent="0.2">
      <c r="C193" s="1"/>
      <c r="J193" s="2"/>
      <c r="M193" s="2"/>
      <c r="P193" s="2"/>
      <c r="S193" s="2"/>
      <c r="V193" s="2"/>
    </row>
    <row r="194" spans="3:22" x14ac:dyDescent="0.2">
      <c r="C194" s="1"/>
      <c r="J194" s="2"/>
      <c r="M194" s="2"/>
      <c r="P194" s="2"/>
      <c r="S194" s="2"/>
      <c r="V194" s="2"/>
    </row>
    <row r="195" spans="3:22" x14ac:dyDescent="0.2">
      <c r="C195" s="1"/>
      <c r="J195" s="2"/>
      <c r="M195" s="2"/>
      <c r="P195" s="2"/>
      <c r="S195" s="2"/>
      <c r="V195" s="2"/>
    </row>
    <row r="196" spans="3:22" x14ac:dyDescent="0.2">
      <c r="C196" s="1"/>
      <c r="J196" s="2"/>
      <c r="M196" s="2"/>
      <c r="P196" s="2"/>
      <c r="S196" s="2"/>
      <c r="V196" s="2"/>
    </row>
    <row r="197" spans="3:22" x14ac:dyDescent="0.2">
      <c r="C197" s="1"/>
      <c r="J197" s="2"/>
      <c r="M197" s="2"/>
      <c r="P197" s="2"/>
      <c r="S197" s="2"/>
      <c r="V197" s="2"/>
    </row>
    <row r="198" spans="3:22" x14ac:dyDescent="0.2">
      <c r="C198" s="1"/>
      <c r="J198" s="2"/>
      <c r="M198" s="2"/>
      <c r="P198" s="2"/>
      <c r="S198" s="2"/>
      <c r="V198" s="2"/>
    </row>
    <row r="199" spans="3:22" x14ac:dyDescent="0.2">
      <c r="C199" s="1"/>
      <c r="J199" s="2"/>
      <c r="M199" s="2"/>
      <c r="P199" s="2"/>
      <c r="S199" s="2"/>
      <c r="V199" s="2"/>
    </row>
    <row r="200" spans="3:22" x14ac:dyDescent="0.2">
      <c r="C200" s="1"/>
      <c r="J200" s="2"/>
      <c r="M200" s="2"/>
      <c r="P200" s="2"/>
      <c r="S200" s="2"/>
      <c r="V200" s="2"/>
    </row>
    <row r="201" spans="3:22" x14ac:dyDescent="0.2">
      <c r="C201" s="1"/>
      <c r="J201" s="2"/>
      <c r="M201" s="2"/>
      <c r="P201" s="2"/>
      <c r="S201" s="2"/>
      <c r="V201" s="2"/>
    </row>
    <row r="202" spans="3:22" x14ac:dyDescent="0.2">
      <c r="C202" s="1"/>
      <c r="J202" s="2"/>
      <c r="M202" s="2"/>
      <c r="P202" s="2"/>
      <c r="S202" s="2"/>
      <c r="V202" s="2"/>
    </row>
    <row r="203" spans="3:22" x14ac:dyDescent="0.2">
      <c r="C203" s="1"/>
      <c r="J203" s="2"/>
      <c r="M203" s="2"/>
      <c r="P203" s="2"/>
      <c r="S203" s="2"/>
      <c r="V203" s="2"/>
    </row>
    <row r="204" spans="3:22" x14ac:dyDescent="0.2">
      <c r="C204" s="1"/>
      <c r="J204" s="2"/>
      <c r="M204" s="2"/>
      <c r="P204" s="2"/>
      <c r="S204" s="2"/>
      <c r="V204" s="2"/>
    </row>
    <row r="205" spans="3:22" x14ac:dyDescent="0.2">
      <c r="C205" s="1"/>
      <c r="J205" s="2"/>
      <c r="M205" s="2"/>
      <c r="P205" s="2"/>
      <c r="S205" s="2"/>
      <c r="V205" s="2"/>
    </row>
    <row r="206" spans="3:22" x14ac:dyDescent="0.2">
      <c r="C206" s="1"/>
      <c r="J206" s="2"/>
      <c r="M206" s="2"/>
      <c r="P206" s="2"/>
      <c r="S206" s="2"/>
      <c r="V206" s="2"/>
    </row>
    <row r="207" spans="3:22" x14ac:dyDescent="0.2">
      <c r="C207" s="1"/>
      <c r="J207" s="2"/>
      <c r="M207" s="2"/>
      <c r="P207" s="2"/>
      <c r="S207" s="2"/>
      <c r="V207" s="2"/>
    </row>
    <row r="208" spans="3:22" x14ac:dyDescent="0.2">
      <c r="C208" s="1"/>
      <c r="J208" s="2"/>
      <c r="M208" s="2"/>
      <c r="P208" s="2"/>
      <c r="S208" s="2"/>
      <c r="V208" s="2"/>
    </row>
    <row r="209" spans="3:22" x14ac:dyDescent="0.2">
      <c r="C209" s="1"/>
      <c r="J209" s="2"/>
      <c r="M209" s="2"/>
      <c r="P209" s="2"/>
      <c r="S209" s="2"/>
      <c r="V209" s="2"/>
    </row>
    <row r="210" spans="3:22" x14ac:dyDescent="0.2">
      <c r="C210" s="1"/>
      <c r="J210" s="2"/>
      <c r="M210" s="2"/>
      <c r="P210" s="2"/>
      <c r="S210" s="2"/>
      <c r="V210" s="2"/>
    </row>
    <row r="211" spans="3:22" x14ac:dyDescent="0.2">
      <c r="C211" s="1"/>
      <c r="J211" s="2"/>
      <c r="M211" s="2"/>
      <c r="P211" s="2"/>
      <c r="S211" s="2"/>
      <c r="V211" s="2"/>
    </row>
    <row r="212" spans="3:22" x14ac:dyDescent="0.2">
      <c r="C212" s="1"/>
      <c r="J212" s="2"/>
      <c r="M212" s="2"/>
      <c r="P212" s="2"/>
      <c r="S212" s="2"/>
      <c r="V212" s="2"/>
    </row>
    <row r="213" spans="3:22" x14ac:dyDescent="0.2">
      <c r="C213" s="1"/>
      <c r="J213" s="2"/>
      <c r="M213" s="2"/>
      <c r="P213" s="2"/>
      <c r="S213" s="2"/>
      <c r="V213" s="2"/>
    </row>
    <row r="214" spans="3:22" x14ac:dyDescent="0.2">
      <c r="C214" s="1"/>
      <c r="J214" s="2"/>
      <c r="M214" s="2"/>
      <c r="P214" s="2"/>
      <c r="S214" s="2"/>
      <c r="V214" s="2"/>
    </row>
    <row r="215" spans="3:22" x14ac:dyDescent="0.2">
      <c r="C215" s="1"/>
      <c r="J215" s="2"/>
      <c r="M215" s="2"/>
      <c r="P215" s="2"/>
      <c r="S215" s="2"/>
      <c r="V215" s="2"/>
    </row>
    <row r="216" spans="3:22" x14ac:dyDescent="0.2">
      <c r="C216" s="1"/>
      <c r="J216" s="2"/>
      <c r="M216" s="2"/>
      <c r="P216" s="2"/>
      <c r="S216" s="2"/>
      <c r="V216" s="2"/>
    </row>
    <row r="217" spans="3:22" x14ac:dyDescent="0.2">
      <c r="C217" s="1"/>
      <c r="J217" s="2"/>
      <c r="M217" s="2"/>
      <c r="P217" s="2"/>
      <c r="S217" s="2"/>
      <c r="V217" s="2"/>
    </row>
    <row r="218" spans="3:22" x14ac:dyDescent="0.2">
      <c r="C218" s="1"/>
      <c r="J218" s="2"/>
      <c r="M218" s="2"/>
      <c r="P218" s="2"/>
      <c r="S218" s="2"/>
      <c r="V218" s="2"/>
    </row>
    <row r="219" spans="3:22" x14ac:dyDescent="0.2">
      <c r="C219" s="1"/>
      <c r="J219" s="2"/>
      <c r="M219" s="2"/>
      <c r="P219" s="2"/>
      <c r="S219" s="2"/>
      <c r="V219" s="2"/>
    </row>
    <row r="220" spans="3:22" x14ac:dyDescent="0.2">
      <c r="C220" s="1"/>
      <c r="J220" s="2"/>
      <c r="M220" s="2"/>
      <c r="P220" s="2"/>
      <c r="S220" s="2"/>
      <c r="V220" s="2"/>
    </row>
    <row r="221" spans="3:22" x14ac:dyDescent="0.2">
      <c r="C221" s="1"/>
      <c r="J221" s="2"/>
      <c r="M221" s="2"/>
      <c r="P221" s="2"/>
      <c r="S221" s="2"/>
      <c r="V221" s="2"/>
    </row>
    <row r="222" spans="3:22" x14ac:dyDescent="0.2">
      <c r="C222" s="1"/>
      <c r="J222" s="2"/>
      <c r="M222" s="2"/>
      <c r="P222" s="2"/>
      <c r="S222" s="2"/>
      <c r="V222" s="2"/>
    </row>
    <row r="223" spans="3:22" x14ac:dyDescent="0.2">
      <c r="C223" s="1"/>
      <c r="J223" s="2"/>
      <c r="M223" s="2"/>
      <c r="P223" s="2"/>
      <c r="S223" s="2"/>
      <c r="V223" s="2"/>
    </row>
    <row r="224" spans="3:22" x14ac:dyDescent="0.2">
      <c r="C224" s="1"/>
      <c r="J224" s="2"/>
      <c r="M224" s="2"/>
      <c r="P224" s="2"/>
      <c r="S224" s="2"/>
      <c r="V224" s="2"/>
    </row>
    <row r="225" spans="3:22" x14ac:dyDescent="0.2">
      <c r="C225" s="1"/>
      <c r="J225" s="2"/>
      <c r="M225" s="2"/>
      <c r="P225" s="2"/>
      <c r="S225" s="2"/>
      <c r="V225" s="2"/>
    </row>
    <row r="226" spans="3:22" x14ac:dyDescent="0.2">
      <c r="C226" s="1"/>
      <c r="J226" s="2"/>
      <c r="M226" s="2"/>
      <c r="P226" s="2"/>
      <c r="S226" s="2"/>
      <c r="V226" s="2"/>
    </row>
    <row r="227" spans="3:22" x14ac:dyDescent="0.2">
      <c r="C227" s="1"/>
      <c r="J227" s="2"/>
      <c r="M227" s="2"/>
      <c r="P227" s="2"/>
      <c r="S227" s="2"/>
      <c r="V227" s="2"/>
    </row>
    <row r="228" spans="3:22" x14ac:dyDescent="0.2">
      <c r="C228" s="1"/>
      <c r="J228" s="2"/>
      <c r="M228" s="2"/>
      <c r="P228" s="2"/>
      <c r="S228" s="2"/>
      <c r="V228" s="2"/>
    </row>
    <row r="229" spans="3:22" x14ac:dyDescent="0.2">
      <c r="C229" s="1"/>
      <c r="J229" s="2"/>
      <c r="M229" s="2"/>
      <c r="P229" s="2"/>
      <c r="S229" s="2"/>
      <c r="V229" s="2"/>
    </row>
    <row r="230" spans="3:22" x14ac:dyDescent="0.2">
      <c r="C230" s="1"/>
      <c r="J230" s="2"/>
      <c r="M230" s="2"/>
      <c r="P230" s="2"/>
      <c r="S230" s="2"/>
      <c r="V230" s="2"/>
    </row>
    <row r="231" spans="3:22" x14ac:dyDescent="0.2">
      <c r="C231" s="1"/>
      <c r="J231" s="2"/>
      <c r="M231" s="2"/>
      <c r="P231" s="2"/>
      <c r="S231" s="2"/>
      <c r="V231" s="2"/>
    </row>
    <row r="232" spans="3:22" x14ac:dyDescent="0.2">
      <c r="C232" s="1"/>
      <c r="J232" s="2"/>
      <c r="M232" s="2"/>
      <c r="P232" s="2"/>
      <c r="S232" s="2"/>
      <c r="V232" s="2"/>
    </row>
    <row r="233" spans="3:22" x14ac:dyDescent="0.2">
      <c r="C233" s="1"/>
      <c r="J233" s="2"/>
      <c r="M233" s="2"/>
      <c r="P233" s="2"/>
      <c r="S233" s="2"/>
      <c r="V233" s="2"/>
    </row>
    <row r="234" spans="3:22" x14ac:dyDescent="0.2">
      <c r="C234" s="1"/>
      <c r="J234" s="2"/>
      <c r="M234" s="2"/>
      <c r="P234" s="2"/>
      <c r="S234" s="2"/>
      <c r="V234" s="2"/>
    </row>
    <row r="235" spans="3:22" x14ac:dyDescent="0.2">
      <c r="C235" s="1"/>
      <c r="J235" s="2"/>
      <c r="M235" s="2"/>
      <c r="P235" s="2"/>
      <c r="S235" s="2"/>
      <c r="V235" s="2"/>
    </row>
    <row r="236" spans="3:22" x14ac:dyDescent="0.2">
      <c r="C236" s="1"/>
      <c r="J236" s="2"/>
      <c r="M236" s="2"/>
      <c r="P236" s="2"/>
      <c r="S236" s="2"/>
      <c r="V236" s="2"/>
    </row>
    <row r="237" spans="3:22" x14ac:dyDescent="0.2">
      <c r="C237" s="1"/>
      <c r="J237" s="2"/>
      <c r="M237" s="2"/>
      <c r="P237" s="2"/>
      <c r="S237" s="2"/>
      <c r="V237" s="2"/>
    </row>
    <row r="238" spans="3:22" x14ac:dyDescent="0.2">
      <c r="C238" s="1"/>
      <c r="J238" s="2"/>
      <c r="M238" s="2"/>
      <c r="P238" s="2"/>
      <c r="S238" s="2"/>
      <c r="V238" s="2"/>
    </row>
    <row r="239" spans="3:22" x14ac:dyDescent="0.2">
      <c r="C239" s="1"/>
      <c r="J239" s="2"/>
      <c r="M239" s="2"/>
      <c r="P239" s="2"/>
      <c r="S239" s="2"/>
      <c r="V239" s="2"/>
    </row>
    <row r="240" spans="3:22" x14ac:dyDescent="0.2">
      <c r="C240" s="1"/>
      <c r="J240" s="2"/>
      <c r="M240" s="2"/>
      <c r="P240" s="2"/>
      <c r="S240" s="2"/>
      <c r="V240" s="2"/>
    </row>
    <row r="241" spans="3:22" x14ac:dyDescent="0.2">
      <c r="C241" s="1"/>
      <c r="J241" s="2"/>
      <c r="M241" s="2"/>
      <c r="P241" s="2"/>
      <c r="S241" s="2"/>
      <c r="V241" s="2"/>
    </row>
    <row r="242" spans="3:22" x14ac:dyDescent="0.2">
      <c r="C242" s="1"/>
      <c r="J242" s="2"/>
      <c r="M242" s="2"/>
      <c r="P242" s="2"/>
      <c r="S242" s="2"/>
      <c r="V242" s="2"/>
    </row>
    <row r="243" spans="3:22" x14ac:dyDescent="0.2">
      <c r="C243" s="1"/>
      <c r="J243" s="2"/>
      <c r="M243" s="2"/>
      <c r="P243" s="2"/>
      <c r="S243" s="2"/>
      <c r="V243" s="2"/>
    </row>
    <row r="244" spans="3:22" x14ac:dyDescent="0.2">
      <c r="C244" s="1"/>
      <c r="J244" s="2"/>
      <c r="M244" s="2"/>
      <c r="P244" s="2"/>
      <c r="S244" s="2"/>
      <c r="V244" s="2"/>
    </row>
    <row r="245" spans="3:22" x14ac:dyDescent="0.2">
      <c r="C245" s="1"/>
      <c r="J245" s="2"/>
      <c r="M245" s="2"/>
      <c r="P245" s="2"/>
      <c r="S245" s="2"/>
      <c r="V245" s="2"/>
    </row>
    <row r="246" spans="3:22" x14ac:dyDescent="0.2">
      <c r="C246" s="1"/>
      <c r="J246" s="2"/>
      <c r="M246" s="2"/>
      <c r="P246" s="2"/>
      <c r="S246" s="2"/>
      <c r="V246" s="2"/>
    </row>
    <row r="247" spans="3:22" x14ac:dyDescent="0.2">
      <c r="C247" s="1"/>
      <c r="J247" s="2"/>
      <c r="M247" s="2"/>
      <c r="P247" s="2"/>
      <c r="S247" s="2"/>
      <c r="V247" s="2"/>
    </row>
    <row r="248" spans="3:22" x14ac:dyDescent="0.2">
      <c r="C248" s="1"/>
      <c r="J248" s="2"/>
      <c r="M248" s="2"/>
      <c r="P248" s="2"/>
      <c r="S248" s="2"/>
      <c r="V248" s="2"/>
    </row>
    <row r="249" spans="3:22" x14ac:dyDescent="0.2">
      <c r="C249" s="1"/>
      <c r="J249" s="2"/>
      <c r="M249" s="2"/>
      <c r="P249" s="2"/>
      <c r="S249" s="2"/>
      <c r="V249" s="2"/>
    </row>
    <row r="250" spans="3:22" x14ac:dyDescent="0.2">
      <c r="C250" s="1"/>
      <c r="J250" s="2"/>
      <c r="M250" s="2"/>
      <c r="P250" s="2"/>
      <c r="S250" s="2"/>
      <c r="V250" s="2"/>
    </row>
    <row r="251" spans="3:22" x14ac:dyDescent="0.2">
      <c r="C251" s="1"/>
      <c r="J251" s="2"/>
      <c r="M251" s="2"/>
      <c r="P251" s="2"/>
      <c r="S251" s="2"/>
      <c r="V251" s="2"/>
    </row>
    <row r="252" spans="3:22" x14ac:dyDescent="0.2">
      <c r="C252" s="1"/>
      <c r="J252" s="2"/>
      <c r="M252" s="2"/>
      <c r="P252" s="2"/>
      <c r="S252" s="2"/>
      <c r="V252" s="2"/>
    </row>
    <row r="253" spans="3:22" x14ac:dyDescent="0.2">
      <c r="C253" s="1"/>
      <c r="J253" s="2"/>
      <c r="M253" s="2"/>
      <c r="P253" s="2"/>
      <c r="S253" s="2"/>
      <c r="V253" s="2"/>
    </row>
    <row r="254" spans="3:22" x14ac:dyDescent="0.2">
      <c r="C254" s="1"/>
      <c r="J254" s="2"/>
      <c r="M254" s="2"/>
      <c r="P254" s="2"/>
      <c r="S254" s="2"/>
      <c r="V254" s="2"/>
    </row>
    <row r="255" spans="3:22" x14ac:dyDescent="0.2">
      <c r="C255" s="1"/>
      <c r="J255" s="2"/>
      <c r="M255" s="2"/>
      <c r="P255" s="2"/>
      <c r="S255" s="2"/>
      <c r="V255" s="2"/>
    </row>
    <row r="256" spans="3:22" x14ac:dyDescent="0.2">
      <c r="C256" s="1"/>
      <c r="J256" s="2"/>
      <c r="M256" s="2"/>
      <c r="P256" s="2"/>
      <c r="S256" s="2"/>
      <c r="V256" s="2"/>
    </row>
    <row r="257" spans="3:22" x14ac:dyDescent="0.2">
      <c r="C257" s="1"/>
      <c r="J257" s="2"/>
      <c r="M257" s="2"/>
      <c r="P257" s="2"/>
      <c r="S257" s="2"/>
      <c r="V257" s="2"/>
    </row>
    <row r="258" spans="3:22" x14ac:dyDescent="0.2">
      <c r="C258" s="1"/>
      <c r="J258" s="2"/>
      <c r="M258" s="2"/>
      <c r="P258" s="2"/>
      <c r="S258" s="2"/>
      <c r="V258" s="2"/>
    </row>
    <row r="259" spans="3:22" x14ac:dyDescent="0.2">
      <c r="C259" s="1"/>
      <c r="J259" s="2"/>
      <c r="M259" s="2"/>
      <c r="P259" s="2"/>
      <c r="S259" s="2"/>
      <c r="V259" s="2"/>
    </row>
    <row r="260" spans="3:22" x14ac:dyDescent="0.2">
      <c r="C260" s="1"/>
      <c r="J260" s="2"/>
      <c r="M260" s="2"/>
      <c r="P260" s="2"/>
      <c r="S260" s="2"/>
      <c r="V260" s="2"/>
    </row>
    <row r="261" spans="3:22" x14ac:dyDescent="0.2">
      <c r="C261" s="1"/>
      <c r="J261" s="2"/>
      <c r="M261" s="2"/>
      <c r="P261" s="2"/>
      <c r="S261" s="2"/>
      <c r="V261" s="2"/>
    </row>
    <row r="262" spans="3:22" x14ac:dyDescent="0.2">
      <c r="C262" s="1"/>
      <c r="J262" s="2"/>
      <c r="M262" s="2"/>
      <c r="P262" s="2"/>
      <c r="S262" s="2"/>
      <c r="V262" s="2"/>
    </row>
    <row r="263" spans="3:22" x14ac:dyDescent="0.2">
      <c r="C263" s="1"/>
      <c r="J263" s="2"/>
      <c r="M263" s="2"/>
      <c r="P263" s="2"/>
      <c r="S263" s="2"/>
      <c r="V263" s="2"/>
    </row>
    <row r="264" spans="3:22" x14ac:dyDescent="0.2">
      <c r="C264" s="1"/>
      <c r="J264" s="2"/>
      <c r="M264" s="2"/>
      <c r="P264" s="2"/>
      <c r="S264" s="2"/>
      <c r="V264" s="2"/>
    </row>
    <row r="265" spans="3:22" x14ac:dyDescent="0.2">
      <c r="C265" s="1"/>
      <c r="J265" s="2"/>
      <c r="M265" s="2"/>
      <c r="P265" s="2"/>
      <c r="S265" s="2"/>
      <c r="V265" s="2"/>
    </row>
    <row r="266" spans="3:22" x14ac:dyDescent="0.2">
      <c r="C266" s="1"/>
      <c r="J266" s="2"/>
      <c r="M266" s="2"/>
      <c r="P266" s="2"/>
      <c r="S266" s="2"/>
      <c r="V266" s="2"/>
    </row>
    <row r="267" spans="3:22" x14ac:dyDescent="0.2">
      <c r="C267" s="1"/>
      <c r="J267" s="2"/>
      <c r="M267" s="2"/>
      <c r="P267" s="2"/>
      <c r="S267" s="2"/>
      <c r="V267" s="2"/>
    </row>
    <row r="268" spans="3:22" x14ac:dyDescent="0.2">
      <c r="C268" s="1"/>
      <c r="J268" s="2"/>
      <c r="M268" s="2"/>
      <c r="P268" s="2"/>
      <c r="S268" s="2"/>
      <c r="V268" s="2"/>
    </row>
    <row r="269" spans="3:22" x14ac:dyDescent="0.2">
      <c r="C269" s="1"/>
      <c r="J269" s="2"/>
      <c r="M269" s="2"/>
      <c r="P269" s="2"/>
      <c r="S269" s="2"/>
      <c r="V269" s="2"/>
    </row>
    <row r="270" spans="3:22" x14ac:dyDescent="0.2">
      <c r="C270" s="1"/>
      <c r="J270" s="2"/>
      <c r="M270" s="2"/>
      <c r="P270" s="2"/>
      <c r="S270" s="2"/>
      <c r="V270" s="2"/>
    </row>
    <row r="271" spans="3:22" x14ac:dyDescent="0.2">
      <c r="C271" s="1"/>
      <c r="J271" s="2"/>
      <c r="M271" s="2"/>
      <c r="P271" s="2"/>
      <c r="S271" s="2"/>
      <c r="V271" s="2"/>
    </row>
    <row r="272" spans="3:22" x14ac:dyDescent="0.2">
      <c r="C272" s="1"/>
      <c r="J272" s="2"/>
      <c r="M272" s="2"/>
      <c r="P272" s="2"/>
      <c r="S272" s="2"/>
      <c r="V272" s="2"/>
    </row>
    <row r="273" spans="3:22" x14ac:dyDescent="0.2">
      <c r="C273" s="1"/>
      <c r="J273" s="2"/>
      <c r="M273" s="2"/>
      <c r="P273" s="2"/>
      <c r="S273" s="2"/>
      <c r="V273" s="2"/>
    </row>
    <row r="274" spans="3:22" x14ac:dyDescent="0.2">
      <c r="C274" s="1"/>
      <c r="J274" s="2"/>
      <c r="M274" s="2"/>
      <c r="P274" s="2"/>
      <c r="S274" s="2"/>
      <c r="V274" s="2"/>
    </row>
    <row r="275" spans="3:22" x14ac:dyDescent="0.2">
      <c r="C275" s="1"/>
      <c r="J275" s="2"/>
      <c r="M275" s="2"/>
      <c r="P275" s="2"/>
      <c r="S275" s="2"/>
      <c r="V275" s="2"/>
    </row>
    <row r="276" spans="3:22" x14ac:dyDescent="0.2">
      <c r="C276" s="1"/>
      <c r="J276" s="2"/>
      <c r="M276" s="2"/>
      <c r="P276" s="2"/>
      <c r="S276" s="2"/>
      <c r="V276" s="2"/>
    </row>
    <row r="277" spans="3:22" x14ac:dyDescent="0.2">
      <c r="C277" s="1"/>
      <c r="J277" s="2"/>
      <c r="M277" s="2"/>
      <c r="P277" s="2"/>
      <c r="S277" s="2"/>
      <c r="V277" s="2"/>
    </row>
    <row r="278" spans="3:22" x14ac:dyDescent="0.2">
      <c r="C278" s="1"/>
      <c r="J278" s="2"/>
      <c r="M278" s="2"/>
      <c r="P278" s="2"/>
      <c r="S278" s="2"/>
      <c r="V278" s="2"/>
    </row>
    <row r="279" spans="3:22" x14ac:dyDescent="0.2">
      <c r="C279" s="1"/>
      <c r="J279" s="2"/>
      <c r="M279" s="2"/>
      <c r="P279" s="2"/>
      <c r="S279" s="2"/>
      <c r="V279" s="2"/>
    </row>
    <row r="280" spans="3:22" x14ac:dyDescent="0.2">
      <c r="C280" s="1"/>
      <c r="J280" s="2"/>
      <c r="M280" s="2"/>
      <c r="P280" s="2"/>
      <c r="S280" s="2"/>
      <c r="V280" s="2"/>
    </row>
    <row r="281" spans="3:22" x14ac:dyDescent="0.2">
      <c r="C281" s="1"/>
      <c r="J281" s="2"/>
      <c r="M281" s="2"/>
      <c r="P281" s="2"/>
      <c r="S281" s="2"/>
      <c r="V281" s="2"/>
    </row>
    <row r="282" spans="3:22" x14ac:dyDescent="0.2">
      <c r="C282" s="1"/>
      <c r="J282" s="2"/>
      <c r="M282" s="2"/>
      <c r="P282" s="2"/>
      <c r="S282" s="2"/>
      <c r="V282" s="2"/>
    </row>
    <row r="283" spans="3:22" x14ac:dyDescent="0.2">
      <c r="C283" s="1"/>
      <c r="J283" s="2"/>
      <c r="M283" s="2"/>
      <c r="P283" s="2"/>
      <c r="S283" s="2"/>
      <c r="V283" s="2"/>
    </row>
    <row r="284" spans="3:22" x14ac:dyDescent="0.2">
      <c r="C284" s="1"/>
      <c r="J284" s="2"/>
      <c r="M284" s="2"/>
      <c r="P284" s="2"/>
      <c r="S284" s="2"/>
      <c r="V284" s="2"/>
    </row>
    <row r="285" spans="3:22" x14ac:dyDescent="0.2">
      <c r="C285" s="1"/>
      <c r="J285" s="2"/>
      <c r="M285" s="2"/>
      <c r="P285" s="2"/>
      <c r="S285" s="2"/>
      <c r="V285" s="2"/>
    </row>
    <row r="286" spans="3:22" x14ac:dyDescent="0.2">
      <c r="C286" s="1"/>
      <c r="J286" s="2"/>
      <c r="M286" s="2"/>
      <c r="P286" s="2"/>
      <c r="S286" s="2"/>
      <c r="V286" s="2"/>
    </row>
    <row r="287" spans="3:22" x14ac:dyDescent="0.2">
      <c r="C287" s="1"/>
      <c r="J287" s="2"/>
      <c r="M287" s="2"/>
      <c r="P287" s="2"/>
      <c r="S287" s="2"/>
      <c r="V287" s="2"/>
    </row>
    <row r="288" spans="3:22" x14ac:dyDescent="0.2">
      <c r="C288" s="1"/>
      <c r="J288" s="2"/>
      <c r="M288" s="2"/>
      <c r="P288" s="2"/>
      <c r="S288" s="2"/>
      <c r="V288" s="2"/>
    </row>
    <row r="289" spans="3:22" x14ac:dyDescent="0.2">
      <c r="C289" s="1"/>
      <c r="J289" s="2"/>
      <c r="M289" s="2"/>
      <c r="P289" s="2"/>
      <c r="S289" s="2"/>
      <c r="V289" s="2"/>
    </row>
    <row r="290" spans="3:22" x14ac:dyDescent="0.2">
      <c r="C290" s="1"/>
      <c r="J290" s="2"/>
      <c r="M290" s="2"/>
      <c r="P290" s="2"/>
      <c r="S290" s="2"/>
      <c r="V290" s="2"/>
    </row>
    <row r="291" spans="3:22" x14ac:dyDescent="0.2">
      <c r="C291" s="1"/>
      <c r="J291" s="2"/>
      <c r="M291" s="2"/>
      <c r="P291" s="2"/>
      <c r="S291" s="2"/>
      <c r="V291" s="2"/>
    </row>
    <row r="292" spans="3:22" x14ac:dyDescent="0.2">
      <c r="C292" s="1"/>
      <c r="J292" s="2"/>
      <c r="M292" s="2"/>
      <c r="P292" s="2"/>
      <c r="S292" s="2"/>
      <c r="V292" s="2"/>
    </row>
    <row r="293" spans="3:22" x14ac:dyDescent="0.2">
      <c r="C293" s="1"/>
      <c r="J293" s="2"/>
      <c r="M293" s="2"/>
      <c r="P293" s="2"/>
      <c r="S293" s="2"/>
      <c r="V293" s="2"/>
    </row>
    <row r="294" spans="3:22" x14ac:dyDescent="0.2">
      <c r="C294" s="1"/>
      <c r="J294" s="2"/>
      <c r="M294" s="2"/>
      <c r="P294" s="2"/>
      <c r="S294" s="2"/>
      <c r="V294" s="2"/>
    </row>
    <row r="295" spans="3:22" x14ac:dyDescent="0.2">
      <c r="C295" s="1"/>
      <c r="J295" s="2"/>
      <c r="M295" s="2"/>
      <c r="P295" s="2"/>
      <c r="S295" s="2"/>
      <c r="V295" s="2"/>
    </row>
    <row r="296" spans="3:22" x14ac:dyDescent="0.2">
      <c r="C296" s="1"/>
      <c r="J296" s="2"/>
      <c r="M296" s="2"/>
      <c r="P296" s="2"/>
      <c r="S296" s="2"/>
      <c r="V296" s="2"/>
    </row>
    <row r="297" spans="3:22" x14ac:dyDescent="0.2">
      <c r="C297" s="1"/>
      <c r="J297" s="2"/>
      <c r="M297" s="2"/>
      <c r="P297" s="2"/>
      <c r="S297" s="2"/>
      <c r="V297" s="2"/>
    </row>
    <row r="298" spans="3:22" x14ac:dyDescent="0.2">
      <c r="C298" s="1"/>
      <c r="J298" s="2"/>
      <c r="M298" s="2"/>
      <c r="P298" s="2"/>
      <c r="S298" s="2"/>
      <c r="V298" s="2"/>
    </row>
    <row r="299" spans="3:22" x14ac:dyDescent="0.2">
      <c r="C299" s="1"/>
      <c r="J299" s="2"/>
      <c r="M299" s="2"/>
      <c r="P299" s="2"/>
      <c r="S299" s="2"/>
      <c r="V299" s="2"/>
    </row>
    <row r="300" spans="3:22" x14ac:dyDescent="0.2">
      <c r="C300" s="1"/>
      <c r="J300" s="2"/>
      <c r="M300" s="2"/>
      <c r="P300" s="2"/>
      <c r="S300" s="2"/>
      <c r="V300" s="2"/>
    </row>
    <row r="301" spans="3:22" x14ac:dyDescent="0.2">
      <c r="C301" s="1"/>
      <c r="J301" s="2"/>
      <c r="M301" s="2"/>
      <c r="P301" s="2"/>
      <c r="S301" s="2"/>
      <c r="V301" s="2"/>
    </row>
    <row r="302" spans="3:22" x14ac:dyDescent="0.2">
      <c r="C302" s="1"/>
      <c r="J302" s="2"/>
      <c r="M302" s="2"/>
      <c r="P302" s="2"/>
      <c r="S302" s="2"/>
      <c r="V302" s="2"/>
    </row>
    <row r="303" spans="3:22" x14ac:dyDescent="0.2">
      <c r="C303" s="1"/>
      <c r="J303" s="2"/>
      <c r="M303" s="2"/>
      <c r="P303" s="2"/>
      <c r="S303" s="2"/>
      <c r="V303" s="2"/>
    </row>
    <row r="304" spans="3:22" x14ac:dyDescent="0.2">
      <c r="C304" s="1"/>
      <c r="J304" s="2"/>
      <c r="M304" s="2"/>
      <c r="P304" s="2"/>
      <c r="S304" s="2"/>
      <c r="V304" s="2"/>
    </row>
    <row r="305" spans="3:22" x14ac:dyDescent="0.2">
      <c r="C305" s="1"/>
      <c r="J305" s="2"/>
      <c r="M305" s="2"/>
      <c r="P305" s="2"/>
      <c r="S305" s="2"/>
      <c r="V305" s="2"/>
    </row>
    <row r="306" spans="3:22" x14ac:dyDescent="0.2">
      <c r="C306" s="1"/>
      <c r="J306" s="2"/>
      <c r="M306" s="2"/>
      <c r="P306" s="2"/>
      <c r="S306" s="2"/>
      <c r="V306" s="2"/>
    </row>
    <row r="307" spans="3:22" x14ac:dyDescent="0.2">
      <c r="C307" s="1"/>
      <c r="J307" s="2"/>
      <c r="M307" s="2"/>
      <c r="P307" s="2"/>
      <c r="S307" s="2"/>
      <c r="V307" s="2"/>
    </row>
    <row r="308" spans="3:22" x14ac:dyDescent="0.2">
      <c r="C308" s="1"/>
      <c r="J308" s="2"/>
      <c r="M308" s="2"/>
      <c r="P308" s="2"/>
      <c r="S308" s="2"/>
      <c r="V308" s="2"/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EAEEA-AB52-407B-9732-43801D3EA25F}">
  <dimension ref="B2:AD113"/>
  <sheetViews>
    <sheetView tabSelected="1" zoomScale="40" workbookViewId="0">
      <selection activeCell="AH29" sqref="AH29"/>
    </sheetView>
  </sheetViews>
  <sheetFormatPr baseColWidth="10" defaultColWidth="8.6640625" defaultRowHeight="15" x14ac:dyDescent="0.2"/>
  <cols>
    <col min="1" max="1" width="8.6640625" style="12"/>
    <col min="2" max="2" width="26.6640625" style="12" customWidth="1"/>
    <col min="3" max="16" width="8.6640625" style="12"/>
    <col min="17" max="17" width="26.6640625" style="12" customWidth="1"/>
    <col min="18" max="16384" width="8.6640625" style="12"/>
  </cols>
  <sheetData>
    <row r="2" spans="2:30" ht="19" x14ac:dyDescent="0.25">
      <c r="B2" s="11" t="s">
        <v>728</v>
      </c>
    </row>
    <row r="3" spans="2:30" ht="17" x14ac:dyDescent="0.2">
      <c r="B3" s="13" t="s">
        <v>726</v>
      </c>
      <c r="C3" s="14" t="s">
        <v>652</v>
      </c>
      <c r="D3" s="14" t="s">
        <v>653</v>
      </c>
      <c r="E3" s="14" t="s">
        <v>654</v>
      </c>
      <c r="F3" s="14" t="s">
        <v>655</v>
      </c>
      <c r="G3" s="15" t="s">
        <v>656</v>
      </c>
      <c r="H3" s="15" t="s">
        <v>657</v>
      </c>
      <c r="I3" s="15" t="s">
        <v>658</v>
      </c>
      <c r="J3" s="15" t="s">
        <v>659</v>
      </c>
      <c r="K3" s="14" t="s">
        <v>660</v>
      </c>
      <c r="L3" s="14" t="s">
        <v>661</v>
      </c>
      <c r="M3" s="14" t="s">
        <v>662</v>
      </c>
      <c r="N3" s="14" t="s">
        <v>663</v>
      </c>
      <c r="O3" s="15" t="s">
        <v>664</v>
      </c>
      <c r="Q3" s="13" t="s">
        <v>700</v>
      </c>
      <c r="R3" s="14" t="s">
        <v>652</v>
      </c>
      <c r="S3" s="14" t="s">
        <v>653</v>
      </c>
      <c r="T3" s="14" t="s">
        <v>654</v>
      </c>
      <c r="U3" s="14" t="s">
        <v>655</v>
      </c>
      <c r="V3" s="15" t="s">
        <v>656</v>
      </c>
      <c r="W3" s="15" t="s">
        <v>657</v>
      </c>
      <c r="X3" s="15" t="s">
        <v>658</v>
      </c>
      <c r="Y3" s="15" t="s">
        <v>659</v>
      </c>
      <c r="Z3" s="14" t="s">
        <v>660</v>
      </c>
      <c r="AA3" s="14" t="s">
        <v>661</v>
      </c>
      <c r="AB3" s="14" t="s">
        <v>662</v>
      </c>
      <c r="AC3" s="14" t="s">
        <v>663</v>
      </c>
      <c r="AD3" s="15" t="s">
        <v>664</v>
      </c>
    </row>
    <row r="4" spans="2:30" x14ac:dyDescent="0.2">
      <c r="B4" s="16" t="s">
        <v>727</v>
      </c>
      <c r="C4" s="17">
        <v>58</v>
      </c>
      <c r="D4" s="17">
        <v>24</v>
      </c>
      <c r="E4" s="17">
        <v>0.70699999999999996</v>
      </c>
      <c r="F4" s="18" t="s">
        <v>665</v>
      </c>
      <c r="G4" s="17" t="s">
        <v>666</v>
      </c>
      <c r="H4" s="17" t="s">
        <v>667</v>
      </c>
      <c r="I4" s="7">
        <v>45235</v>
      </c>
      <c r="J4" s="17" t="s">
        <v>668</v>
      </c>
      <c r="K4" s="17">
        <v>116.9</v>
      </c>
      <c r="L4" s="17">
        <v>113.3</v>
      </c>
      <c r="M4" s="20">
        <v>3.6</v>
      </c>
      <c r="N4" s="17" t="s">
        <v>669</v>
      </c>
      <c r="O4" s="19">
        <v>45081</v>
      </c>
      <c r="Q4" s="16" t="s">
        <v>701</v>
      </c>
      <c r="R4" s="17">
        <v>53</v>
      </c>
      <c r="S4" s="17">
        <v>29</v>
      </c>
      <c r="T4" s="17">
        <v>0.64600000000000002</v>
      </c>
      <c r="U4" s="18" t="s">
        <v>665</v>
      </c>
      <c r="V4" s="17" t="s">
        <v>716</v>
      </c>
      <c r="W4" s="17" t="s">
        <v>693</v>
      </c>
      <c r="X4" s="19">
        <v>45205</v>
      </c>
      <c r="Y4" s="17" t="s">
        <v>671</v>
      </c>
      <c r="Z4" s="17">
        <v>115.8</v>
      </c>
      <c r="AA4" s="17">
        <v>112.5</v>
      </c>
      <c r="AB4" s="20">
        <v>3.3</v>
      </c>
      <c r="AC4" s="17" t="s">
        <v>688</v>
      </c>
      <c r="AD4" s="19">
        <v>45051</v>
      </c>
    </row>
    <row r="5" spans="2:30" x14ac:dyDescent="0.2">
      <c r="B5" s="16" t="s">
        <v>638</v>
      </c>
      <c r="C5" s="17">
        <v>57</v>
      </c>
      <c r="D5" s="17">
        <v>25</v>
      </c>
      <c r="E5" s="17">
        <v>0.69499999999999995</v>
      </c>
      <c r="F5" s="17">
        <v>1</v>
      </c>
      <c r="G5" s="17" t="s">
        <v>666</v>
      </c>
      <c r="H5" s="17" t="s">
        <v>670</v>
      </c>
      <c r="I5" s="7">
        <v>45235</v>
      </c>
      <c r="J5" s="17" t="s">
        <v>671</v>
      </c>
      <c r="K5" s="17">
        <v>117.9</v>
      </c>
      <c r="L5" s="17">
        <v>111.4</v>
      </c>
      <c r="M5" s="20">
        <v>6.5</v>
      </c>
      <c r="N5" s="17" t="s">
        <v>672</v>
      </c>
      <c r="O5" s="19">
        <v>45140</v>
      </c>
      <c r="Q5" s="16" t="s">
        <v>702</v>
      </c>
      <c r="R5" s="17">
        <v>51</v>
      </c>
      <c r="S5" s="17">
        <v>31</v>
      </c>
      <c r="T5" s="17">
        <v>0.622</v>
      </c>
      <c r="U5" s="17">
        <v>2</v>
      </c>
      <c r="V5" s="17" t="s">
        <v>717</v>
      </c>
      <c r="W5" s="17" t="s">
        <v>694</v>
      </c>
      <c r="X5" s="17" t="s">
        <v>677</v>
      </c>
      <c r="Y5" s="17" t="s">
        <v>683</v>
      </c>
      <c r="Z5" s="17">
        <v>116.9</v>
      </c>
      <c r="AA5" s="17">
        <v>113</v>
      </c>
      <c r="AB5" s="20">
        <v>3.9</v>
      </c>
      <c r="AC5" s="17" t="s">
        <v>678</v>
      </c>
      <c r="AD5" s="19">
        <v>45081</v>
      </c>
    </row>
    <row r="6" spans="2:30" x14ac:dyDescent="0.2">
      <c r="B6" s="16" t="s">
        <v>639</v>
      </c>
      <c r="C6" s="17">
        <v>54</v>
      </c>
      <c r="D6" s="17">
        <v>28</v>
      </c>
      <c r="E6" s="17">
        <v>0.65900000000000003</v>
      </c>
      <c r="F6" s="17">
        <v>4</v>
      </c>
      <c r="G6" s="17" t="s">
        <v>673</v>
      </c>
      <c r="H6" s="17" t="s">
        <v>670</v>
      </c>
      <c r="I6" s="7">
        <v>45205</v>
      </c>
      <c r="J6" s="17" t="s">
        <v>671</v>
      </c>
      <c r="K6" s="17">
        <v>115.2</v>
      </c>
      <c r="L6" s="17">
        <v>110.9</v>
      </c>
      <c r="M6" s="20">
        <v>4.3</v>
      </c>
      <c r="N6" s="17" t="s">
        <v>674</v>
      </c>
      <c r="O6" s="19">
        <v>45051</v>
      </c>
      <c r="Q6" s="16" t="s">
        <v>703</v>
      </c>
      <c r="R6" s="17">
        <v>48</v>
      </c>
      <c r="S6" s="17">
        <v>34</v>
      </c>
      <c r="T6" s="17">
        <v>0.58499999999999996</v>
      </c>
      <c r="U6" s="17">
        <v>5</v>
      </c>
      <c r="V6" s="17" t="s">
        <v>679</v>
      </c>
      <c r="W6" s="17" t="s">
        <v>670</v>
      </c>
      <c r="X6" s="19">
        <v>45176</v>
      </c>
      <c r="Y6" s="17" t="s">
        <v>681</v>
      </c>
      <c r="Z6" s="17">
        <v>120.7</v>
      </c>
      <c r="AA6" s="17">
        <v>118.1</v>
      </c>
      <c r="AB6" s="20">
        <v>2.6</v>
      </c>
      <c r="AC6" s="17" t="s">
        <v>718</v>
      </c>
      <c r="AD6" s="19">
        <v>45051</v>
      </c>
    </row>
    <row r="7" spans="2:30" x14ac:dyDescent="0.2">
      <c r="B7" s="16" t="s">
        <v>640</v>
      </c>
      <c r="C7" s="17">
        <v>51</v>
      </c>
      <c r="D7" s="17">
        <v>31</v>
      </c>
      <c r="E7" s="17">
        <v>0.622</v>
      </c>
      <c r="F7" s="17">
        <v>7</v>
      </c>
      <c r="G7" s="17" t="s">
        <v>675</v>
      </c>
      <c r="H7" s="17" t="s">
        <v>676</v>
      </c>
      <c r="I7" s="17" t="s">
        <v>677</v>
      </c>
      <c r="J7" s="17" t="s">
        <v>671</v>
      </c>
      <c r="K7" s="17">
        <v>112.3</v>
      </c>
      <c r="L7" s="17">
        <v>106.9</v>
      </c>
      <c r="M7" s="20">
        <v>5.4</v>
      </c>
      <c r="N7" s="17" t="s">
        <v>678</v>
      </c>
      <c r="O7" s="19">
        <v>45110</v>
      </c>
      <c r="Q7" s="16" t="s">
        <v>704</v>
      </c>
      <c r="R7" s="17">
        <v>45</v>
      </c>
      <c r="S7" s="17">
        <v>37</v>
      </c>
      <c r="T7" s="17">
        <v>0.54900000000000004</v>
      </c>
      <c r="U7" s="17">
        <v>8</v>
      </c>
      <c r="V7" s="17" t="s">
        <v>719</v>
      </c>
      <c r="W7" s="17" t="s">
        <v>684</v>
      </c>
      <c r="X7" s="19">
        <v>45176</v>
      </c>
      <c r="Y7" s="17" t="s">
        <v>683</v>
      </c>
      <c r="Z7" s="17">
        <v>113.6</v>
      </c>
      <c r="AA7" s="17">
        <v>111.6</v>
      </c>
      <c r="AB7" s="20">
        <v>2</v>
      </c>
      <c r="AC7" s="17" t="s">
        <v>669</v>
      </c>
      <c r="AD7" s="19">
        <v>45110</v>
      </c>
    </row>
    <row r="8" spans="2:30" x14ac:dyDescent="0.2">
      <c r="B8" s="16" t="s">
        <v>641</v>
      </c>
      <c r="C8" s="17">
        <v>47</v>
      </c>
      <c r="D8" s="17">
        <v>35</v>
      </c>
      <c r="E8" s="17">
        <v>0.57299999999999995</v>
      </c>
      <c r="F8" s="17">
        <v>11</v>
      </c>
      <c r="G8" s="17" t="s">
        <v>679</v>
      </c>
      <c r="H8" s="17" t="s">
        <v>680</v>
      </c>
      <c r="I8" s="7">
        <v>45146</v>
      </c>
      <c r="J8" s="17" t="s">
        <v>681</v>
      </c>
      <c r="K8" s="17">
        <v>116</v>
      </c>
      <c r="L8" s="17">
        <v>113.1</v>
      </c>
      <c r="M8" s="20">
        <v>2.9</v>
      </c>
      <c r="N8" s="17" t="s">
        <v>669</v>
      </c>
      <c r="O8" s="19">
        <v>45051</v>
      </c>
      <c r="Q8" s="16" t="s">
        <v>705</v>
      </c>
      <c r="R8" s="17">
        <v>44</v>
      </c>
      <c r="S8" s="17">
        <v>38</v>
      </c>
      <c r="T8" s="17">
        <v>0.53700000000000003</v>
      </c>
      <c r="U8" s="17">
        <v>9</v>
      </c>
      <c r="V8" s="17" t="s">
        <v>679</v>
      </c>
      <c r="W8" s="17" t="s">
        <v>720</v>
      </c>
      <c r="X8" s="19">
        <v>45176</v>
      </c>
      <c r="Y8" s="17" t="s">
        <v>690</v>
      </c>
      <c r="Z8" s="17">
        <v>113.6</v>
      </c>
      <c r="AA8" s="17">
        <v>113.1</v>
      </c>
      <c r="AB8" s="20">
        <v>0.5</v>
      </c>
      <c r="AC8" s="17" t="s">
        <v>672</v>
      </c>
      <c r="AD8" s="19">
        <v>45081</v>
      </c>
    </row>
    <row r="9" spans="2:30" x14ac:dyDescent="0.2">
      <c r="B9" s="16" t="s">
        <v>642</v>
      </c>
      <c r="C9" s="17">
        <v>45</v>
      </c>
      <c r="D9" s="17">
        <v>37</v>
      </c>
      <c r="E9" s="17">
        <v>0.54900000000000004</v>
      </c>
      <c r="F9" s="17">
        <v>13</v>
      </c>
      <c r="G9" s="17" t="s">
        <v>679</v>
      </c>
      <c r="H9" s="17" t="s">
        <v>682</v>
      </c>
      <c r="I9" s="7">
        <v>45116</v>
      </c>
      <c r="J9" s="17" t="s">
        <v>683</v>
      </c>
      <c r="K9" s="17">
        <v>113.4</v>
      </c>
      <c r="L9" s="17">
        <v>112.5</v>
      </c>
      <c r="M9" s="20">
        <v>0.9</v>
      </c>
      <c r="N9" s="17" t="s">
        <v>678</v>
      </c>
      <c r="O9" s="19">
        <v>45081</v>
      </c>
      <c r="Q9" s="16" t="s">
        <v>706</v>
      </c>
      <c r="R9" s="17">
        <v>44</v>
      </c>
      <c r="S9" s="17">
        <v>38</v>
      </c>
      <c r="T9" s="17">
        <v>0.53700000000000003</v>
      </c>
      <c r="U9" s="17">
        <v>9</v>
      </c>
      <c r="V9" s="17" t="s">
        <v>721</v>
      </c>
      <c r="W9" s="19">
        <v>45260</v>
      </c>
      <c r="X9" s="19">
        <v>45116</v>
      </c>
      <c r="Y9" s="17" t="s">
        <v>683</v>
      </c>
      <c r="Z9" s="17">
        <v>118.9</v>
      </c>
      <c r="AA9" s="17">
        <v>117.1</v>
      </c>
      <c r="AB9" s="20">
        <v>1.8</v>
      </c>
      <c r="AC9" s="17" t="s">
        <v>672</v>
      </c>
      <c r="AD9" s="19">
        <v>45140</v>
      </c>
    </row>
    <row r="10" spans="2:30" x14ac:dyDescent="0.2">
      <c r="B10" s="16" t="s">
        <v>643</v>
      </c>
      <c r="C10" s="17">
        <v>41</v>
      </c>
      <c r="D10" s="17">
        <v>41</v>
      </c>
      <c r="E10" s="17">
        <v>0.5</v>
      </c>
      <c r="F10" s="17">
        <v>17</v>
      </c>
      <c r="G10" s="17" t="s">
        <v>680</v>
      </c>
      <c r="H10" s="17" t="s">
        <v>684</v>
      </c>
      <c r="I10" s="7">
        <v>45146</v>
      </c>
      <c r="J10" s="17" t="s">
        <v>685</v>
      </c>
      <c r="K10" s="17">
        <v>118.4</v>
      </c>
      <c r="L10" s="17">
        <v>118.1</v>
      </c>
      <c r="M10" s="20">
        <v>0.3</v>
      </c>
      <c r="N10" s="17" t="s">
        <v>669</v>
      </c>
      <c r="O10" s="19">
        <v>45051</v>
      </c>
      <c r="Q10" s="16" t="s">
        <v>707</v>
      </c>
      <c r="R10" s="17">
        <v>43</v>
      </c>
      <c r="S10" s="17">
        <v>39</v>
      </c>
      <c r="T10" s="17">
        <v>0.52400000000000002</v>
      </c>
      <c r="U10" s="17">
        <v>10</v>
      </c>
      <c r="V10" s="17" t="s">
        <v>679</v>
      </c>
      <c r="W10" s="17" t="s">
        <v>676</v>
      </c>
      <c r="X10" s="19">
        <v>45087</v>
      </c>
      <c r="Y10" s="17" t="s">
        <v>690</v>
      </c>
      <c r="Z10" s="17">
        <v>117.2</v>
      </c>
      <c r="AA10" s="17">
        <v>116.6</v>
      </c>
      <c r="AB10" s="20">
        <v>0.6</v>
      </c>
      <c r="AC10" s="17" t="s">
        <v>674</v>
      </c>
      <c r="AD10" s="19">
        <v>45140</v>
      </c>
    </row>
    <row r="11" spans="2:30" x14ac:dyDescent="0.2">
      <c r="B11" s="16" t="s">
        <v>644</v>
      </c>
      <c r="C11" s="17">
        <v>44</v>
      </c>
      <c r="D11" s="17">
        <v>38</v>
      </c>
      <c r="E11" s="17">
        <v>0.53700000000000003</v>
      </c>
      <c r="F11" s="17">
        <v>14</v>
      </c>
      <c r="G11" s="17" t="s">
        <v>686</v>
      </c>
      <c r="H11" s="17" t="s">
        <v>684</v>
      </c>
      <c r="I11" s="7">
        <v>45205</v>
      </c>
      <c r="J11" s="17" t="s">
        <v>687</v>
      </c>
      <c r="K11" s="17">
        <v>109.5</v>
      </c>
      <c r="L11" s="17">
        <v>109.8</v>
      </c>
      <c r="M11" s="21">
        <v>-0.3</v>
      </c>
      <c r="N11" s="17" t="s">
        <v>688</v>
      </c>
      <c r="O11" s="19">
        <v>45081</v>
      </c>
      <c r="Q11" s="16" t="s">
        <v>708</v>
      </c>
      <c r="R11" s="17">
        <v>42</v>
      </c>
      <c r="S11" s="17">
        <v>40</v>
      </c>
      <c r="T11" s="17">
        <v>0.51200000000000001</v>
      </c>
      <c r="U11" s="17">
        <v>11</v>
      </c>
      <c r="V11" s="17" t="s">
        <v>682</v>
      </c>
      <c r="W11" s="17" t="s">
        <v>676</v>
      </c>
      <c r="X11" s="19">
        <v>45146</v>
      </c>
      <c r="Y11" s="17" t="s">
        <v>722</v>
      </c>
      <c r="Z11" s="17">
        <v>115.8</v>
      </c>
      <c r="AA11" s="17">
        <v>115.8</v>
      </c>
      <c r="AB11" s="17">
        <v>0</v>
      </c>
      <c r="AC11" s="17" t="s">
        <v>672</v>
      </c>
      <c r="AD11" s="19">
        <v>45110</v>
      </c>
    </row>
    <row r="12" spans="2:30" x14ac:dyDescent="0.2">
      <c r="B12" s="16" t="s">
        <v>645</v>
      </c>
      <c r="C12" s="17">
        <v>40</v>
      </c>
      <c r="D12" s="17">
        <v>42</v>
      </c>
      <c r="E12" s="17">
        <v>0.48799999999999999</v>
      </c>
      <c r="F12" s="17">
        <v>18</v>
      </c>
      <c r="G12" s="17" t="s">
        <v>682</v>
      </c>
      <c r="H12" s="17" t="s">
        <v>689</v>
      </c>
      <c r="I12" s="7">
        <v>45116</v>
      </c>
      <c r="J12" s="17" t="s">
        <v>690</v>
      </c>
      <c r="K12" s="17">
        <v>113.1</v>
      </c>
      <c r="L12" s="17">
        <v>111.8</v>
      </c>
      <c r="M12" s="20">
        <v>1.3</v>
      </c>
      <c r="N12" s="17" t="s">
        <v>674</v>
      </c>
      <c r="O12" s="19">
        <v>45081</v>
      </c>
      <c r="Q12" s="16" t="s">
        <v>709</v>
      </c>
      <c r="R12" s="17">
        <v>40</v>
      </c>
      <c r="S12" s="17">
        <v>42</v>
      </c>
      <c r="T12" s="17">
        <v>0.48799999999999999</v>
      </c>
      <c r="U12" s="17">
        <v>13</v>
      </c>
      <c r="V12" s="17" t="s">
        <v>680</v>
      </c>
      <c r="W12" s="17" t="s">
        <v>694</v>
      </c>
      <c r="X12" s="19">
        <v>45176</v>
      </c>
      <c r="Y12" s="17" t="s">
        <v>723</v>
      </c>
      <c r="Z12" s="17">
        <v>117.5</v>
      </c>
      <c r="AA12" s="17">
        <v>116.4</v>
      </c>
      <c r="AB12" s="20">
        <v>1.1000000000000001</v>
      </c>
      <c r="AC12" s="17" t="s">
        <v>674</v>
      </c>
      <c r="AD12" s="19">
        <v>45022</v>
      </c>
    </row>
    <row r="13" spans="2:30" x14ac:dyDescent="0.2">
      <c r="B13" s="22" t="s">
        <v>646</v>
      </c>
      <c r="C13" s="23">
        <v>41</v>
      </c>
      <c r="D13" s="23">
        <v>41</v>
      </c>
      <c r="E13" s="23">
        <v>0.5</v>
      </c>
      <c r="F13" s="23">
        <v>17</v>
      </c>
      <c r="G13" s="23" t="s">
        <v>686</v>
      </c>
      <c r="H13" s="23" t="s">
        <v>691</v>
      </c>
      <c r="I13" s="9">
        <v>45028</v>
      </c>
      <c r="J13" s="8" t="s">
        <v>685</v>
      </c>
      <c r="K13" s="23">
        <v>112.9</v>
      </c>
      <c r="L13" s="23">
        <v>111.4</v>
      </c>
      <c r="M13" s="25">
        <v>1.5</v>
      </c>
      <c r="N13" s="23" t="s">
        <v>688</v>
      </c>
      <c r="O13" s="24">
        <v>45081</v>
      </c>
      <c r="Q13" s="22" t="s">
        <v>710</v>
      </c>
      <c r="R13" s="23">
        <v>42</v>
      </c>
      <c r="S13" s="23">
        <v>40</v>
      </c>
      <c r="T13" s="23">
        <v>0.51200000000000001</v>
      </c>
      <c r="U13" s="23">
        <v>11</v>
      </c>
      <c r="V13" s="23" t="s">
        <v>686</v>
      </c>
      <c r="W13" s="23" t="s">
        <v>692</v>
      </c>
      <c r="X13" s="24">
        <v>45235</v>
      </c>
      <c r="Y13" s="23" t="s">
        <v>722</v>
      </c>
      <c r="Z13" s="23">
        <v>114.4</v>
      </c>
      <c r="AA13" s="23">
        <v>112.5</v>
      </c>
      <c r="AB13" s="25">
        <v>1.9</v>
      </c>
      <c r="AC13" s="23" t="s">
        <v>678</v>
      </c>
      <c r="AD13" s="24">
        <v>45110</v>
      </c>
    </row>
    <row r="14" spans="2:30" x14ac:dyDescent="0.2">
      <c r="B14" s="16" t="s">
        <v>647</v>
      </c>
      <c r="C14" s="17">
        <v>35</v>
      </c>
      <c r="D14" s="17">
        <v>47</v>
      </c>
      <c r="E14" s="17">
        <v>0.42699999999999999</v>
      </c>
      <c r="F14" s="17">
        <v>23</v>
      </c>
      <c r="G14" s="17" t="s">
        <v>676</v>
      </c>
      <c r="H14" s="17" t="s">
        <v>692</v>
      </c>
      <c r="I14" s="7">
        <v>45116</v>
      </c>
      <c r="J14" s="17" t="s">
        <v>687</v>
      </c>
      <c r="K14" s="17">
        <v>116.3</v>
      </c>
      <c r="L14" s="17">
        <v>119.5</v>
      </c>
      <c r="M14" s="21">
        <v>-3.2</v>
      </c>
      <c r="N14" s="17" t="s">
        <v>688</v>
      </c>
      <c r="O14" s="19">
        <v>44992</v>
      </c>
      <c r="Q14" s="16" t="s">
        <v>711</v>
      </c>
      <c r="R14" s="17">
        <v>38</v>
      </c>
      <c r="S14" s="17">
        <v>44</v>
      </c>
      <c r="T14" s="17">
        <v>0.46300000000000002</v>
      </c>
      <c r="U14" s="17">
        <v>15</v>
      </c>
      <c r="V14" s="17" t="s">
        <v>679</v>
      </c>
      <c r="W14" s="17" t="s">
        <v>692</v>
      </c>
      <c r="X14" s="19">
        <v>45176</v>
      </c>
      <c r="Y14" s="17" t="s">
        <v>724</v>
      </c>
      <c r="Z14" s="17">
        <v>114.2</v>
      </c>
      <c r="AA14" s="17">
        <v>114.1</v>
      </c>
      <c r="AB14" s="20">
        <v>0.1</v>
      </c>
      <c r="AC14" s="17" t="s">
        <v>669</v>
      </c>
      <c r="AD14" s="19">
        <v>44965</v>
      </c>
    </row>
    <row r="15" spans="2:30" x14ac:dyDescent="0.2">
      <c r="B15" s="16" t="s">
        <v>648</v>
      </c>
      <c r="C15" s="17">
        <v>35</v>
      </c>
      <c r="D15" s="17">
        <v>47</v>
      </c>
      <c r="E15" s="17">
        <v>0.42699999999999999</v>
      </c>
      <c r="F15" s="17">
        <v>23</v>
      </c>
      <c r="G15" s="17" t="s">
        <v>693</v>
      </c>
      <c r="H15" s="17" t="s">
        <v>694</v>
      </c>
      <c r="I15" s="7">
        <v>45146</v>
      </c>
      <c r="J15" s="17" t="s">
        <v>695</v>
      </c>
      <c r="K15" s="17">
        <v>113.2</v>
      </c>
      <c r="L15" s="17">
        <v>114.4</v>
      </c>
      <c r="M15" s="21">
        <v>-1.2</v>
      </c>
      <c r="N15" s="17" t="s">
        <v>678</v>
      </c>
      <c r="O15" s="19">
        <v>44992</v>
      </c>
      <c r="Q15" s="16" t="s">
        <v>712</v>
      </c>
      <c r="R15" s="17">
        <v>37</v>
      </c>
      <c r="S15" s="17">
        <v>45</v>
      </c>
      <c r="T15" s="17">
        <v>0.45100000000000001</v>
      </c>
      <c r="U15" s="17">
        <v>16</v>
      </c>
      <c r="V15" s="17" t="s">
        <v>679</v>
      </c>
      <c r="W15" s="17" t="s">
        <v>691</v>
      </c>
      <c r="X15" s="19">
        <v>45087</v>
      </c>
      <c r="Y15" s="17" t="s">
        <v>687</v>
      </c>
      <c r="Z15" s="17">
        <v>117.1</v>
      </c>
      <c r="AA15" s="17">
        <v>118</v>
      </c>
      <c r="AB15" s="21">
        <v>-0.9</v>
      </c>
      <c r="AC15" s="17" t="s">
        <v>678</v>
      </c>
      <c r="AD15" s="19">
        <v>44965</v>
      </c>
    </row>
    <row r="16" spans="2:30" x14ac:dyDescent="0.2">
      <c r="B16" s="16" t="s">
        <v>649</v>
      </c>
      <c r="C16" s="17">
        <v>34</v>
      </c>
      <c r="D16" s="17">
        <v>48</v>
      </c>
      <c r="E16" s="17">
        <v>0.41499999999999998</v>
      </c>
      <c r="F16" s="17">
        <v>24</v>
      </c>
      <c r="G16" s="17" t="s">
        <v>676</v>
      </c>
      <c r="H16" s="17" t="s">
        <v>691</v>
      </c>
      <c r="I16" s="7">
        <v>45116</v>
      </c>
      <c r="J16" s="17" t="s">
        <v>696</v>
      </c>
      <c r="K16" s="17">
        <v>111.4</v>
      </c>
      <c r="L16" s="17">
        <v>114</v>
      </c>
      <c r="M16" s="21">
        <v>-2.6</v>
      </c>
      <c r="N16" s="17" t="s">
        <v>697</v>
      </c>
      <c r="O16" s="19">
        <v>45051</v>
      </c>
      <c r="Q16" s="16" t="s">
        <v>713</v>
      </c>
      <c r="R16" s="17">
        <v>33</v>
      </c>
      <c r="S16" s="17">
        <v>49</v>
      </c>
      <c r="T16" s="17">
        <v>0.40200000000000002</v>
      </c>
      <c r="U16" s="17">
        <v>20</v>
      </c>
      <c r="V16" s="17" t="s">
        <v>684</v>
      </c>
      <c r="W16" s="17" t="s">
        <v>694</v>
      </c>
      <c r="X16" s="19">
        <v>45116</v>
      </c>
      <c r="Y16" s="17" t="s">
        <v>725</v>
      </c>
      <c r="Z16" s="17">
        <v>113.4</v>
      </c>
      <c r="AA16" s="17">
        <v>117.4</v>
      </c>
      <c r="AB16" s="21">
        <v>-4</v>
      </c>
      <c r="AC16" s="17" t="s">
        <v>697</v>
      </c>
      <c r="AD16" s="19">
        <v>44935</v>
      </c>
    </row>
    <row r="17" spans="2:30" x14ac:dyDescent="0.2">
      <c r="B17" s="16" t="s">
        <v>650</v>
      </c>
      <c r="C17" s="17">
        <v>27</v>
      </c>
      <c r="D17" s="17">
        <v>55</v>
      </c>
      <c r="E17" s="17">
        <v>0.32900000000000001</v>
      </c>
      <c r="F17" s="17">
        <v>31</v>
      </c>
      <c r="G17" s="17" t="s">
        <v>698</v>
      </c>
      <c r="H17" s="17" t="s">
        <v>691</v>
      </c>
      <c r="I17" s="7">
        <v>45116</v>
      </c>
      <c r="J17" s="17" t="s">
        <v>699</v>
      </c>
      <c r="K17" s="17">
        <v>111</v>
      </c>
      <c r="L17" s="17">
        <v>117.2</v>
      </c>
      <c r="M17" s="21">
        <v>-6.2</v>
      </c>
      <c r="N17" s="17" t="s">
        <v>688</v>
      </c>
      <c r="O17" s="19">
        <v>45051</v>
      </c>
      <c r="Q17" s="16" t="s">
        <v>714</v>
      </c>
      <c r="R17" s="17">
        <v>22</v>
      </c>
      <c r="S17" s="17">
        <v>60</v>
      </c>
      <c r="T17" s="17">
        <v>0.26800000000000002</v>
      </c>
      <c r="U17" s="17">
        <v>31</v>
      </c>
      <c r="V17" s="17" t="s">
        <v>691</v>
      </c>
      <c r="W17" s="26">
        <v>12267</v>
      </c>
      <c r="X17" s="19">
        <v>45028</v>
      </c>
      <c r="Y17" s="26">
        <v>14946</v>
      </c>
      <c r="Z17" s="17">
        <v>110.7</v>
      </c>
      <c r="AA17" s="17">
        <v>118.6</v>
      </c>
      <c r="AB17" s="21">
        <v>-7.9</v>
      </c>
      <c r="AC17" s="17" t="s">
        <v>672</v>
      </c>
      <c r="AD17" s="19">
        <v>45022</v>
      </c>
    </row>
    <row r="18" spans="2:30" x14ac:dyDescent="0.2">
      <c r="B18" s="16" t="s">
        <v>651</v>
      </c>
      <c r="C18" s="17">
        <v>17</v>
      </c>
      <c r="D18" s="17">
        <v>65</v>
      </c>
      <c r="E18" s="17">
        <v>0.20699999999999999</v>
      </c>
      <c r="F18" s="17">
        <v>41</v>
      </c>
      <c r="G18" s="10">
        <v>11933</v>
      </c>
      <c r="H18" s="26">
        <v>12267</v>
      </c>
      <c r="I18" s="7">
        <v>44971</v>
      </c>
      <c r="J18" s="10">
        <v>16285</v>
      </c>
      <c r="K18" s="17">
        <v>110.3</v>
      </c>
      <c r="L18" s="17">
        <v>118.5</v>
      </c>
      <c r="M18" s="21">
        <v>-8.1999999999999993</v>
      </c>
      <c r="N18" s="17" t="s">
        <v>678</v>
      </c>
      <c r="O18" s="19">
        <v>44935</v>
      </c>
      <c r="Q18" s="16" t="s">
        <v>715</v>
      </c>
      <c r="R18" s="17">
        <v>22</v>
      </c>
      <c r="S18" s="17">
        <v>60</v>
      </c>
      <c r="T18" s="17">
        <v>0.26800000000000002</v>
      </c>
      <c r="U18" s="17">
        <v>31</v>
      </c>
      <c r="V18" s="17" t="s">
        <v>691</v>
      </c>
      <c r="W18" s="26">
        <v>12267</v>
      </c>
      <c r="X18" s="19">
        <v>44998</v>
      </c>
      <c r="Y18" s="26">
        <v>15615</v>
      </c>
      <c r="Z18" s="17">
        <v>113</v>
      </c>
      <c r="AA18" s="17">
        <v>123.1</v>
      </c>
      <c r="AB18" s="21">
        <v>-10.1</v>
      </c>
      <c r="AC18" s="17" t="s">
        <v>688</v>
      </c>
      <c r="AD18" s="19">
        <v>44992</v>
      </c>
    </row>
    <row r="21" spans="2:30" ht="19" x14ac:dyDescent="0.25">
      <c r="B21" s="11" t="s">
        <v>729</v>
      </c>
    </row>
    <row r="22" spans="2:30" ht="17" x14ac:dyDescent="0.2">
      <c r="B22" s="13" t="s">
        <v>726</v>
      </c>
      <c r="C22" s="14" t="s">
        <v>652</v>
      </c>
      <c r="D22" s="14" t="s">
        <v>653</v>
      </c>
      <c r="E22" s="14" t="s">
        <v>654</v>
      </c>
      <c r="F22" s="14" t="s">
        <v>655</v>
      </c>
      <c r="G22" s="15" t="s">
        <v>656</v>
      </c>
      <c r="H22" s="15" t="s">
        <v>657</v>
      </c>
      <c r="I22" s="15" t="s">
        <v>658</v>
      </c>
      <c r="J22" s="15" t="s">
        <v>659</v>
      </c>
      <c r="K22" s="14" t="s">
        <v>660</v>
      </c>
      <c r="L22" s="14" t="s">
        <v>661</v>
      </c>
      <c r="M22" s="14" t="s">
        <v>662</v>
      </c>
      <c r="N22" s="14" t="s">
        <v>663</v>
      </c>
      <c r="O22" s="15" t="s">
        <v>664</v>
      </c>
      <c r="Q22" s="13" t="s">
        <v>700</v>
      </c>
      <c r="R22" s="14" t="s">
        <v>652</v>
      </c>
      <c r="S22" s="14" t="s">
        <v>653</v>
      </c>
      <c r="T22" s="14" t="s">
        <v>654</v>
      </c>
      <c r="U22" s="14" t="s">
        <v>655</v>
      </c>
      <c r="V22" s="15" t="s">
        <v>656</v>
      </c>
      <c r="W22" s="15" t="s">
        <v>657</v>
      </c>
      <c r="X22" s="15" t="s">
        <v>658</v>
      </c>
      <c r="Y22" s="15" t="s">
        <v>659</v>
      </c>
      <c r="Z22" s="14" t="s">
        <v>660</v>
      </c>
      <c r="AA22" s="14" t="s">
        <v>661</v>
      </c>
      <c r="AB22" s="14" t="s">
        <v>662</v>
      </c>
      <c r="AC22" s="14" t="s">
        <v>663</v>
      </c>
      <c r="AD22" s="15" t="s">
        <v>664</v>
      </c>
    </row>
    <row r="23" spans="2:30" x14ac:dyDescent="0.2">
      <c r="B23" s="16" t="s">
        <v>730</v>
      </c>
      <c r="C23" s="17">
        <v>53</v>
      </c>
      <c r="D23" s="17">
        <v>29</v>
      </c>
      <c r="E23" s="17">
        <v>0.64600000000000002</v>
      </c>
      <c r="F23" s="18" t="s">
        <v>665</v>
      </c>
      <c r="G23" s="17" t="s">
        <v>673</v>
      </c>
      <c r="H23" s="17" t="s">
        <v>680</v>
      </c>
      <c r="I23" s="17" t="s">
        <v>677</v>
      </c>
      <c r="J23" s="17" t="s">
        <v>668</v>
      </c>
      <c r="K23" s="17">
        <v>110</v>
      </c>
      <c r="L23" s="17">
        <v>105.6</v>
      </c>
      <c r="M23" s="20">
        <v>4.4000000000000004</v>
      </c>
      <c r="N23" s="17" t="s">
        <v>678</v>
      </c>
      <c r="O23" s="19">
        <v>45081</v>
      </c>
      <c r="Q23" s="16" t="s">
        <v>744</v>
      </c>
      <c r="R23" s="17">
        <v>64</v>
      </c>
      <c r="S23" s="17">
        <v>18</v>
      </c>
      <c r="T23" s="17">
        <v>0.78</v>
      </c>
      <c r="U23" s="18" t="s">
        <v>665</v>
      </c>
      <c r="V23" s="17" t="s">
        <v>666</v>
      </c>
      <c r="W23" s="17" t="s">
        <v>666</v>
      </c>
      <c r="X23" s="19">
        <v>45205</v>
      </c>
      <c r="Y23" s="17" t="s">
        <v>754</v>
      </c>
      <c r="Z23" s="17">
        <v>114.8</v>
      </c>
      <c r="AA23" s="17">
        <v>107.4</v>
      </c>
      <c r="AB23" s="20">
        <v>7.4</v>
      </c>
      <c r="AC23" s="17" t="s">
        <v>678</v>
      </c>
      <c r="AD23" s="19">
        <v>45081</v>
      </c>
    </row>
    <row r="24" spans="2:30" x14ac:dyDescent="0.2">
      <c r="B24" s="16" t="s">
        <v>638</v>
      </c>
      <c r="C24" s="17">
        <v>51</v>
      </c>
      <c r="D24" s="17">
        <v>31</v>
      </c>
      <c r="E24" s="17">
        <v>0.622</v>
      </c>
      <c r="F24" s="17">
        <v>2</v>
      </c>
      <c r="G24" s="17" t="s">
        <v>719</v>
      </c>
      <c r="H24" s="17" t="s">
        <v>679</v>
      </c>
      <c r="I24" s="19">
        <v>45176</v>
      </c>
      <c r="J24" s="17" t="s">
        <v>738</v>
      </c>
      <c r="K24" s="17">
        <v>111.8</v>
      </c>
      <c r="L24" s="17">
        <v>104.5</v>
      </c>
      <c r="M24" s="20">
        <v>7.3</v>
      </c>
      <c r="N24" s="17" t="s">
        <v>688</v>
      </c>
      <c r="O24" s="19">
        <v>45110</v>
      </c>
      <c r="Q24" s="16" t="s">
        <v>702</v>
      </c>
      <c r="R24" s="17">
        <v>56</v>
      </c>
      <c r="S24" s="17">
        <v>26</v>
      </c>
      <c r="T24" s="17">
        <v>0.68300000000000005</v>
      </c>
      <c r="U24" s="17">
        <v>8</v>
      </c>
      <c r="V24" s="17" t="s">
        <v>755</v>
      </c>
      <c r="W24" s="17" t="s">
        <v>667</v>
      </c>
      <c r="X24" s="19">
        <v>45235</v>
      </c>
      <c r="Y24" s="17" t="s">
        <v>756</v>
      </c>
      <c r="Z24" s="17">
        <v>115.6</v>
      </c>
      <c r="AA24" s="17">
        <v>109.9</v>
      </c>
      <c r="AB24" s="20">
        <v>5.7</v>
      </c>
      <c r="AC24" s="17" t="s">
        <v>678</v>
      </c>
      <c r="AD24" s="19">
        <v>45110</v>
      </c>
    </row>
    <row r="25" spans="2:30" x14ac:dyDescent="0.2">
      <c r="B25" s="16" t="s">
        <v>731</v>
      </c>
      <c r="C25" s="17">
        <v>51</v>
      </c>
      <c r="D25" s="17">
        <v>31</v>
      </c>
      <c r="E25" s="17">
        <v>0.622</v>
      </c>
      <c r="F25" s="17">
        <v>2</v>
      </c>
      <c r="G25" s="17" t="s">
        <v>686</v>
      </c>
      <c r="H25" s="17" t="s">
        <v>680</v>
      </c>
      <c r="I25" s="19">
        <v>45264</v>
      </c>
      <c r="J25" s="17" t="s">
        <v>738</v>
      </c>
      <c r="K25" s="17">
        <v>115.5</v>
      </c>
      <c r="L25" s="17">
        <v>112.1</v>
      </c>
      <c r="M25" s="20">
        <v>3.4</v>
      </c>
      <c r="N25" s="17" t="s">
        <v>678</v>
      </c>
      <c r="O25" s="19">
        <v>45081</v>
      </c>
      <c r="Q25" s="16" t="s">
        <v>706</v>
      </c>
      <c r="R25" s="17">
        <v>53</v>
      </c>
      <c r="S25" s="17">
        <v>29</v>
      </c>
      <c r="T25" s="17">
        <v>0.64600000000000002</v>
      </c>
      <c r="U25" s="17">
        <v>11</v>
      </c>
      <c r="V25" s="17" t="s">
        <v>675</v>
      </c>
      <c r="W25" s="17" t="s">
        <v>682</v>
      </c>
      <c r="X25" s="19">
        <v>45264</v>
      </c>
      <c r="Y25" s="17" t="s">
        <v>738</v>
      </c>
      <c r="Z25" s="17">
        <v>111</v>
      </c>
      <c r="AA25" s="17">
        <v>105.5</v>
      </c>
      <c r="AB25" s="20">
        <v>5.5</v>
      </c>
      <c r="AC25" s="17" t="s">
        <v>757</v>
      </c>
      <c r="AD25" s="19">
        <v>45081</v>
      </c>
    </row>
    <row r="26" spans="2:30" x14ac:dyDescent="0.2">
      <c r="B26" s="16" t="s">
        <v>639</v>
      </c>
      <c r="C26" s="17">
        <v>51</v>
      </c>
      <c r="D26" s="17">
        <v>31</v>
      </c>
      <c r="E26" s="17">
        <v>0.622</v>
      </c>
      <c r="F26" s="17">
        <v>2</v>
      </c>
      <c r="G26" s="17" t="s">
        <v>680</v>
      </c>
      <c r="H26" s="17" t="s">
        <v>686</v>
      </c>
      <c r="I26" s="19">
        <v>45087</v>
      </c>
      <c r="J26" s="17" t="s">
        <v>681</v>
      </c>
      <c r="K26" s="17">
        <v>109.9</v>
      </c>
      <c r="L26" s="17">
        <v>107.3</v>
      </c>
      <c r="M26" s="20">
        <v>2.6</v>
      </c>
      <c r="N26" s="17" t="s">
        <v>674</v>
      </c>
      <c r="O26" s="19">
        <v>45081</v>
      </c>
      <c r="Q26" s="16" t="s">
        <v>745</v>
      </c>
      <c r="R26" s="17">
        <v>52</v>
      </c>
      <c r="S26" s="17">
        <v>30</v>
      </c>
      <c r="T26" s="17">
        <v>0.63400000000000001</v>
      </c>
      <c r="U26" s="17">
        <v>12</v>
      </c>
      <c r="V26" s="17" t="s">
        <v>673</v>
      </c>
      <c r="W26" s="17" t="s">
        <v>679</v>
      </c>
      <c r="X26" s="17" t="s">
        <v>758</v>
      </c>
      <c r="Y26" s="17" t="s">
        <v>756</v>
      </c>
      <c r="Z26" s="17">
        <v>108</v>
      </c>
      <c r="AA26" s="17">
        <v>104.7</v>
      </c>
      <c r="AB26" s="20">
        <v>3.3</v>
      </c>
      <c r="AC26" s="17" t="s">
        <v>740</v>
      </c>
      <c r="AD26" s="19">
        <v>45140</v>
      </c>
    </row>
    <row r="27" spans="2:30" x14ac:dyDescent="0.2">
      <c r="B27" s="16" t="s">
        <v>732</v>
      </c>
      <c r="C27" s="17">
        <v>48</v>
      </c>
      <c r="D27" s="17">
        <v>34</v>
      </c>
      <c r="E27" s="17">
        <v>0.58499999999999996</v>
      </c>
      <c r="F27" s="17">
        <v>5</v>
      </c>
      <c r="G27" s="17" t="s">
        <v>680</v>
      </c>
      <c r="H27" s="17" t="s">
        <v>680</v>
      </c>
      <c r="I27" s="19">
        <v>45205</v>
      </c>
      <c r="J27" s="17" t="s">
        <v>683</v>
      </c>
      <c r="K27" s="17">
        <v>109.4</v>
      </c>
      <c r="L27" s="17">
        <v>107.1</v>
      </c>
      <c r="M27" s="20">
        <v>2.2999999999999998</v>
      </c>
      <c r="N27" s="17" t="s">
        <v>678</v>
      </c>
      <c r="O27" s="19">
        <v>45140</v>
      </c>
      <c r="Q27" s="16" t="s">
        <v>746</v>
      </c>
      <c r="R27" s="17">
        <v>49</v>
      </c>
      <c r="S27" s="17">
        <v>33</v>
      </c>
      <c r="T27" s="17">
        <v>0.59799999999999998</v>
      </c>
      <c r="U27" s="17">
        <v>15</v>
      </c>
      <c r="V27" s="17" t="s">
        <v>673</v>
      </c>
      <c r="W27" s="17" t="s">
        <v>676</v>
      </c>
      <c r="X27" s="17" t="s">
        <v>759</v>
      </c>
      <c r="Y27" s="17" t="s">
        <v>738</v>
      </c>
      <c r="Z27" s="17">
        <v>113.6</v>
      </c>
      <c r="AA27" s="17">
        <v>107.6</v>
      </c>
      <c r="AB27" s="20">
        <v>6</v>
      </c>
      <c r="AC27" s="17" t="s">
        <v>688</v>
      </c>
      <c r="AD27" s="19">
        <v>45022</v>
      </c>
    </row>
    <row r="28" spans="2:30" x14ac:dyDescent="0.2">
      <c r="B28" s="16" t="s">
        <v>733</v>
      </c>
      <c r="C28" s="17">
        <v>46</v>
      </c>
      <c r="D28" s="17">
        <v>36</v>
      </c>
      <c r="E28" s="17">
        <v>0.56100000000000005</v>
      </c>
      <c r="F28" s="17">
        <v>7</v>
      </c>
      <c r="G28" s="17" t="s">
        <v>686</v>
      </c>
      <c r="H28" s="17" t="s">
        <v>693</v>
      </c>
      <c r="I28" s="19">
        <v>45205</v>
      </c>
      <c r="J28" s="17" t="s">
        <v>722</v>
      </c>
      <c r="K28" s="17">
        <v>111.6</v>
      </c>
      <c r="L28" s="17">
        <v>112</v>
      </c>
      <c r="M28" s="21">
        <v>-0.4</v>
      </c>
      <c r="N28" s="17" t="s">
        <v>688</v>
      </c>
      <c r="O28" s="19">
        <v>45022</v>
      </c>
      <c r="Q28" s="16" t="s">
        <v>747</v>
      </c>
      <c r="R28" s="17">
        <v>48</v>
      </c>
      <c r="S28" s="17">
        <v>34</v>
      </c>
      <c r="T28" s="17">
        <v>0.58499999999999996</v>
      </c>
      <c r="U28" s="17">
        <v>16</v>
      </c>
      <c r="V28" s="17" t="s">
        <v>679</v>
      </c>
      <c r="W28" s="17" t="s">
        <v>670</v>
      </c>
      <c r="X28" s="19">
        <v>45087</v>
      </c>
      <c r="Y28" s="17" t="s">
        <v>722</v>
      </c>
      <c r="Z28" s="17">
        <v>112.7</v>
      </c>
      <c r="AA28" s="17">
        <v>110.4</v>
      </c>
      <c r="AB28" s="20">
        <v>2.2999999999999998</v>
      </c>
      <c r="AC28" s="17" t="s">
        <v>678</v>
      </c>
      <c r="AD28" s="19">
        <v>45081</v>
      </c>
    </row>
    <row r="29" spans="2:30" x14ac:dyDescent="0.2">
      <c r="B29" s="16" t="s">
        <v>734</v>
      </c>
      <c r="C29" s="17">
        <v>44</v>
      </c>
      <c r="D29" s="17">
        <v>38</v>
      </c>
      <c r="E29" s="17">
        <v>0.53700000000000003</v>
      </c>
      <c r="F29" s="17">
        <v>9</v>
      </c>
      <c r="G29" s="17" t="s">
        <v>676</v>
      </c>
      <c r="H29" s="17" t="s">
        <v>680</v>
      </c>
      <c r="I29" s="19">
        <v>45205</v>
      </c>
      <c r="J29" s="17" t="s">
        <v>739</v>
      </c>
      <c r="K29" s="17">
        <v>112.9</v>
      </c>
      <c r="L29" s="17">
        <v>112.1</v>
      </c>
      <c r="M29" s="20">
        <v>0.8</v>
      </c>
      <c r="N29" s="17" t="s">
        <v>740</v>
      </c>
      <c r="O29" s="19">
        <v>45081</v>
      </c>
      <c r="Q29" s="16" t="s">
        <v>708</v>
      </c>
      <c r="R29" s="17">
        <v>46</v>
      </c>
      <c r="S29" s="17">
        <v>36</v>
      </c>
      <c r="T29" s="17">
        <v>0.56100000000000005</v>
      </c>
      <c r="U29" s="17">
        <v>18</v>
      </c>
      <c r="V29" s="17" t="s">
        <v>667</v>
      </c>
      <c r="W29" s="17" t="s">
        <v>676</v>
      </c>
      <c r="X29" s="19">
        <v>45264</v>
      </c>
      <c r="Y29" s="17" t="s">
        <v>681</v>
      </c>
      <c r="Z29" s="17">
        <v>116</v>
      </c>
      <c r="AA29" s="17">
        <v>113.3</v>
      </c>
      <c r="AB29" s="20">
        <v>2.7</v>
      </c>
      <c r="AC29" s="17" t="s">
        <v>678</v>
      </c>
      <c r="AD29" s="19">
        <v>45022</v>
      </c>
    </row>
    <row r="30" spans="2:30" x14ac:dyDescent="0.2">
      <c r="B30" s="16" t="s">
        <v>643</v>
      </c>
      <c r="C30" s="17">
        <v>43</v>
      </c>
      <c r="D30" s="17">
        <v>39</v>
      </c>
      <c r="E30" s="17">
        <v>0.52400000000000002</v>
      </c>
      <c r="F30" s="17">
        <v>10</v>
      </c>
      <c r="G30" s="17" t="s">
        <v>686</v>
      </c>
      <c r="H30" s="17" t="s">
        <v>694</v>
      </c>
      <c r="I30" s="19">
        <v>45176</v>
      </c>
      <c r="J30" s="17" t="s">
        <v>685</v>
      </c>
      <c r="K30" s="17">
        <v>113.9</v>
      </c>
      <c r="L30" s="17">
        <v>112.4</v>
      </c>
      <c r="M30" s="20">
        <v>1.5</v>
      </c>
      <c r="N30" s="17" t="s">
        <v>688</v>
      </c>
      <c r="O30" s="19">
        <v>45110</v>
      </c>
      <c r="Q30" s="16" t="s">
        <v>748</v>
      </c>
      <c r="R30" s="17">
        <v>36</v>
      </c>
      <c r="S30" s="17">
        <v>46</v>
      </c>
      <c r="T30" s="17">
        <v>0.439</v>
      </c>
      <c r="U30" s="17">
        <v>28</v>
      </c>
      <c r="V30" s="17" t="s">
        <v>693</v>
      </c>
      <c r="W30" s="17" t="s">
        <v>684</v>
      </c>
      <c r="X30" s="19">
        <v>45087</v>
      </c>
      <c r="Y30" s="17" t="s">
        <v>723</v>
      </c>
      <c r="Z30" s="17">
        <v>109.3</v>
      </c>
      <c r="AA30" s="17">
        <v>110.3</v>
      </c>
      <c r="AB30" s="21">
        <v>-1</v>
      </c>
      <c r="AC30" s="17" t="s">
        <v>669</v>
      </c>
      <c r="AD30" s="19">
        <v>45081</v>
      </c>
    </row>
    <row r="31" spans="2:30" x14ac:dyDescent="0.2">
      <c r="B31" s="16" t="s">
        <v>735</v>
      </c>
      <c r="C31" s="17">
        <v>44</v>
      </c>
      <c r="D31" s="17">
        <v>38</v>
      </c>
      <c r="E31" s="17">
        <v>0.53700000000000003</v>
      </c>
      <c r="F31" s="17">
        <v>9</v>
      </c>
      <c r="G31" s="17" t="s">
        <v>670</v>
      </c>
      <c r="H31" s="17" t="s">
        <v>693</v>
      </c>
      <c r="I31" s="19">
        <v>45205</v>
      </c>
      <c r="J31" s="17" t="s">
        <v>690</v>
      </c>
      <c r="K31" s="17">
        <v>107.8</v>
      </c>
      <c r="L31" s="17">
        <v>105.7</v>
      </c>
      <c r="M31" s="20">
        <v>2.1</v>
      </c>
      <c r="N31" s="17" t="s">
        <v>688</v>
      </c>
      <c r="O31" s="19">
        <v>44992</v>
      </c>
      <c r="Q31" s="16" t="s">
        <v>749</v>
      </c>
      <c r="R31" s="17">
        <v>42</v>
      </c>
      <c r="S31" s="17">
        <v>40</v>
      </c>
      <c r="T31" s="17">
        <v>0.51200000000000001</v>
      </c>
      <c r="U31" s="17">
        <v>22</v>
      </c>
      <c r="V31" s="17" t="s">
        <v>670</v>
      </c>
      <c r="W31" s="17" t="s">
        <v>684</v>
      </c>
      <c r="X31" s="19">
        <v>45176</v>
      </c>
      <c r="Y31" s="17" t="s">
        <v>685</v>
      </c>
      <c r="Z31" s="17">
        <v>108.4</v>
      </c>
      <c r="AA31" s="17">
        <v>108.4</v>
      </c>
      <c r="AB31" s="17">
        <v>0</v>
      </c>
      <c r="AC31" s="17" t="s">
        <v>757</v>
      </c>
      <c r="AD31" s="19">
        <v>45081</v>
      </c>
    </row>
    <row r="32" spans="2:30" x14ac:dyDescent="0.2">
      <c r="B32" s="22" t="s">
        <v>736</v>
      </c>
      <c r="C32" s="23">
        <v>43</v>
      </c>
      <c r="D32" s="23">
        <v>39</v>
      </c>
      <c r="E32" s="23">
        <v>0.52400000000000002</v>
      </c>
      <c r="F32" s="23">
        <v>10</v>
      </c>
      <c r="G32" s="23" t="s">
        <v>682</v>
      </c>
      <c r="H32" s="23" t="s">
        <v>720</v>
      </c>
      <c r="I32" s="24">
        <v>45146</v>
      </c>
      <c r="J32" s="23" t="s">
        <v>690</v>
      </c>
      <c r="K32" s="23">
        <v>115.3</v>
      </c>
      <c r="L32" s="23">
        <v>114.9</v>
      </c>
      <c r="M32" s="25">
        <v>0.4</v>
      </c>
      <c r="N32" s="23" t="s">
        <v>672</v>
      </c>
      <c r="O32" s="24">
        <v>45081</v>
      </c>
      <c r="Q32" s="22" t="s">
        <v>750</v>
      </c>
      <c r="R32" s="23">
        <v>34</v>
      </c>
      <c r="S32" s="23">
        <v>48</v>
      </c>
      <c r="T32" s="23">
        <v>0.41499999999999998</v>
      </c>
      <c r="U32" s="23">
        <v>30</v>
      </c>
      <c r="V32" s="23" t="s">
        <v>694</v>
      </c>
      <c r="W32" s="23" t="s">
        <v>689</v>
      </c>
      <c r="X32" s="24">
        <v>45087</v>
      </c>
      <c r="Y32" s="23" t="s">
        <v>687</v>
      </c>
      <c r="Z32" s="23">
        <v>113.2</v>
      </c>
      <c r="AA32" s="23">
        <v>113</v>
      </c>
      <c r="AB32" s="25">
        <v>0.2</v>
      </c>
      <c r="AC32" s="23" t="s">
        <v>718</v>
      </c>
      <c r="AD32" s="24">
        <v>45081</v>
      </c>
    </row>
    <row r="33" spans="2:30" x14ac:dyDescent="0.2">
      <c r="B33" s="16" t="s">
        <v>737</v>
      </c>
      <c r="C33" s="17">
        <v>37</v>
      </c>
      <c r="D33" s="17">
        <v>45</v>
      </c>
      <c r="E33" s="17">
        <v>0.45100000000000001</v>
      </c>
      <c r="F33" s="17">
        <v>16</v>
      </c>
      <c r="G33" s="17" t="s">
        <v>684</v>
      </c>
      <c r="H33" s="17" t="s">
        <v>676</v>
      </c>
      <c r="I33" s="19">
        <v>45057</v>
      </c>
      <c r="J33" s="17" t="s">
        <v>741</v>
      </c>
      <c r="K33" s="17">
        <v>106.5</v>
      </c>
      <c r="L33" s="17">
        <v>106.6</v>
      </c>
      <c r="M33" s="21">
        <v>-0.1</v>
      </c>
      <c r="N33" s="17" t="s">
        <v>674</v>
      </c>
      <c r="O33" s="19">
        <v>45110</v>
      </c>
      <c r="Q33" s="16" t="s">
        <v>751</v>
      </c>
      <c r="R33" s="17">
        <v>33</v>
      </c>
      <c r="S33" s="17">
        <v>49</v>
      </c>
      <c r="T33" s="17">
        <v>0.40200000000000002</v>
      </c>
      <c r="U33" s="17">
        <v>31</v>
      </c>
      <c r="V33" s="17" t="s">
        <v>720</v>
      </c>
      <c r="W33" s="19">
        <v>45289</v>
      </c>
      <c r="X33" s="19">
        <v>44998</v>
      </c>
      <c r="Y33" s="17" t="s">
        <v>743</v>
      </c>
      <c r="Z33" s="17">
        <v>112.1</v>
      </c>
      <c r="AA33" s="17">
        <v>115.1</v>
      </c>
      <c r="AB33" s="21">
        <v>-3</v>
      </c>
      <c r="AC33" s="17" t="s">
        <v>674</v>
      </c>
      <c r="AD33" s="19">
        <v>44965</v>
      </c>
    </row>
    <row r="34" spans="2:30" x14ac:dyDescent="0.2">
      <c r="B34" s="16" t="s">
        <v>648</v>
      </c>
      <c r="C34" s="17">
        <v>35</v>
      </c>
      <c r="D34" s="17">
        <v>47</v>
      </c>
      <c r="E34" s="17">
        <v>0.42699999999999999</v>
      </c>
      <c r="F34" s="17">
        <v>18</v>
      </c>
      <c r="G34" s="17" t="s">
        <v>720</v>
      </c>
      <c r="H34" s="17" t="s">
        <v>691</v>
      </c>
      <c r="I34" s="19">
        <v>45116</v>
      </c>
      <c r="J34" s="17" t="s">
        <v>687</v>
      </c>
      <c r="K34" s="17">
        <v>108.6</v>
      </c>
      <c r="L34" s="17">
        <v>112</v>
      </c>
      <c r="M34" s="21">
        <v>-3.4</v>
      </c>
      <c r="N34" s="17" t="s">
        <v>718</v>
      </c>
      <c r="O34" s="19">
        <v>45051</v>
      </c>
      <c r="Q34" s="16" t="s">
        <v>752</v>
      </c>
      <c r="R34" s="17">
        <v>30</v>
      </c>
      <c r="S34" s="17">
        <v>52</v>
      </c>
      <c r="T34" s="17">
        <v>0.36599999999999999</v>
      </c>
      <c r="U34" s="17">
        <v>34</v>
      </c>
      <c r="V34" s="17" t="s">
        <v>694</v>
      </c>
      <c r="W34" s="17" t="s">
        <v>691</v>
      </c>
      <c r="X34" s="19">
        <v>45087</v>
      </c>
      <c r="Y34" s="17" t="s">
        <v>696</v>
      </c>
      <c r="Z34" s="17">
        <v>110.3</v>
      </c>
      <c r="AA34" s="17">
        <v>115.8</v>
      </c>
      <c r="AB34" s="21">
        <v>-5.5</v>
      </c>
      <c r="AC34" s="17" t="s">
        <v>688</v>
      </c>
      <c r="AD34" s="19">
        <v>45051</v>
      </c>
    </row>
    <row r="35" spans="2:30" x14ac:dyDescent="0.2">
      <c r="B35" s="16" t="s">
        <v>647</v>
      </c>
      <c r="C35" s="17">
        <v>25</v>
      </c>
      <c r="D35" s="17">
        <v>57</v>
      </c>
      <c r="E35" s="17">
        <v>0.30499999999999999</v>
      </c>
      <c r="F35" s="17">
        <v>28</v>
      </c>
      <c r="G35" s="17" t="s">
        <v>694</v>
      </c>
      <c r="H35" s="26">
        <v>11933</v>
      </c>
      <c r="I35" s="19">
        <v>44971</v>
      </c>
      <c r="J35" s="26">
        <v>15281</v>
      </c>
      <c r="K35" s="17">
        <v>111.5</v>
      </c>
      <c r="L35" s="17">
        <v>114.9</v>
      </c>
      <c r="M35" s="21">
        <v>-3.4</v>
      </c>
      <c r="N35" s="17" t="s">
        <v>664</v>
      </c>
      <c r="O35" s="17" t="s">
        <v>742</v>
      </c>
      <c r="Q35" s="16" t="s">
        <v>713</v>
      </c>
      <c r="R35" s="17">
        <v>27</v>
      </c>
      <c r="S35" s="17">
        <v>55</v>
      </c>
      <c r="T35" s="17">
        <v>0.32900000000000001</v>
      </c>
      <c r="U35" s="17">
        <v>37</v>
      </c>
      <c r="V35" s="17" t="s">
        <v>684</v>
      </c>
      <c r="W35" s="19">
        <v>45230</v>
      </c>
      <c r="X35" s="19">
        <v>44941</v>
      </c>
      <c r="Y35" s="26">
        <v>15281</v>
      </c>
      <c r="Z35" s="17">
        <v>106.2</v>
      </c>
      <c r="AA35" s="17">
        <v>115.1</v>
      </c>
      <c r="AB35" s="21">
        <v>-8.9</v>
      </c>
      <c r="AC35" s="17" t="s">
        <v>760</v>
      </c>
      <c r="AD35" s="17" t="s">
        <v>742</v>
      </c>
    </row>
    <row r="36" spans="2:30" x14ac:dyDescent="0.2">
      <c r="B36" s="16" t="s">
        <v>651</v>
      </c>
      <c r="C36" s="17">
        <v>23</v>
      </c>
      <c r="D36" s="17">
        <v>59</v>
      </c>
      <c r="E36" s="17">
        <v>0.28000000000000003</v>
      </c>
      <c r="F36" s="17">
        <v>30</v>
      </c>
      <c r="G36" s="17" t="s">
        <v>698</v>
      </c>
      <c r="H36" s="19">
        <v>45230</v>
      </c>
      <c r="I36" s="19">
        <v>45087</v>
      </c>
      <c r="J36" s="17" t="s">
        <v>743</v>
      </c>
      <c r="K36" s="17">
        <v>104.8</v>
      </c>
      <c r="L36" s="17">
        <v>112.5</v>
      </c>
      <c r="M36" s="21">
        <v>-7.7</v>
      </c>
      <c r="N36" s="17" t="s">
        <v>718</v>
      </c>
      <c r="O36" s="19">
        <v>45022</v>
      </c>
      <c r="Q36" s="16" t="s">
        <v>753</v>
      </c>
      <c r="R36" s="17">
        <v>24</v>
      </c>
      <c r="S36" s="17">
        <v>58</v>
      </c>
      <c r="T36" s="17">
        <v>0.29299999999999998</v>
      </c>
      <c r="U36" s="17">
        <v>40</v>
      </c>
      <c r="V36" s="19">
        <v>45289</v>
      </c>
      <c r="W36" s="19">
        <v>45289</v>
      </c>
      <c r="X36" s="19">
        <v>45087</v>
      </c>
      <c r="Y36" s="17" t="s">
        <v>761</v>
      </c>
      <c r="Z36" s="17">
        <v>103.7</v>
      </c>
      <c r="AA36" s="17">
        <v>111.8</v>
      </c>
      <c r="AB36" s="21">
        <v>-8.1</v>
      </c>
      <c r="AC36" s="17" t="s">
        <v>718</v>
      </c>
      <c r="AD36" s="19">
        <v>45022</v>
      </c>
    </row>
    <row r="37" spans="2:30" x14ac:dyDescent="0.2">
      <c r="B37" s="16" t="s">
        <v>649</v>
      </c>
      <c r="C37" s="17">
        <v>22</v>
      </c>
      <c r="D37" s="17">
        <v>60</v>
      </c>
      <c r="E37" s="17">
        <v>0.26800000000000002</v>
      </c>
      <c r="F37" s="17">
        <v>31</v>
      </c>
      <c r="G37" s="19">
        <v>45289</v>
      </c>
      <c r="H37" s="19">
        <v>45230</v>
      </c>
      <c r="I37" s="19">
        <v>44998</v>
      </c>
      <c r="J37" s="26">
        <v>14946</v>
      </c>
      <c r="K37" s="17">
        <v>104.2</v>
      </c>
      <c r="L37" s="17">
        <v>112.2</v>
      </c>
      <c r="M37" s="21">
        <v>-8</v>
      </c>
      <c r="N37" s="17" t="s">
        <v>688</v>
      </c>
      <c r="O37" s="19">
        <v>44992</v>
      </c>
      <c r="Q37" s="16" t="s">
        <v>714</v>
      </c>
      <c r="R37" s="17">
        <v>20</v>
      </c>
      <c r="S37" s="17">
        <v>62</v>
      </c>
      <c r="T37" s="17">
        <v>0.24399999999999999</v>
      </c>
      <c r="U37" s="17">
        <v>44</v>
      </c>
      <c r="V37" s="19">
        <v>45260</v>
      </c>
      <c r="W37" s="26">
        <v>11933</v>
      </c>
      <c r="X37" s="19">
        <v>44998</v>
      </c>
      <c r="Y37" s="26">
        <v>15281</v>
      </c>
      <c r="Z37" s="17">
        <v>109.7</v>
      </c>
      <c r="AA37" s="17">
        <v>118.2</v>
      </c>
      <c r="AB37" s="21">
        <v>-8.5</v>
      </c>
      <c r="AC37" s="17" t="s">
        <v>762</v>
      </c>
      <c r="AD37" s="19">
        <v>44992</v>
      </c>
    </row>
    <row r="40" spans="2:30" ht="19" x14ac:dyDescent="0.25">
      <c r="B40" s="11" t="s">
        <v>763</v>
      </c>
    </row>
    <row r="41" spans="2:30" ht="17" x14ac:dyDescent="0.2">
      <c r="B41" s="13" t="s">
        <v>726</v>
      </c>
      <c r="C41" s="14" t="s">
        <v>652</v>
      </c>
      <c r="D41" s="14" t="s">
        <v>653</v>
      </c>
      <c r="E41" s="14" t="s">
        <v>654</v>
      </c>
      <c r="F41" s="14" t="s">
        <v>655</v>
      </c>
      <c r="G41" s="15" t="s">
        <v>656</v>
      </c>
      <c r="H41" s="15" t="s">
        <v>657</v>
      </c>
      <c r="I41" s="15" t="s">
        <v>658</v>
      </c>
      <c r="J41" s="15" t="s">
        <v>659</v>
      </c>
      <c r="K41" s="14" t="s">
        <v>660</v>
      </c>
      <c r="L41" s="14" t="s">
        <v>661</v>
      </c>
      <c r="M41" s="14" t="s">
        <v>662</v>
      </c>
      <c r="N41" s="14" t="s">
        <v>663</v>
      </c>
      <c r="O41" s="15" t="s">
        <v>664</v>
      </c>
      <c r="Q41" s="13" t="s">
        <v>700</v>
      </c>
      <c r="R41" s="14" t="s">
        <v>652</v>
      </c>
      <c r="S41" s="14" t="s">
        <v>653</v>
      </c>
      <c r="T41" s="14" t="s">
        <v>654</v>
      </c>
      <c r="U41" s="14" t="s">
        <v>655</v>
      </c>
      <c r="V41" s="15" t="s">
        <v>656</v>
      </c>
      <c r="W41" s="15" t="s">
        <v>657</v>
      </c>
      <c r="X41" s="15" t="s">
        <v>658</v>
      </c>
      <c r="Y41" s="15" t="s">
        <v>659</v>
      </c>
      <c r="Z41" s="14" t="s">
        <v>660</v>
      </c>
      <c r="AA41" s="14" t="s">
        <v>661</v>
      </c>
      <c r="AB41" s="14" t="s">
        <v>662</v>
      </c>
      <c r="AC41" s="14" t="s">
        <v>663</v>
      </c>
      <c r="AD41" s="15" t="s">
        <v>664</v>
      </c>
    </row>
    <row r="42" spans="2:30" x14ac:dyDescent="0.2">
      <c r="B42" s="16" t="s">
        <v>764</v>
      </c>
      <c r="C42" s="17">
        <v>49</v>
      </c>
      <c r="D42" s="17">
        <v>23</v>
      </c>
      <c r="E42" s="17">
        <v>0.68100000000000005</v>
      </c>
      <c r="F42" s="18" t="s">
        <v>665</v>
      </c>
      <c r="G42" s="17" t="s">
        <v>773</v>
      </c>
      <c r="H42" s="17" t="s">
        <v>774</v>
      </c>
      <c r="I42" s="19">
        <v>45201</v>
      </c>
      <c r="J42" s="17" t="s">
        <v>775</v>
      </c>
      <c r="K42" s="17">
        <v>113.6</v>
      </c>
      <c r="L42" s="17">
        <v>108.1</v>
      </c>
      <c r="M42" s="20">
        <v>5.5</v>
      </c>
      <c r="N42" s="17" t="s">
        <v>674</v>
      </c>
      <c r="O42" s="19">
        <v>45140</v>
      </c>
      <c r="Q42" s="16" t="s">
        <v>795</v>
      </c>
      <c r="R42" s="17">
        <v>52</v>
      </c>
      <c r="S42" s="17">
        <v>20</v>
      </c>
      <c r="T42" s="17">
        <v>0.72199999999999998</v>
      </c>
      <c r="U42" s="18" t="s">
        <v>665</v>
      </c>
      <c r="V42" s="17" t="s">
        <v>803</v>
      </c>
      <c r="W42" s="17" t="s">
        <v>784</v>
      </c>
      <c r="X42" s="19">
        <v>45112</v>
      </c>
      <c r="Y42" s="17" t="s">
        <v>804</v>
      </c>
      <c r="Z42" s="17">
        <v>116.4</v>
      </c>
      <c r="AA42" s="17">
        <v>107.2</v>
      </c>
      <c r="AB42" s="20">
        <v>9.1999999999999993</v>
      </c>
      <c r="AC42" s="17" t="s">
        <v>674</v>
      </c>
      <c r="AD42" s="19">
        <v>45110</v>
      </c>
    </row>
    <row r="43" spans="2:30" x14ac:dyDescent="0.2">
      <c r="B43" s="16" t="s">
        <v>642</v>
      </c>
      <c r="C43" s="17">
        <v>48</v>
      </c>
      <c r="D43" s="17">
        <v>24</v>
      </c>
      <c r="E43" s="17">
        <v>0.66700000000000004</v>
      </c>
      <c r="F43" s="17">
        <v>1</v>
      </c>
      <c r="G43" s="17" t="s">
        <v>776</v>
      </c>
      <c r="H43" s="17" t="s">
        <v>774</v>
      </c>
      <c r="I43" s="19">
        <v>45142</v>
      </c>
      <c r="J43" s="17" t="s">
        <v>777</v>
      </c>
      <c r="K43" s="17">
        <v>118.6</v>
      </c>
      <c r="L43" s="17">
        <v>114.1</v>
      </c>
      <c r="M43" s="20">
        <v>4.5</v>
      </c>
      <c r="N43" s="17" t="s">
        <v>757</v>
      </c>
      <c r="O43" s="19">
        <v>45081</v>
      </c>
      <c r="Q43" s="16" t="s">
        <v>796</v>
      </c>
      <c r="R43" s="17">
        <v>51</v>
      </c>
      <c r="S43" s="17">
        <v>21</v>
      </c>
      <c r="T43" s="17">
        <v>0.70799999999999996</v>
      </c>
      <c r="U43" s="17">
        <v>1</v>
      </c>
      <c r="V43" s="17" t="s">
        <v>805</v>
      </c>
      <c r="W43" s="17" t="s">
        <v>806</v>
      </c>
      <c r="X43" s="19">
        <v>45112</v>
      </c>
      <c r="Y43" s="17" t="s">
        <v>779</v>
      </c>
      <c r="Z43" s="17">
        <v>115.3</v>
      </c>
      <c r="AA43" s="17">
        <v>109.5</v>
      </c>
      <c r="AB43" s="20">
        <v>5.8</v>
      </c>
      <c r="AC43" s="17" t="s">
        <v>672</v>
      </c>
      <c r="AD43" s="19">
        <v>45110</v>
      </c>
    </row>
    <row r="44" spans="2:30" x14ac:dyDescent="0.2">
      <c r="B44" s="16" t="s">
        <v>731</v>
      </c>
      <c r="C44" s="17">
        <v>46</v>
      </c>
      <c r="D44" s="17">
        <v>26</v>
      </c>
      <c r="E44" s="17">
        <v>0.63900000000000001</v>
      </c>
      <c r="F44" s="17">
        <v>3</v>
      </c>
      <c r="G44" s="17" t="s">
        <v>778</v>
      </c>
      <c r="H44" s="17" t="s">
        <v>774</v>
      </c>
      <c r="I44" s="19">
        <v>45231</v>
      </c>
      <c r="J44" s="17" t="s">
        <v>779</v>
      </c>
      <c r="K44" s="17">
        <v>120.1</v>
      </c>
      <c r="L44" s="17">
        <v>114.2</v>
      </c>
      <c r="M44" s="20">
        <v>5.9</v>
      </c>
      <c r="N44" s="17" t="s">
        <v>678</v>
      </c>
      <c r="O44" s="19">
        <v>45140</v>
      </c>
      <c r="Q44" s="16" t="s">
        <v>747</v>
      </c>
      <c r="R44" s="17">
        <v>47</v>
      </c>
      <c r="S44" s="17">
        <v>25</v>
      </c>
      <c r="T44" s="17">
        <v>0.65300000000000002</v>
      </c>
      <c r="U44" s="17">
        <v>5</v>
      </c>
      <c r="V44" s="17" t="s">
        <v>780</v>
      </c>
      <c r="W44" s="17" t="s">
        <v>807</v>
      </c>
      <c r="X44" s="19">
        <v>45172</v>
      </c>
      <c r="Y44" s="17" t="s">
        <v>777</v>
      </c>
      <c r="Z44" s="17">
        <v>115.1</v>
      </c>
      <c r="AA44" s="17">
        <v>110.1</v>
      </c>
      <c r="AB44" s="20">
        <v>5</v>
      </c>
      <c r="AC44" s="17" t="s">
        <v>678</v>
      </c>
      <c r="AD44" s="19">
        <v>45081</v>
      </c>
    </row>
    <row r="45" spans="2:30" x14ac:dyDescent="0.2">
      <c r="B45" s="16" t="s">
        <v>641</v>
      </c>
      <c r="C45" s="17">
        <v>41</v>
      </c>
      <c r="D45" s="17">
        <v>31</v>
      </c>
      <c r="E45" s="17">
        <v>0.56899999999999995</v>
      </c>
      <c r="F45" s="17">
        <v>8</v>
      </c>
      <c r="G45" s="17" t="s">
        <v>780</v>
      </c>
      <c r="H45" s="17" t="s">
        <v>781</v>
      </c>
      <c r="I45" s="19">
        <v>45024</v>
      </c>
      <c r="J45" s="17" t="s">
        <v>782</v>
      </c>
      <c r="K45" s="17">
        <v>107</v>
      </c>
      <c r="L45" s="17">
        <v>104.7</v>
      </c>
      <c r="M45" s="20">
        <v>2.2999999999999998</v>
      </c>
      <c r="N45" s="17" t="s">
        <v>672</v>
      </c>
      <c r="O45" s="19">
        <v>45110</v>
      </c>
      <c r="Q45" s="16" t="s">
        <v>705</v>
      </c>
      <c r="R45" s="17">
        <v>47</v>
      </c>
      <c r="S45" s="17">
        <v>25</v>
      </c>
      <c r="T45" s="17">
        <v>0.65300000000000002</v>
      </c>
      <c r="U45" s="17">
        <v>5</v>
      </c>
      <c r="V45" s="17" t="s">
        <v>778</v>
      </c>
      <c r="W45" s="17" t="s">
        <v>784</v>
      </c>
      <c r="X45" s="19">
        <v>45172</v>
      </c>
      <c r="Y45" s="17" t="s">
        <v>808</v>
      </c>
      <c r="Z45" s="17">
        <v>114</v>
      </c>
      <c r="AA45" s="17">
        <v>107.8</v>
      </c>
      <c r="AB45" s="20">
        <v>6.2</v>
      </c>
      <c r="AC45" s="17" t="s">
        <v>669</v>
      </c>
      <c r="AD45" s="19">
        <v>45022</v>
      </c>
    </row>
    <row r="46" spans="2:30" x14ac:dyDescent="0.2">
      <c r="B46" s="16" t="s">
        <v>765</v>
      </c>
      <c r="C46" s="17">
        <v>41</v>
      </c>
      <c r="D46" s="17">
        <v>31</v>
      </c>
      <c r="E46" s="17">
        <v>0.56899999999999995</v>
      </c>
      <c r="F46" s="17">
        <v>8</v>
      </c>
      <c r="G46" s="17" t="s">
        <v>780</v>
      </c>
      <c r="H46" s="17" t="s">
        <v>781</v>
      </c>
      <c r="I46" s="19">
        <v>45172</v>
      </c>
      <c r="J46" s="17" t="s">
        <v>783</v>
      </c>
      <c r="K46" s="17">
        <v>113.7</v>
      </c>
      <c r="L46" s="17">
        <v>111.4</v>
      </c>
      <c r="M46" s="20">
        <v>2.2999999999999998</v>
      </c>
      <c r="N46" s="17" t="s">
        <v>740</v>
      </c>
      <c r="O46" s="19">
        <v>45110</v>
      </c>
      <c r="Q46" s="16" t="s">
        <v>797</v>
      </c>
      <c r="R46" s="17">
        <v>42</v>
      </c>
      <c r="S46" s="17">
        <v>30</v>
      </c>
      <c r="T46" s="17">
        <v>0.58299999999999996</v>
      </c>
      <c r="U46" s="17">
        <v>10</v>
      </c>
      <c r="V46" s="17" t="s">
        <v>784</v>
      </c>
      <c r="W46" s="17" t="s">
        <v>784</v>
      </c>
      <c r="X46" s="19">
        <v>45112</v>
      </c>
      <c r="Y46" s="17" t="s">
        <v>792</v>
      </c>
      <c r="Z46" s="17">
        <v>112.4</v>
      </c>
      <c r="AA46" s="17">
        <v>110.2</v>
      </c>
      <c r="AB46" s="20">
        <v>2.2000000000000002</v>
      </c>
      <c r="AC46" s="17" t="s">
        <v>678</v>
      </c>
      <c r="AD46" s="19">
        <v>45140</v>
      </c>
    </row>
    <row r="47" spans="2:30" x14ac:dyDescent="0.2">
      <c r="B47" s="16" t="s">
        <v>766</v>
      </c>
      <c r="C47" s="17">
        <v>40</v>
      </c>
      <c r="D47" s="17">
        <v>32</v>
      </c>
      <c r="E47" s="17">
        <v>0.55600000000000005</v>
      </c>
      <c r="F47" s="17">
        <v>9</v>
      </c>
      <c r="G47" s="17" t="s">
        <v>784</v>
      </c>
      <c r="H47" s="17" t="s">
        <v>785</v>
      </c>
      <c r="I47" s="19">
        <v>45083</v>
      </c>
      <c r="J47" s="17" t="s">
        <v>783</v>
      </c>
      <c r="K47" s="17">
        <v>108.1</v>
      </c>
      <c r="L47" s="17">
        <v>108</v>
      </c>
      <c r="M47" s="20">
        <v>0.1</v>
      </c>
      <c r="N47" s="17" t="s">
        <v>688</v>
      </c>
      <c r="O47" s="19">
        <v>45140</v>
      </c>
      <c r="Q47" s="16" t="s">
        <v>798</v>
      </c>
      <c r="R47" s="17">
        <v>42</v>
      </c>
      <c r="S47" s="17">
        <v>30</v>
      </c>
      <c r="T47" s="17">
        <v>0.58299999999999996</v>
      </c>
      <c r="U47" s="17">
        <v>10</v>
      </c>
      <c r="V47" s="17" t="s">
        <v>774</v>
      </c>
      <c r="W47" s="17" t="s">
        <v>807</v>
      </c>
      <c r="X47" s="19">
        <v>45083</v>
      </c>
      <c r="Y47" s="17" t="s">
        <v>809</v>
      </c>
      <c r="Z47" s="17">
        <v>116.1</v>
      </c>
      <c r="AA47" s="17">
        <v>114.3</v>
      </c>
      <c r="AB47" s="20">
        <v>1.8</v>
      </c>
      <c r="AC47" s="17" t="s">
        <v>688</v>
      </c>
      <c r="AD47" s="19">
        <v>45140</v>
      </c>
    </row>
    <row r="48" spans="2:30" x14ac:dyDescent="0.2">
      <c r="B48" s="16" t="s">
        <v>767</v>
      </c>
      <c r="C48" s="17">
        <v>36</v>
      </c>
      <c r="D48" s="17">
        <v>36</v>
      </c>
      <c r="E48" s="17">
        <v>0.5</v>
      </c>
      <c r="F48" s="17">
        <v>13</v>
      </c>
      <c r="G48" s="17" t="s">
        <v>784</v>
      </c>
      <c r="H48" s="17" t="s">
        <v>786</v>
      </c>
      <c r="I48" s="19">
        <v>45024</v>
      </c>
      <c r="J48" s="17" t="s">
        <v>787</v>
      </c>
      <c r="K48" s="17">
        <v>112.6</v>
      </c>
      <c r="L48" s="17">
        <v>111.2</v>
      </c>
      <c r="M48" s="20">
        <v>1.4</v>
      </c>
      <c r="N48" s="17" t="s">
        <v>678</v>
      </c>
      <c r="O48" s="19">
        <v>45022</v>
      </c>
      <c r="Q48" s="16" t="s">
        <v>707</v>
      </c>
      <c r="R48" s="17">
        <v>42</v>
      </c>
      <c r="S48" s="17">
        <v>30</v>
      </c>
      <c r="T48" s="17">
        <v>0.58299999999999996</v>
      </c>
      <c r="U48" s="17">
        <v>10</v>
      </c>
      <c r="V48" s="17" t="s">
        <v>784</v>
      </c>
      <c r="W48" s="17" t="s">
        <v>784</v>
      </c>
      <c r="X48" s="19">
        <v>45024</v>
      </c>
      <c r="Y48" s="17" t="s">
        <v>782</v>
      </c>
      <c r="Z48" s="17">
        <v>109.5</v>
      </c>
      <c r="AA48" s="17">
        <v>106.8</v>
      </c>
      <c r="AB48" s="20">
        <v>2.7</v>
      </c>
      <c r="AC48" s="17" t="s">
        <v>757</v>
      </c>
      <c r="AD48" s="19">
        <v>45081</v>
      </c>
    </row>
    <row r="49" spans="2:30" x14ac:dyDescent="0.2">
      <c r="B49" s="16" t="s">
        <v>768</v>
      </c>
      <c r="C49" s="17">
        <v>34</v>
      </c>
      <c r="D49" s="17">
        <v>38</v>
      </c>
      <c r="E49" s="17">
        <v>0.47199999999999998</v>
      </c>
      <c r="F49" s="17">
        <v>15</v>
      </c>
      <c r="G49" s="17" t="s">
        <v>785</v>
      </c>
      <c r="H49" s="17" t="s">
        <v>786</v>
      </c>
      <c r="I49" s="19">
        <v>44994</v>
      </c>
      <c r="J49" s="17" t="s">
        <v>788</v>
      </c>
      <c r="K49" s="17">
        <v>116.6</v>
      </c>
      <c r="L49" s="17">
        <v>118.5</v>
      </c>
      <c r="M49" s="21">
        <v>-1.9</v>
      </c>
      <c r="N49" s="17" t="s">
        <v>674</v>
      </c>
      <c r="O49" s="19">
        <v>45081</v>
      </c>
      <c r="Q49" s="16" t="s">
        <v>799</v>
      </c>
      <c r="R49" s="17">
        <v>38</v>
      </c>
      <c r="S49" s="17">
        <v>34</v>
      </c>
      <c r="T49" s="17">
        <v>0.52800000000000002</v>
      </c>
      <c r="U49" s="17">
        <v>14</v>
      </c>
      <c r="V49" s="17" t="s">
        <v>790</v>
      </c>
      <c r="W49" s="17" t="s">
        <v>774</v>
      </c>
      <c r="X49" s="19">
        <v>45083</v>
      </c>
      <c r="Y49" s="17" t="s">
        <v>810</v>
      </c>
      <c r="Z49" s="17">
        <v>113.3</v>
      </c>
      <c r="AA49" s="17">
        <v>112.3</v>
      </c>
      <c r="AB49" s="20">
        <v>1</v>
      </c>
      <c r="AC49" s="17" t="s">
        <v>678</v>
      </c>
      <c r="AD49" s="19">
        <v>45081</v>
      </c>
    </row>
    <row r="50" spans="2:30" x14ac:dyDescent="0.2">
      <c r="B50" s="16" t="s">
        <v>769</v>
      </c>
      <c r="C50" s="17">
        <v>34</v>
      </c>
      <c r="D50" s="17">
        <v>38</v>
      </c>
      <c r="E50" s="17">
        <v>0.47199999999999998</v>
      </c>
      <c r="F50" s="17">
        <v>15</v>
      </c>
      <c r="G50" s="17" t="s">
        <v>789</v>
      </c>
      <c r="H50" s="17" t="s">
        <v>784</v>
      </c>
      <c r="I50" s="19">
        <v>45112</v>
      </c>
      <c r="J50" s="17" t="s">
        <v>787</v>
      </c>
      <c r="K50" s="17">
        <v>115.3</v>
      </c>
      <c r="L50" s="17">
        <v>115.3</v>
      </c>
      <c r="M50" s="17">
        <v>0</v>
      </c>
      <c r="N50" s="17" t="s">
        <v>688</v>
      </c>
      <c r="O50" s="19">
        <v>45051</v>
      </c>
      <c r="Q50" s="16" t="s">
        <v>800</v>
      </c>
      <c r="R50" s="17">
        <v>39</v>
      </c>
      <c r="S50" s="17">
        <v>33</v>
      </c>
      <c r="T50" s="17">
        <v>0.54200000000000004</v>
      </c>
      <c r="U50" s="17">
        <v>13</v>
      </c>
      <c r="V50" s="17" t="s">
        <v>780</v>
      </c>
      <c r="W50" s="17" t="s">
        <v>811</v>
      </c>
      <c r="X50" s="19">
        <v>45053</v>
      </c>
      <c r="Y50" s="17" t="s">
        <v>782</v>
      </c>
      <c r="Z50" s="17">
        <v>113.7</v>
      </c>
      <c r="AA50" s="17">
        <v>112.7</v>
      </c>
      <c r="AB50" s="20">
        <v>1</v>
      </c>
      <c r="AC50" s="17" t="s">
        <v>812</v>
      </c>
      <c r="AD50" s="19">
        <v>45140</v>
      </c>
    </row>
    <row r="51" spans="2:30" x14ac:dyDescent="0.2">
      <c r="B51" s="22" t="s">
        <v>736</v>
      </c>
      <c r="C51" s="23">
        <v>33</v>
      </c>
      <c r="D51" s="23">
        <v>39</v>
      </c>
      <c r="E51" s="23">
        <v>0.45800000000000002</v>
      </c>
      <c r="F51" s="23">
        <v>16</v>
      </c>
      <c r="G51" s="23" t="s">
        <v>790</v>
      </c>
      <c r="H51" s="23" t="s">
        <v>786</v>
      </c>
      <c r="I51" s="24">
        <v>45142</v>
      </c>
      <c r="J51" s="23" t="s">
        <v>787</v>
      </c>
      <c r="K51" s="23">
        <v>109.5</v>
      </c>
      <c r="L51" s="23">
        <v>111.4</v>
      </c>
      <c r="M51" s="27">
        <v>-1.9</v>
      </c>
      <c r="N51" s="23" t="s">
        <v>791</v>
      </c>
      <c r="O51" s="24">
        <v>44992</v>
      </c>
      <c r="Q51" s="22" t="s">
        <v>750</v>
      </c>
      <c r="R51" s="23">
        <v>33</v>
      </c>
      <c r="S51" s="23">
        <v>39</v>
      </c>
      <c r="T51" s="23">
        <v>0.45800000000000002</v>
      </c>
      <c r="U51" s="23">
        <v>19</v>
      </c>
      <c r="V51" s="23" t="s">
        <v>811</v>
      </c>
      <c r="W51" s="23" t="s">
        <v>785</v>
      </c>
      <c r="X51" s="24">
        <v>45083</v>
      </c>
      <c r="Y51" s="23" t="s">
        <v>793</v>
      </c>
      <c r="Z51" s="23">
        <v>111.1</v>
      </c>
      <c r="AA51" s="23">
        <v>112.8</v>
      </c>
      <c r="AB51" s="27">
        <v>-1.7</v>
      </c>
      <c r="AC51" s="23" t="s">
        <v>697</v>
      </c>
      <c r="AD51" s="24">
        <v>44965</v>
      </c>
    </row>
    <row r="52" spans="2:30" x14ac:dyDescent="0.2">
      <c r="B52" s="16" t="s">
        <v>770</v>
      </c>
      <c r="C52" s="17">
        <v>31</v>
      </c>
      <c r="D52" s="17">
        <v>41</v>
      </c>
      <c r="E52" s="17">
        <v>0.43099999999999999</v>
      </c>
      <c r="F52" s="17">
        <v>18</v>
      </c>
      <c r="G52" s="17" t="s">
        <v>786</v>
      </c>
      <c r="H52" s="17" t="s">
        <v>781</v>
      </c>
      <c r="I52" s="19">
        <v>45112</v>
      </c>
      <c r="J52" s="17" t="s">
        <v>792</v>
      </c>
      <c r="K52" s="17">
        <v>110.7</v>
      </c>
      <c r="L52" s="17">
        <v>111.6</v>
      </c>
      <c r="M52" s="21">
        <v>-0.9</v>
      </c>
      <c r="N52" s="17" t="s">
        <v>688</v>
      </c>
      <c r="O52" s="19">
        <v>45051</v>
      </c>
      <c r="Q52" s="16" t="s">
        <v>801</v>
      </c>
      <c r="R52" s="17">
        <v>31</v>
      </c>
      <c r="S52" s="17">
        <v>41</v>
      </c>
      <c r="T52" s="17">
        <v>0.43099999999999999</v>
      </c>
      <c r="U52" s="17">
        <v>21</v>
      </c>
      <c r="V52" s="17" t="s">
        <v>790</v>
      </c>
      <c r="W52" s="17" t="s">
        <v>789</v>
      </c>
      <c r="X52" s="19">
        <v>45083</v>
      </c>
      <c r="Y52" s="17" t="s">
        <v>813</v>
      </c>
      <c r="Z52" s="17">
        <v>114.6</v>
      </c>
      <c r="AA52" s="17">
        <v>114.9</v>
      </c>
      <c r="AB52" s="21">
        <v>-0.3</v>
      </c>
      <c r="AC52" s="17" t="s">
        <v>697</v>
      </c>
      <c r="AD52" s="19">
        <v>45022</v>
      </c>
    </row>
    <row r="53" spans="2:30" x14ac:dyDescent="0.2">
      <c r="B53" s="16" t="s">
        <v>771</v>
      </c>
      <c r="C53" s="17">
        <v>27</v>
      </c>
      <c r="D53" s="17">
        <v>45</v>
      </c>
      <c r="E53" s="17">
        <v>0.375</v>
      </c>
      <c r="F53" s="17">
        <v>22</v>
      </c>
      <c r="G53" s="17" t="s">
        <v>781</v>
      </c>
      <c r="H53" s="19">
        <v>45255</v>
      </c>
      <c r="I53" s="19">
        <v>45024</v>
      </c>
      <c r="J53" s="17" t="s">
        <v>793</v>
      </c>
      <c r="K53" s="17">
        <v>111.3</v>
      </c>
      <c r="L53" s="17">
        <v>111.7</v>
      </c>
      <c r="M53" s="21">
        <v>-0.4</v>
      </c>
      <c r="N53" s="17" t="s">
        <v>762</v>
      </c>
      <c r="O53" s="19">
        <v>44935</v>
      </c>
      <c r="Q53" s="16" t="s">
        <v>752</v>
      </c>
      <c r="R53" s="17">
        <v>31</v>
      </c>
      <c r="S53" s="17">
        <v>41</v>
      </c>
      <c r="T53" s="17">
        <v>0.43099999999999999</v>
      </c>
      <c r="U53" s="17">
        <v>21</v>
      </c>
      <c r="V53" s="17" t="s">
        <v>781</v>
      </c>
      <c r="W53" s="17" t="s">
        <v>786</v>
      </c>
      <c r="X53" s="19">
        <v>45053</v>
      </c>
      <c r="Y53" s="17" t="s">
        <v>813</v>
      </c>
      <c r="Z53" s="17">
        <v>113.7</v>
      </c>
      <c r="AA53" s="17">
        <v>117.4</v>
      </c>
      <c r="AB53" s="21">
        <v>-3.7</v>
      </c>
      <c r="AC53" s="17" t="s">
        <v>718</v>
      </c>
      <c r="AD53" s="19">
        <v>45081</v>
      </c>
    </row>
    <row r="54" spans="2:30" x14ac:dyDescent="0.2">
      <c r="B54" s="16" t="s">
        <v>772</v>
      </c>
      <c r="C54" s="17">
        <v>22</v>
      </c>
      <c r="D54" s="17">
        <v>50</v>
      </c>
      <c r="E54" s="17">
        <v>0.30599999999999999</v>
      </c>
      <c r="F54" s="17">
        <v>27</v>
      </c>
      <c r="G54" s="17" t="s">
        <v>789</v>
      </c>
      <c r="H54" s="19">
        <v>45196</v>
      </c>
      <c r="I54" s="19">
        <v>45024</v>
      </c>
      <c r="J54" s="17" t="s">
        <v>788</v>
      </c>
      <c r="K54" s="17">
        <v>103.8</v>
      </c>
      <c r="L54" s="17">
        <v>112.3</v>
      </c>
      <c r="M54" s="21">
        <v>-8.5</v>
      </c>
      <c r="N54" s="17" t="s">
        <v>669</v>
      </c>
      <c r="O54" s="19">
        <v>44935</v>
      </c>
      <c r="Q54" s="16" t="s">
        <v>802</v>
      </c>
      <c r="R54" s="17">
        <v>23</v>
      </c>
      <c r="S54" s="17">
        <v>49</v>
      </c>
      <c r="T54" s="17">
        <v>0.31900000000000001</v>
      </c>
      <c r="U54" s="17">
        <v>29</v>
      </c>
      <c r="V54" s="17" t="s">
        <v>789</v>
      </c>
      <c r="W54" s="19">
        <v>45225</v>
      </c>
      <c r="X54" s="19">
        <v>45053</v>
      </c>
      <c r="Y54" s="17" t="s">
        <v>814</v>
      </c>
      <c r="Z54" s="17">
        <v>112.1</v>
      </c>
      <c r="AA54" s="17">
        <v>117.7</v>
      </c>
      <c r="AB54" s="21">
        <v>-5.6</v>
      </c>
      <c r="AC54" s="17" t="s">
        <v>688</v>
      </c>
      <c r="AD54" s="19">
        <v>45051</v>
      </c>
    </row>
    <row r="55" spans="2:30" x14ac:dyDescent="0.2">
      <c r="B55" s="16" t="s">
        <v>649</v>
      </c>
      <c r="C55" s="17">
        <v>21</v>
      </c>
      <c r="D55" s="17">
        <v>51</v>
      </c>
      <c r="E55" s="17">
        <v>0.29199999999999998</v>
      </c>
      <c r="F55" s="17">
        <v>28</v>
      </c>
      <c r="G55" s="19">
        <v>45255</v>
      </c>
      <c r="H55" s="19">
        <v>45225</v>
      </c>
      <c r="I55" s="19">
        <v>45024</v>
      </c>
      <c r="J55" s="17" t="s">
        <v>794</v>
      </c>
      <c r="K55" s="17">
        <v>104</v>
      </c>
      <c r="L55" s="17">
        <v>113.3</v>
      </c>
      <c r="M55" s="21">
        <v>-9.3000000000000007</v>
      </c>
      <c r="N55" s="17" t="s">
        <v>762</v>
      </c>
      <c r="O55" s="19">
        <v>44965</v>
      </c>
      <c r="Q55" s="16" t="s">
        <v>753</v>
      </c>
      <c r="R55" s="17">
        <v>22</v>
      </c>
      <c r="S55" s="17">
        <v>50</v>
      </c>
      <c r="T55" s="17">
        <v>0.30599999999999999</v>
      </c>
      <c r="U55" s="17">
        <v>30</v>
      </c>
      <c r="V55" s="19">
        <v>45225</v>
      </c>
      <c r="W55" s="19">
        <v>45284</v>
      </c>
      <c r="X55" s="19">
        <v>44994</v>
      </c>
      <c r="Y55" s="19">
        <v>45290</v>
      </c>
      <c r="Z55" s="17">
        <v>105</v>
      </c>
      <c r="AA55" s="17">
        <v>115.6</v>
      </c>
      <c r="AB55" s="21">
        <v>-10.6</v>
      </c>
      <c r="AC55" s="17" t="s">
        <v>688</v>
      </c>
      <c r="AD55" s="19">
        <v>44935</v>
      </c>
    </row>
    <row r="56" spans="2:30" x14ac:dyDescent="0.2">
      <c r="B56" s="16" t="s">
        <v>651</v>
      </c>
      <c r="C56" s="17">
        <v>20</v>
      </c>
      <c r="D56" s="17">
        <v>52</v>
      </c>
      <c r="E56" s="17">
        <v>0.27800000000000002</v>
      </c>
      <c r="F56" s="17">
        <v>29</v>
      </c>
      <c r="G56" s="17" t="s">
        <v>789</v>
      </c>
      <c r="H56" s="19">
        <v>45136</v>
      </c>
      <c r="I56" s="19">
        <v>44937</v>
      </c>
      <c r="J56" s="19">
        <v>45290</v>
      </c>
      <c r="K56" s="17">
        <v>106.6</v>
      </c>
      <c r="L56" s="17">
        <v>111.1</v>
      </c>
      <c r="M56" s="21">
        <v>-4.5</v>
      </c>
      <c r="N56" s="17" t="s">
        <v>791</v>
      </c>
      <c r="O56" s="19">
        <v>44935</v>
      </c>
      <c r="Q56" s="16" t="s">
        <v>714</v>
      </c>
      <c r="R56" s="17">
        <v>17</v>
      </c>
      <c r="S56" s="17">
        <v>55</v>
      </c>
      <c r="T56" s="17">
        <v>0.23599999999999999</v>
      </c>
      <c r="U56" s="17">
        <v>35</v>
      </c>
      <c r="V56" s="19">
        <v>45196</v>
      </c>
      <c r="W56" s="19">
        <v>45166</v>
      </c>
      <c r="X56" s="19">
        <v>45053</v>
      </c>
      <c r="Y56" s="26">
        <v>11628</v>
      </c>
      <c r="Z56" s="17">
        <v>108.8</v>
      </c>
      <c r="AA56" s="17">
        <v>116.7</v>
      </c>
      <c r="AB56" s="21">
        <v>-7.9</v>
      </c>
      <c r="AC56" s="17" t="s">
        <v>678</v>
      </c>
      <c r="AD56" s="19">
        <v>44965</v>
      </c>
    </row>
    <row r="59" spans="2:30" ht="19" x14ac:dyDescent="0.25">
      <c r="B59" s="11" t="s">
        <v>815</v>
      </c>
    </row>
    <row r="60" spans="2:30" ht="17" x14ac:dyDescent="0.2">
      <c r="B60" s="13" t="s">
        <v>726</v>
      </c>
      <c r="C60" s="14" t="s">
        <v>652</v>
      </c>
      <c r="D60" s="14" t="s">
        <v>653</v>
      </c>
      <c r="E60" s="14" t="s">
        <v>654</v>
      </c>
      <c r="F60" s="14" t="s">
        <v>655</v>
      </c>
      <c r="G60" s="15" t="s">
        <v>656</v>
      </c>
      <c r="H60" s="15" t="s">
        <v>657</v>
      </c>
      <c r="I60" s="15" t="s">
        <v>658</v>
      </c>
      <c r="J60" s="15" t="s">
        <v>659</v>
      </c>
      <c r="K60" s="14" t="s">
        <v>660</v>
      </c>
      <c r="L60" s="14" t="s">
        <v>661</v>
      </c>
      <c r="M60" s="14" t="s">
        <v>662</v>
      </c>
      <c r="N60" s="14" t="s">
        <v>663</v>
      </c>
      <c r="O60" s="15" t="s">
        <v>664</v>
      </c>
      <c r="Q60" s="13" t="s">
        <v>700</v>
      </c>
      <c r="R60" s="14" t="s">
        <v>652</v>
      </c>
      <c r="S60" s="14" t="s">
        <v>653</v>
      </c>
      <c r="T60" s="14" t="s">
        <v>654</v>
      </c>
      <c r="U60" s="14" t="s">
        <v>655</v>
      </c>
      <c r="V60" s="15" t="s">
        <v>656</v>
      </c>
      <c r="W60" s="15" t="s">
        <v>657</v>
      </c>
      <c r="X60" s="15" t="s">
        <v>658</v>
      </c>
      <c r="Y60" s="15" t="s">
        <v>659</v>
      </c>
      <c r="Z60" s="14" t="s">
        <v>660</v>
      </c>
      <c r="AA60" s="14" t="s">
        <v>661</v>
      </c>
      <c r="AB60" s="14" t="s">
        <v>662</v>
      </c>
      <c r="AC60" s="14" t="s">
        <v>663</v>
      </c>
      <c r="AD60" s="15" t="s">
        <v>664</v>
      </c>
    </row>
    <row r="61" spans="2:30" x14ac:dyDescent="0.2">
      <c r="B61" s="16" t="s">
        <v>816</v>
      </c>
      <c r="C61" s="17">
        <v>56</v>
      </c>
      <c r="D61" s="17">
        <v>17</v>
      </c>
      <c r="E61" s="17">
        <v>0.76700000000000002</v>
      </c>
      <c r="F61" s="18" t="s">
        <v>665</v>
      </c>
      <c r="G61" s="17" t="s">
        <v>822</v>
      </c>
      <c r="H61" s="17" t="s">
        <v>823</v>
      </c>
      <c r="I61" s="17" t="s">
        <v>824</v>
      </c>
      <c r="J61" s="17" t="s">
        <v>825</v>
      </c>
      <c r="K61" s="17">
        <v>118.7</v>
      </c>
      <c r="L61" s="17">
        <v>108.6</v>
      </c>
      <c r="M61" s="20">
        <v>10.1</v>
      </c>
      <c r="N61" s="17" t="s">
        <v>678</v>
      </c>
      <c r="O61" s="19">
        <v>44992</v>
      </c>
      <c r="Q61" s="16" t="s">
        <v>842</v>
      </c>
      <c r="R61" s="17">
        <v>52</v>
      </c>
      <c r="S61" s="17">
        <v>19</v>
      </c>
      <c r="T61" s="17">
        <v>0.73199999999999998</v>
      </c>
      <c r="U61" s="18" t="s">
        <v>665</v>
      </c>
      <c r="V61" s="17" t="s">
        <v>851</v>
      </c>
      <c r="W61" s="17" t="s">
        <v>805</v>
      </c>
      <c r="X61" s="19">
        <v>45202</v>
      </c>
      <c r="Y61" s="17" t="s">
        <v>852</v>
      </c>
      <c r="Z61" s="17">
        <v>113.4</v>
      </c>
      <c r="AA61" s="17">
        <v>107.6</v>
      </c>
      <c r="AB61" s="20">
        <v>5.8</v>
      </c>
      <c r="AC61" s="17" t="s">
        <v>678</v>
      </c>
      <c r="AD61" s="19">
        <v>45022</v>
      </c>
    </row>
    <row r="62" spans="2:30" x14ac:dyDescent="0.2">
      <c r="B62" s="16" t="s">
        <v>817</v>
      </c>
      <c r="C62" s="17">
        <v>53</v>
      </c>
      <c r="D62" s="17">
        <v>19</v>
      </c>
      <c r="E62" s="17">
        <v>0.73599999999999999</v>
      </c>
      <c r="F62" s="17">
        <v>2.5</v>
      </c>
      <c r="G62" s="17" t="s">
        <v>778</v>
      </c>
      <c r="H62" s="17" t="s">
        <v>805</v>
      </c>
      <c r="I62" s="19">
        <v>45174</v>
      </c>
      <c r="J62" s="17" t="s">
        <v>826</v>
      </c>
      <c r="K62" s="17">
        <v>112.8</v>
      </c>
      <c r="L62" s="17">
        <v>106.5</v>
      </c>
      <c r="M62" s="20">
        <v>6.3</v>
      </c>
      <c r="N62" s="17" t="s">
        <v>740</v>
      </c>
      <c r="O62" s="19">
        <v>45170</v>
      </c>
      <c r="Q62" s="16" t="s">
        <v>705</v>
      </c>
      <c r="R62" s="17">
        <v>49</v>
      </c>
      <c r="S62" s="17">
        <v>23</v>
      </c>
      <c r="T62" s="17">
        <v>0.68100000000000005</v>
      </c>
      <c r="U62" s="17">
        <v>3.5</v>
      </c>
      <c r="V62" s="17" t="s">
        <v>805</v>
      </c>
      <c r="W62" s="17" t="s">
        <v>807</v>
      </c>
      <c r="X62" s="19">
        <v>45144</v>
      </c>
      <c r="Y62" s="17" t="s">
        <v>853</v>
      </c>
      <c r="Z62" s="17">
        <v>116.3</v>
      </c>
      <c r="AA62" s="17">
        <v>109.9</v>
      </c>
      <c r="AB62" s="20">
        <v>6.4</v>
      </c>
      <c r="AC62" s="17" t="s">
        <v>674</v>
      </c>
      <c r="AD62" s="19">
        <v>45081</v>
      </c>
    </row>
    <row r="63" spans="2:30" x14ac:dyDescent="0.2">
      <c r="B63" s="16" t="s">
        <v>818</v>
      </c>
      <c r="C63" s="17">
        <v>48</v>
      </c>
      <c r="D63" s="17">
        <v>24</v>
      </c>
      <c r="E63" s="17">
        <v>0.66700000000000004</v>
      </c>
      <c r="F63" s="17">
        <v>7.5</v>
      </c>
      <c r="G63" s="17" t="s">
        <v>778</v>
      </c>
      <c r="H63" s="17" t="s">
        <v>807</v>
      </c>
      <c r="I63" s="19">
        <v>45175</v>
      </c>
      <c r="J63" s="17" t="s">
        <v>827</v>
      </c>
      <c r="K63" s="17">
        <v>113.7</v>
      </c>
      <c r="L63" s="17">
        <v>107.3</v>
      </c>
      <c r="M63" s="20">
        <v>6.4</v>
      </c>
      <c r="N63" s="17" t="s">
        <v>678</v>
      </c>
      <c r="O63" s="19">
        <v>45081</v>
      </c>
      <c r="Q63" s="16" t="s">
        <v>843</v>
      </c>
      <c r="R63" s="17">
        <v>46</v>
      </c>
      <c r="S63" s="17">
        <v>27</v>
      </c>
      <c r="T63" s="17">
        <v>0.63</v>
      </c>
      <c r="U63" s="17">
        <v>7</v>
      </c>
      <c r="V63" s="17" t="s">
        <v>854</v>
      </c>
      <c r="W63" s="17" t="s">
        <v>774</v>
      </c>
      <c r="X63" s="19">
        <v>45262</v>
      </c>
      <c r="Y63" s="17" t="s">
        <v>855</v>
      </c>
      <c r="Z63" s="17">
        <v>111.3</v>
      </c>
      <c r="AA63" s="17">
        <v>109.2</v>
      </c>
      <c r="AB63" s="20">
        <v>2.1</v>
      </c>
      <c r="AC63" s="17" t="s">
        <v>718</v>
      </c>
      <c r="AD63" s="19">
        <v>45022</v>
      </c>
    </row>
    <row r="64" spans="2:30" x14ac:dyDescent="0.2">
      <c r="B64" s="16" t="s">
        <v>819</v>
      </c>
      <c r="C64" s="17">
        <v>45</v>
      </c>
      <c r="D64" s="17">
        <v>28</v>
      </c>
      <c r="E64" s="17">
        <v>0.61599999999999999</v>
      </c>
      <c r="F64" s="17">
        <v>11</v>
      </c>
      <c r="G64" s="17" t="s">
        <v>780</v>
      </c>
      <c r="H64" s="17" t="s">
        <v>828</v>
      </c>
      <c r="I64" s="19">
        <v>45145</v>
      </c>
      <c r="J64" s="17" t="s">
        <v>829</v>
      </c>
      <c r="K64" s="17">
        <v>109.4</v>
      </c>
      <c r="L64" s="17">
        <v>107.5</v>
      </c>
      <c r="M64" s="20">
        <v>1.9</v>
      </c>
      <c r="N64" s="17" t="s">
        <v>674</v>
      </c>
      <c r="O64" s="19">
        <v>45110</v>
      </c>
      <c r="Q64" s="16" t="s">
        <v>844</v>
      </c>
      <c r="R64" s="17">
        <v>44</v>
      </c>
      <c r="S64" s="17">
        <v>28</v>
      </c>
      <c r="T64" s="17">
        <v>0.61099999999999999</v>
      </c>
      <c r="U64" s="17">
        <v>8.5</v>
      </c>
      <c r="V64" s="17" t="s">
        <v>806</v>
      </c>
      <c r="W64" s="17" t="s">
        <v>774</v>
      </c>
      <c r="X64" s="19">
        <v>45143</v>
      </c>
      <c r="Y64" s="17" t="s">
        <v>829</v>
      </c>
      <c r="Z64" s="17">
        <v>117.8</v>
      </c>
      <c r="AA64" s="17">
        <v>114.8</v>
      </c>
      <c r="AB64" s="20">
        <v>3</v>
      </c>
      <c r="AC64" s="17" t="s">
        <v>718</v>
      </c>
      <c r="AD64" s="19">
        <v>45051</v>
      </c>
    </row>
    <row r="65" spans="2:30" x14ac:dyDescent="0.2">
      <c r="B65" s="16" t="s">
        <v>644</v>
      </c>
      <c r="C65" s="17">
        <v>44</v>
      </c>
      <c r="D65" s="17">
        <v>29</v>
      </c>
      <c r="E65" s="17">
        <v>0.60299999999999998</v>
      </c>
      <c r="F65" s="17">
        <v>12</v>
      </c>
      <c r="G65" s="17" t="s">
        <v>773</v>
      </c>
      <c r="H65" s="17" t="s">
        <v>830</v>
      </c>
      <c r="I65" s="19">
        <v>45203</v>
      </c>
      <c r="J65" s="17" t="s">
        <v>827</v>
      </c>
      <c r="K65" s="17">
        <v>112</v>
      </c>
      <c r="L65" s="17">
        <v>109.1</v>
      </c>
      <c r="M65" s="20">
        <v>2.9</v>
      </c>
      <c r="N65" s="17" t="s">
        <v>669</v>
      </c>
      <c r="O65" s="19">
        <v>45022</v>
      </c>
      <c r="Q65" s="16" t="s">
        <v>845</v>
      </c>
      <c r="R65" s="17">
        <v>44</v>
      </c>
      <c r="S65" s="17">
        <v>28</v>
      </c>
      <c r="T65" s="17">
        <v>0.61099999999999999</v>
      </c>
      <c r="U65" s="17">
        <v>8.5</v>
      </c>
      <c r="V65" s="17" t="s">
        <v>856</v>
      </c>
      <c r="W65" s="17" t="s">
        <v>857</v>
      </c>
      <c r="X65" s="19">
        <v>45143</v>
      </c>
      <c r="Y65" s="17" t="s">
        <v>858</v>
      </c>
      <c r="Z65" s="17">
        <v>110.4</v>
      </c>
      <c r="AA65" s="17">
        <v>108.4</v>
      </c>
      <c r="AB65" s="20">
        <v>2</v>
      </c>
      <c r="AC65" s="17" t="s">
        <v>678</v>
      </c>
      <c r="AD65" s="19">
        <v>45081</v>
      </c>
    </row>
    <row r="66" spans="2:30" x14ac:dyDescent="0.2">
      <c r="B66" s="16" t="s">
        <v>639</v>
      </c>
      <c r="C66" s="17">
        <v>43</v>
      </c>
      <c r="D66" s="17">
        <v>30</v>
      </c>
      <c r="E66" s="17">
        <v>0.58899999999999997</v>
      </c>
      <c r="F66" s="17">
        <v>13</v>
      </c>
      <c r="G66" s="17" t="s">
        <v>831</v>
      </c>
      <c r="H66" s="19">
        <v>45286</v>
      </c>
      <c r="I66" s="19">
        <v>45235</v>
      </c>
      <c r="J66" s="17" t="s">
        <v>832</v>
      </c>
      <c r="K66" s="17">
        <v>110.7</v>
      </c>
      <c r="L66" s="17">
        <v>108.4</v>
      </c>
      <c r="M66" s="20">
        <v>2.2999999999999998</v>
      </c>
      <c r="N66" s="17" t="s">
        <v>688</v>
      </c>
      <c r="O66" s="19">
        <v>45051</v>
      </c>
      <c r="Q66" s="16" t="s">
        <v>846</v>
      </c>
      <c r="R66" s="17">
        <v>44</v>
      </c>
      <c r="S66" s="17">
        <v>28</v>
      </c>
      <c r="T66" s="17">
        <v>0.61099999999999999</v>
      </c>
      <c r="U66" s="17">
        <v>8.5</v>
      </c>
      <c r="V66" s="17" t="s">
        <v>859</v>
      </c>
      <c r="W66" s="17" t="s">
        <v>860</v>
      </c>
      <c r="X66" s="19">
        <v>45053</v>
      </c>
      <c r="Y66" s="17" t="s">
        <v>861</v>
      </c>
      <c r="Z66" s="17">
        <v>111.3</v>
      </c>
      <c r="AA66" s="17">
        <v>108.8</v>
      </c>
      <c r="AB66" s="20">
        <v>2.5</v>
      </c>
      <c r="AC66" s="17" t="s">
        <v>688</v>
      </c>
      <c r="AD66" s="19">
        <v>45022</v>
      </c>
    </row>
    <row r="67" spans="2:30" x14ac:dyDescent="0.2">
      <c r="B67" s="16" t="s">
        <v>642</v>
      </c>
      <c r="C67" s="17">
        <v>35</v>
      </c>
      <c r="D67" s="17">
        <v>37</v>
      </c>
      <c r="E67" s="17">
        <v>0.48599999999999999</v>
      </c>
      <c r="F67" s="17">
        <v>20.5</v>
      </c>
      <c r="G67" s="17" t="s">
        <v>774</v>
      </c>
      <c r="H67" s="17" t="s">
        <v>786</v>
      </c>
      <c r="I67" s="19">
        <v>45087</v>
      </c>
      <c r="J67" s="17" t="s">
        <v>833</v>
      </c>
      <c r="K67" s="17">
        <v>111.8</v>
      </c>
      <c r="L67" s="17">
        <v>112.4</v>
      </c>
      <c r="M67" s="21">
        <v>-0.6</v>
      </c>
      <c r="N67" s="17" t="s">
        <v>678</v>
      </c>
      <c r="O67" s="19">
        <v>45110</v>
      </c>
      <c r="Q67" s="16" t="s">
        <v>745</v>
      </c>
      <c r="R67" s="17">
        <v>43</v>
      </c>
      <c r="S67" s="17">
        <v>32</v>
      </c>
      <c r="T67" s="17">
        <v>0.57299999999999995</v>
      </c>
      <c r="U67" s="17">
        <v>11</v>
      </c>
      <c r="V67" s="17" t="s">
        <v>862</v>
      </c>
      <c r="W67" s="17" t="s">
        <v>856</v>
      </c>
      <c r="X67" s="19">
        <v>45203</v>
      </c>
      <c r="Y67" s="17" t="s">
        <v>863</v>
      </c>
      <c r="Z67" s="17">
        <v>117</v>
      </c>
      <c r="AA67" s="17">
        <v>112.1</v>
      </c>
      <c r="AB67" s="20">
        <v>4.9000000000000004</v>
      </c>
      <c r="AC67" s="17" t="s">
        <v>669</v>
      </c>
      <c r="AD67" s="19">
        <v>45022</v>
      </c>
    </row>
    <row r="68" spans="2:30" x14ac:dyDescent="0.2">
      <c r="B68" s="16" t="s">
        <v>820</v>
      </c>
      <c r="C68" s="17">
        <v>33</v>
      </c>
      <c r="D68" s="17">
        <v>40</v>
      </c>
      <c r="E68" s="17">
        <v>0.45200000000000001</v>
      </c>
      <c r="F68" s="17">
        <v>23</v>
      </c>
      <c r="G68" s="17" t="s">
        <v>834</v>
      </c>
      <c r="H68" s="17" t="s">
        <v>835</v>
      </c>
      <c r="I68" s="19">
        <v>45174</v>
      </c>
      <c r="J68" s="17" t="s">
        <v>836</v>
      </c>
      <c r="K68" s="17">
        <v>107.3</v>
      </c>
      <c r="L68" s="17">
        <v>108.3</v>
      </c>
      <c r="M68" s="21">
        <v>-1</v>
      </c>
      <c r="N68" s="17" t="s">
        <v>688</v>
      </c>
      <c r="O68" s="19">
        <v>45051</v>
      </c>
      <c r="Q68" s="16" t="s">
        <v>847</v>
      </c>
      <c r="R68" s="17">
        <v>35</v>
      </c>
      <c r="S68" s="17">
        <v>39</v>
      </c>
      <c r="T68" s="17">
        <v>0.47299999999999998</v>
      </c>
      <c r="U68" s="17">
        <v>18.5</v>
      </c>
      <c r="V68" s="17" t="s">
        <v>784</v>
      </c>
      <c r="W68" s="17" t="s">
        <v>864</v>
      </c>
      <c r="X68" s="19">
        <v>45054</v>
      </c>
      <c r="Y68" s="17" t="s">
        <v>865</v>
      </c>
      <c r="Z68" s="17">
        <v>115</v>
      </c>
      <c r="AA68" s="17">
        <v>116.1</v>
      </c>
      <c r="AB68" s="21">
        <v>-1.1000000000000001</v>
      </c>
      <c r="AC68" s="17" t="s">
        <v>672</v>
      </c>
      <c r="AD68" s="19">
        <v>45110</v>
      </c>
    </row>
    <row r="69" spans="2:30" x14ac:dyDescent="0.2">
      <c r="B69" s="16" t="s">
        <v>650</v>
      </c>
      <c r="C69" s="17">
        <v>23</v>
      </c>
      <c r="D69" s="17">
        <v>42</v>
      </c>
      <c r="E69" s="17">
        <v>0.35399999999999998</v>
      </c>
      <c r="F69" s="17">
        <v>29</v>
      </c>
      <c r="G69" s="19">
        <v>45220</v>
      </c>
      <c r="H69" s="17" t="s">
        <v>837</v>
      </c>
      <c r="I69" s="19">
        <v>44964</v>
      </c>
      <c r="J69" s="17" t="s">
        <v>838</v>
      </c>
      <c r="K69" s="17">
        <v>102.9</v>
      </c>
      <c r="L69" s="17">
        <v>109.6</v>
      </c>
      <c r="M69" s="21">
        <v>-6.7</v>
      </c>
      <c r="N69" s="17" t="s">
        <v>688</v>
      </c>
      <c r="O69" s="19">
        <v>45022</v>
      </c>
      <c r="Q69" s="16" t="s">
        <v>848</v>
      </c>
      <c r="R69" s="17">
        <v>34</v>
      </c>
      <c r="S69" s="17">
        <v>39</v>
      </c>
      <c r="T69" s="17">
        <v>0.46600000000000003</v>
      </c>
      <c r="U69" s="17">
        <v>19</v>
      </c>
      <c r="V69" s="17" t="s">
        <v>828</v>
      </c>
      <c r="W69" s="17" t="s">
        <v>811</v>
      </c>
      <c r="X69" s="19">
        <v>45025</v>
      </c>
      <c r="Y69" s="17" t="s">
        <v>866</v>
      </c>
      <c r="Z69" s="17">
        <v>112.6</v>
      </c>
      <c r="AA69" s="17">
        <v>113.7</v>
      </c>
      <c r="AB69" s="21">
        <v>-1.1000000000000001</v>
      </c>
      <c r="AC69" s="17" t="s">
        <v>688</v>
      </c>
      <c r="AD69" s="19">
        <v>44992</v>
      </c>
    </row>
    <row r="70" spans="2:30" x14ac:dyDescent="0.2">
      <c r="B70" s="16" t="s">
        <v>648</v>
      </c>
      <c r="C70" s="17">
        <v>25</v>
      </c>
      <c r="D70" s="17">
        <v>47</v>
      </c>
      <c r="E70" s="17">
        <v>0.34699999999999998</v>
      </c>
      <c r="F70" s="17">
        <v>30.5</v>
      </c>
      <c r="G70" s="17" t="s">
        <v>781</v>
      </c>
      <c r="H70" s="19">
        <v>45196</v>
      </c>
      <c r="I70" s="19">
        <v>45055</v>
      </c>
      <c r="J70" s="17" t="s">
        <v>839</v>
      </c>
      <c r="K70" s="17">
        <v>114.4</v>
      </c>
      <c r="L70" s="17">
        <v>119.1</v>
      </c>
      <c r="M70" s="21">
        <v>-4.7</v>
      </c>
      <c r="N70" s="17" t="s">
        <v>688</v>
      </c>
      <c r="O70" s="19">
        <v>44965</v>
      </c>
      <c r="Q70" s="16" t="s">
        <v>849</v>
      </c>
      <c r="R70" s="17">
        <v>34</v>
      </c>
      <c r="S70" s="17">
        <v>39</v>
      </c>
      <c r="T70" s="17">
        <v>0.46600000000000003</v>
      </c>
      <c r="U70" s="17">
        <v>19</v>
      </c>
      <c r="V70" s="17" t="s">
        <v>867</v>
      </c>
      <c r="W70" s="17" t="s">
        <v>868</v>
      </c>
      <c r="X70" s="19">
        <v>45086</v>
      </c>
      <c r="Y70" s="17" t="s">
        <v>869</v>
      </c>
      <c r="Z70" s="17">
        <v>113.6</v>
      </c>
      <c r="AA70" s="17">
        <v>113.4</v>
      </c>
      <c r="AB70" s="20">
        <v>0.2</v>
      </c>
      <c r="AC70" s="17" t="s">
        <v>870</v>
      </c>
      <c r="AD70" s="19">
        <v>45170</v>
      </c>
    </row>
    <row r="71" spans="2:30" x14ac:dyDescent="0.2">
      <c r="B71" s="16" t="s">
        <v>770</v>
      </c>
      <c r="C71" s="17">
        <v>22</v>
      </c>
      <c r="D71" s="17">
        <v>43</v>
      </c>
      <c r="E71" s="17">
        <v>0.33800000000000002</v>
      </c>
      <c r="F71" s="17">
        <v>30</v>
      </c>
      <c r="G71" s="17" t="s">
        <v>840</v>
      </c>
      <c r="H71" s="19">
        <v>45161</v>
      </c>
      <c r="I71" s="19">
        <v>45116</v>
      </c>
      <c r="J71" s="17" t="s">
        <v>841</v>
      </c>
      <c r="K71" s="17">
        <v>106.8</v>
      </c>
      <c r="L71" s="17">
        <v>109.9</v>
      </c>
      <c r="M71" s="21">
        <v>-3.1</v>
      </c>
      <c r="N71" s="17" t="s">
        <v>688</v>
      </c>
      <c r="O71" s="19">
        <v>44992</v>
      </c>
      <c r="Q71" s="16" t="s">
        <v>715</v>
      </c>
      <c r="R71" s="17">
        <v>32</v>
      </c>
      <c r="S71" s="17">
        <v>39</v>
      </c>
      <c r="T71" s="17">
        <v>0.45100000000000001</v>
      </c>
      <c r="U71" s="17">
        <v>20</v>
      </c>
      <c r="V71" s="17" t="s">
        <v>871</v>
      </c>
      <c r="W71" s="17" t="s">
        <v>872</v>
      </c>
      <c r="X71" s="19">
        <v>45113</v>
      </c>
      <c r="Y71" s="17" t="s">
        <v>836</v>
      </c>
      <c r="Z71" s="17">
        <v>114.1</v>
      </c>
      <c r="AA71" s="17">
        <v>115.2</v>
      </c>
      <c r="AB71" s="21">
        <v>-1.1000000000000001</v>
      </c>
      <c r="AC71" s="17" t="s">
        <v>678</v>
      </c>
      <c r="AD71" s="19">
        <v>45081</v>
      </c>
    </row>
    <row r="72" spans="2:30" x14ac:dyDescent="0.2">
      <c r="B72" s="16" t="s">
        <v>737</v>
      </c>
      <c r="C72" s="17">
        <v>21</v>
      </c>
      <c r="D72" s="17">
        <v>45</v>
      </c>
      <c r="E72" s="17">
        <v>0.318</v>
      </c>
      <c r="F72" s="17">
        <v>31.5</v>
      </c>
      <c r="G72" s="19">
        <v>45252</v>
      </c>
      <c r="H72" s="19">
        <v>45222</v>
      </c>
      <c r="I72" s="19">
        <v>44968</v>
      </c>
      <c r="J72" s="17" t="s">
        <v>841</v>
      </c>
      <c r="K72" s="17">
        <v>105.8</v>
      </c>
      <c r="L72" s="17">
        <v>112.3</v>
      </c>
      <c r="M72" s="21">
        <v>-6.5</v>
      </c>
      <c r="N72" s="17" t="s">
        <v>688</v>
      </c>
      <c r="O72" s="19">
        <v>45022</v>
      </c>
      <c r="Q72" s="16" t="s">
        <v>752</v>
      </c>
      <c r="R72" s="17">
        <v>31</v>
      </c>
      <c r="S72" s="17">
        <v>41</v>
      </c>
      <c r="T72" s="17">
        <v>0.43099999999999999</v>
      </c>
      <c r="U72" s="17">
        <v>21.5</v>
      </c>
      <c r="V72" s="17" t="s">
        <v>873</v>
      </c>
      <c r="W72" s="17" t="s">
        <v>830</v>
      </c>
      <c r="X72" s="19">
        <v>45143</v>
      </c>
      <c r="Y72" s="17" t="s">
        <v>833</v>
      </c>
      <c r="Z72" s="17">
        <v>110.1</v>
      </c>
      <c r="AA72" s="17">
        <v>112.1</v>
      </c>
      <c r="AB72" s="21">
        <v>-2</v>
      </c>
      <c r="AC72" s="17" t="s">
        <v>674</v>
      </c>
      <c r="AD72" s="19">
        <v>45022</v>
      </c>
    </row>
    <row r="73" spans="2:30" x14ac:dyDescent="0.2">
      <c r="B73" s="16" t="s">
        <v>651</v>
      </c>
      <c r="C73" s="17">
        <v>20</v>
      </c>
      <c r="D73" s="17">
        <v>46</v>
      </c>
      <c r="E73" s="17">
        <v>0.30299999999999999</v>
      </c>
      <c r="F73" s="17">
        <v>32.5</v>
      </c>
      <c r="G73" s="19">
        <v>45252</v>
      </c>
      <c r="H73" s="19">
        <v>45193</v>
      </c>
      <c r="I73" s="19">
        <v>45056</v>
      </c>
      <c r="J73" s="19">
        <v>45291</v>
      </c>
      <c r="K73" s="17">
        <v>107.2</v>
      </c>
      <c r="L73" s="17">
        <v>110.8</v>
      </c>
      <c r="M73" s="21">
        <v>-3.6</v>
      </c>
      <c r="N73" s="17" t="s">
        <v>791</v>
      </c>
      <c r="O73" s="19">
        <v>44935</v>
      </c>
      <c r="Q73" s="16" t="s">
        <v>801</v>
      </c>
      <c r="R73" s="17">
        <v>30</v>
      </c>
      <c r="S73" s="17">
        <v>42</v>
      </c>
      <c r="T73" s="17">
        <v>0.41699999999999998</v>
      </c>
      <c r="U73" s="17">
        <v>22.5</v>
      </c>
      <c r="V73" s="17" t="s">
        <v>786</v>
      </c>
      <c r="W73" s="17" t="s">
        <v>786</v>
      </c>
      <c r="X73" s="19">
        <v>45025</v>
      </c>
      <c r="Y73" s="17" t="s">
        <v>874</v>
      </c>
      <c r="Z73" s="17">
        <v>115.8</v>
      </c>
      <c r="AA73" s="17">
        <v>117.1</v>
      </c>
      <c r="AB73" s="21">
        <v>-1.3</v>
      </c>
      <c r="AC73" s="17" t="s">
        <v>718</v>
      </c>
      <c r="AD73" s="19">
        <v>45022</v>
      </c>
    </row>
    <row r="74" spans="2:30" x14ac:dyDescent="0.2">
      <c r="B74" s="16" t="s">
        <v>821</v>
      </c>
      <c r="C74" s="17">
        <v>20</v>
      </c>
      <c r="D74" s="17">
        <v>47</v>
      </c>
      <c r="E74" s="17">
        <v>0.29899999999999999</v>
      </c>
      <c r="F74" s="17">
        <v>33</v>
      </c>
      <c r="G74" s="17" t="s">
        <v>840</v>
      </c>
      <c r="H74" s="19">
        <v>45104</v>
      </c>
      <c r="I74" s="19">
        <v>45084</v>
      </c>
      <c r="J74" s="26">
        <v>11994</v>
      </c>
      <c r="K74" s="17">
        <v>111.8</v>
      </c>
      <c r="L74" s="17">
        <v>119.7</v>
      </c>
      <c r="M74" s="21">
        <v>-7.9</v>
      </c>
      <c r="N74" s="17" t="s">
        <v>678</v>
      </c>
      <c r="O74" s="19">
        <v>45022</v>
      </c>
      <c r="Q74" s="16" t="s">
        <v>802</v>
      </c>
      <c r="R74" s="17">
        <v>19</v>
      </c>
      <c r="S74" s="17">
        <v>45</v>
      </c>
      <c r="T74" s="17">
        <v>0.29699999999999999</v>
      </c>
      <c r="U74" s="17">
        <v>29.5</v>
      </c>
      <c r="V74" s="19">
        <v>45162</v>
      </c>
      <c r="W74" s="19">
        <v>45251</v>
      </c>
      <c r="X74" s="19">
        <v>44967</v>
      </c>
      <c r="Y74" s="19">
        <v>45199</v>
      </c>
      <c r="Z74" s="17">
        <v>113.3</v>
      </c>
      <c r="AA74" s="17">
        <v>117.5</v>
      </c>
      <c r="AB74" s="21">
        <v>-4.2</v>
      </c>
      <c r="AC74" s="17" t="s">
        <v>718</v>
      </c>
      <c r="AD74" s="19">
        <v>44992</v>
      </c>
    </row>
    <row r="75" spans="2:30" x14ac:dyDescent="0.2">
      <c r="B75" s="16" t="s">
        <v>772</v>
      </c>
      <c r="C75" s="17">
        <v>19</v>
      </c>
      <c r="D75" s="17">
        <v>46</v>
      </c>
      <c r="E75" s="17">
        <v>0.29199999999999998</v>
      </c>
      <c r="F75" s="17">
        <v>33</v>
      </c>
      <c r="G75" s="19">
        <v>45255</v>
      </c>
      <c r="H75" s="19">
        <v>45159</v>
      </c>
      <c r="I75" s="19">
        <v>45026</v>
      </c>
      <c r="J75" s="26">
        <v>12024</v>
      </c>
      <c r="K75" s="17">
        <v>106.9</v>
      </c>
      <c r="L75" s="17">
        <v>114.8</v>
      </c>
      <c r="M75" s="21">
        <v>-7.9</v>
      </c>
      <c r="N75" s="17" t="s">
        <v>678</v>
      </c>
      <c r="O75" s="19">
        <v>45022</v>
      </c>
      <c r="Q75" s="16" t="s">
        <v>850</v>
      </c>
      <c r="R75" s="17">
        <v>15</v>
      </c>
      <c r="S75" s="17">
        <v>50</v>
      </c>
      <c r="T75" s="17">
        <v>0.23100000000000001</v>
      </c>
      <c r="U75" s="17">
        <v>34</v>
      </c>
      <c r="V75" s="19">
        <v>45164</v>
      </c>
      <c r="W75" s="19">
        <v>45131</v>
      </c>
      <c r="X75" s="19">
        <v>44968</v>
      </c>
      <c r="Y75" s="26">
        <v>12663</v>
      </c>
      <c r="Z75" s="17">
        <v>106.3</v>
      </c>
      <c r="AA75" s="17">
        <v>115</v>
      </c>
      <c r="AB75" s="21">
        <v>-8.6999999999999993</v>
      </c>
      <c r="AC75" s="17" t="s">
        <v>678</v>
      </c>
      <c r="AD75" s="19">
        <v>44992</v>
      </c>
    </row>
    <row r="78" spans="2:30" ht="19" x14ac:dyDescent="0.25">
      <c r="B78" s="11" t="s">
        <v>875</v>
      </c>
    </row>
    <row r="79" spans="2:30" ht="17" x14ac:dyDescent="0.2">
      <c r="B79" s="13" t="s">
        <v>726</v>
      </c>
      <c r="C79" s="14" t="s">
        <v>652</v>
      </c>
      <c r="D79" s="14" t="s">
        <v>653</v>
      </c>
      <c r="E79" s="14" t="s">
        <v>654</v>
      </c>
      <c r="F79" s="14" t="s">
        <v>655</v>
      </c>
      <c r="G79" s="15" t="s">
        <v>656</v>
      </c>
      <c r="H79" s="15" t="s">
        <v>657</v>
      </c>
      <c r="I79" s="15" t="s">
        <v>658</v>
      </c>
      <c r="J79" s="15" t="s">
        <v>659</v>
      </c>
      <c r="K79" s="14" t="s">
        <v>660</v>
      </c>
      <c r="L79" s="14" t="s">
        <v>661</v>
      </c>
      <c r="M79" s="14" t="s">
        <v>662</v>
      </c>
      <c r="N79" s="14" t="s">
        <v>663</v>
      </c>
      <c r="O79" s="15" t="s">
        <v>664</v>
      </c>
      <c r="Q79" s="13" t="s">
        <v>700</v>
      </c>
      <c r="R79" s="14" t="s">
        <v>652</v>
      </c>
      <c r="S79" s="14" t="s">
        <v>653</v>
      </c>
      <c r="T79" s="14" t="s">
        <v>654</v>
      </c>
      <c r="U79" s="14" t="s">
        <v>655</v>
      </c>
      <c r="V79" s="15" t="s">
        <v>656</v>
      </c>
      <c r="W79" s="15" t="s">
        <v>657</v>
      </c>
      <c r="X79" s="15" t="s">
        <v>658</v>
      </c>
      <c r="Y79" s="15" t="s">
        <v>659</v>
      </c>
      <c r="Z79" s="14" t="s">
        <v>660</v>
      </c>
      <c r="AA79" s="14" t="s">
        <v>661</v>
      </c>
      <c r="AB79" s="14" t="s">
        <v>662</v>
      </c>
      <c r="AC79" s="14" t="s">
        <v>663</v>
      </c>
      <c r="AD79" s="15" t="s">
        <v>664</v>
      </c>
    </row>
    <row r="80" spans="2:30" x14ac:dyDescent="0.2">
      <c r="B80" s="16" t="s">
        <v>727</v>
      </c>
      <c r="C80" s="17">
        <v>60</v>
      </c>
      <c r="D80" s="17">
        <v>22</v>
      </c>
      <c r="E80" s="17">
        <v>0.73199999999999998</v>
      </c>
      <c r="F80" s="18" t="s">
        <v>665</v>
      </c>
      <c r="G80" s="17" t="s">
        <v>721</v>
      </c>
      <c r="H80" s="17" t="s">
        <v>686</v>
      </c>
      <c r="I80" s="17" t="s">
        <v>758</v>
      </c>
      <c r="J80" s="17" t="s">
        <v>879</v>
      </c>
      <c r="K80" s="17">
        <v>118.1</v>
      </c>
      <c r="L80" s="17">
        <v>109.3</v>
      </c>
      <c r="M80" s="20">
        <v>8.8000000000000007</v>
      </c>
      <c r="N80" s="17" t="s">
        <v>678</v>
      </c>
      <c r="O80" s="19">
        <v>45110</v>
      </c>
      <c r="Q80" s="16" t="s">
        <v>882</v>
      </c>
      <c r="R80" s="17">
        <v>57</v>
      </c>
      <c r="S80" s="17">
        <v>25</v>
      </c>
      <c r="T80" s="17">
        <v>0.69499999999999995</v>
      </c>
      <c r="U80" s="18" t="s">
        <v>665</v>
      </c>
      <c r="V80" s="17" t="s">
        <v>755</v>
      </c>
      <c r="W80" s="17" t="s">
        <v>686</v>
      </c>
      <c r="X80" s="17" t="s">
        <v>677</v>
      </c>
      <c r="Y80" s="17" t="s">
        <v>668</v>
      </c>
      <c r="Z80" s="17">
        <v>117.7</v>
      </c>
      <c r="AA80" s="17">
        <v>111.2</v>
      </c>
      <c r="AB80" s="20">
        <v>6.5</v>
      </c>
      <c r="AC80" s="17" t="s">
        <v>678</v>
      </c>
      <c r="AD80" s="19">
        <v>45140</v>
      </c>
    </row>
    <row r="81" spans="2:30" x14ac:dyDescent="0.2">
      <c r="B81" s="16" t="s">
        <v>817</v>
      </c>
      <c r="C81" s="17">
        <v>58</v>
      </c>
      <c r="D81" s="17">
        <v>24</v>
      </c>
      <c r="E81" s="17">
        <v>0.70699999999999996</v>
      </c>
      <c r="F81" s="17">
        <v>2</v>
      </c>
      <c r="G81" s="17" t="s">
        <v>666</v>
      </c>
      <c r="H81" s="17" t="s">
        <v>667</v>
      </c>
      <c r="I81" s="19">
        <v>45264</v>
      </c>
      <c r="J81" s="17" t="s">
        <v>756</v>
      </c>
      <c r="K81" s="17">
        <v>114.4</v>
      </c>
      <c r="L81" s="17">
        <v>108.4</v>
      </c>
      <c r="M81" s="20">
        <v>6</v>
      </c>
      <c r="N81" s="17" t="s">
        <v>674</v>
      </c>
      <c r="O81" s="19">
        <v>45110</v>
      </c>
      <c r="Q81" s="16" t="s">
        <v>843</v>
      </c>
      <c r="R81" s="17">
        <v>54</v>
      </c>
      <c r="S81" s="17">
        <v>28</v>
      </c>
      <c r="T81" s="17">
        <v>0.65900000000000003</v>
      </c>
      <c r="U81" s="17">
        <v>3</v>
      </c>
      <c r="V81" s="17" t="s">
        <v>716</v>
      </c>
      <c r="W81" s="17" t="s">
        <v>676</v>
      </c>
      <c r="X81" s="19">
        <v>45264</v>
      </c>
      <c r="Y81" s="17" t="s">
        <v>671</v>
      </c>
      <c r="Z81" s="17">
        <v>110.7</v>
      </c>
      <c r="AA81" s="17">
        <v>106.7</v>
      </c>
      <c r="AB81" s="20">
        <v>4</v>
      </c>
      <c r="AC81" s="17" t="s">
        <v>688</v>
      </c>
      <c r="AD81" s="19">
        <v>45051</v>
      </c>
    </row>
    <row r="82" spans="2:30" x14ac:dyDescent="0.2">
      <c r="B82" s="16" t="s">
        <v>639</v>
      </c>
      <c r="C82" s="17">
        <v>51</v>
      </c>
      <c r="D82" s="17">
        <v>31</v>
      </c>
      <c r="E82" s="17">
        <v>0.622</v>
      </c>
      <c r="F82" s="17">
        <v>9</v>
      </c>
      <c r="G82" s="17" t="s">
        <v>675</v>
      </c>
      <c r="H82" s="17" t="s">
        <v>676</v>
      </c>
      <c r="I82" s="19">
        <v>45146</v>
      </c>
      <c r="J82" s="17" t="s">
        <v>739</v>
      </c>
      <c r="K82" s="17">
        <v>115.2</v>
      </c>
      <c r="L82" s="17">
        <v>112.5</v>
      </c>
      <c r="M82" s="20">
        <v>2.7</v>
      </c>
      <c r="N82" s="17" t="s">
        <v>688</v>
      </c>
      <c r="O82" s="19">
        <v>45022</v>
      </c>
      <c r="Q82" s="16" t="s">
        <v>798</v>
      </c>
      <c r="R82" s="17">
        <v>53</v>
      </c>
      <c r="S82" s="17">
        <v>29</v>
      </c>
      <c r="T82" s="17">
        <v>0.64600000000000002</v>
      </c>
      <c r="U82" s="17">
        <v>4</v>
      </c>
      <c r="V82" s="17" t="s">
        <v>666</v>
      </c>
      <c r="W82" s="17" t="s">
        <v>720</v>
      </c>
      <c r="X82" s="19">
        <v>45087</v>
      </c>
      <c r="Y82" s="17" t="s">
        <v>722</v>
      </c>
      <c r="Z82" s="17">
        <v>114.7</v>
      </c>
      <c r="AA82" s="17">
        <v>110.5</v>
      </c>
      <c r="AB82" s="20">
        <v>4.2</v>
      </c>
      <c r="AC82" s="17" t="s">
        <v>672</v>
      </c>
      <c r="AD82" s="19">
        <v>45140</v>
      </c>
    </row>
    <row r="83" spans="2:30" x14ac:dyDescent="0.2">
      <c r="B83" s="16" t="s">
        <v>818</v>
      </c>
      <c r="C83" s="17">
        <v>49</v>
      </c>
      <c r="D83" s="17">
        <v>33</v>
      </c>
      <c r="E83" s="17">
        <v>0.59799999999999998</v>
      </c>
      <c r="F83" s="17">
        <v>11</v>
      </c>
      <c r="G83" s="17" t="s">
        <v>719</v>
      </c>
      <c r="H83" s="17" t="s">
        <v>720</v>
      </c>
      <c r="I83" s="19">
        <v>45205</v>
      </c>
      <c r="J83" s="17" t="s">
        <v>668</v>
      </c>
      <c r="K83" s="17">
        <v>112.4</v>
      </c>
      <c r="L83" s="17">
        <v>108</v>
      </c>
      <c r="M83" s="20">
        <v>4.4000000000000004</v>
      </c>
      <c r="N83" s="17" t="s">
        <v>688</v>
      </c>
      <c r="O83" s="19">
        <v>45081</v>
      </c>
      <c r="Q83" s="16" t="s">
        <v>844</v>
      </c>
      <c r="R83" s="17">
        <v>53</v>
      </c>
      <c r="S83" s="17">
        <v>29</v>
      </c>
      <c r="T83" s="17">
        <v>0.64600000000000002</v>
      </c>
      <c r="U83" s="17">
        <v>4</v>
      </c>
      <c r="V83" s="17" t="s">
        <v>675</v>
      </c>
      <c r="W83" s="17" t="s">
        <v>682</v>
      </c>
      <c r="X83" s="19">
        <v>45205</v>
      </c>
      <c r="Y83" s="17" t="s">
        <v>681</v>
      </c>
      <c r="Z83" s="17">
        <v>113.9</v>
      </c>
      <c r="AA83" s="17">
        <v>109.1</v>
      </c>
      <c r="AB83" s="20">
        <v>4.8</v>
      </c>
      <c r="AC83" s="17" t="s">
        <v>678</v>
      </c>
      <c r="AD83" s="19">
        <v>45140</v>
      </c>
    </row>
    <row r="84" spans="2:30" x14ac:dyDescent="0.2">
      <c r="B84" s="16" t="s">
        <v>819</v>
      </c>
      <c r="C84" s="17">
        <v>48</v>
      </c>
      <c r="D84" s="17">
        <v>34</v>
      </c>
      <c r="E84" s="17">
        <v>0.58499999999999996</v>
      </c>
      <c r="F84" s="17">
        <v>12</v>
      </c>
      <c r="G84" s="17" t="s">
        <v>673</v>
      </c>
      <c r="H84" s="17" t="s">
        <v>693</v>
      </c>
      <c r="I84" s="19">
        <v>45235</v>
      </c>
      <c r="J84" s="17" t="s">
        <v>738</v>
      </c>
      <c r="K84" s="17">
        <v>108</v>
      </c>
      <c r="L84" s="17">
        <v>104.7</v>
      </c>
      <c r="M84" s="20">
        <v>3.3</v>
      </c>
      <c r="N84" s="17" t="s">
        <v>688</v>
      </c>
      <c r="O84" s="19">
        <v>45022</v>
      </c>
      <c r="Q84" s="16" t="s">
        <v>846</v>
      </c>
      <c r="R84" s="17">
        <v>50</v>
      </c>
      <c r="S84" s="17">
        <v>32</v>
      </c>
      <c r="T84" s="17">
        <v>0.61</v>
      </c>
      <c r="U84" s="17">
        <v>7</v>
      </c>
      <c r="V84" s="17" t="s">
        <v>673</v>
      </c>
      <c r="W84" s="17" t="s">
        <v>720</v>
      </c>
      <c r="X84" s="19">
        <v>45146</v>
      </c>
      <c r="Y84" s="17" t="s">
        <v>683</v>
      </c>
      <c r="Z84" s="17">
        <v>111.7</v>
      </c>
      <c r="AA84" s="17">
        <v>106.5</v>
      </c>
      <c r="AB84" s="20">
        <v>5.2</v>
      </c>
      <c r="AC84" s="17" t="s">
        <v>678</v>
      </c>
      <c r="AD84" s="19">
        <v>45140</v>
      </c>
    </row>
    <row r="85" spans="2:30" x14ac:dyDescent="0.2">
      <c r="B85" s="16" t="s">
        <v>642</v>
      </c>
      <c r="C85" s="17">
        <v>42</v>
      </c>
      <c r="D85" s="17">
        <v>40</v>
      </c>
      <c r="E85" s="17">
        <v>0.51200000000000001</v>
      </c>
      <c r="F85" s="17">
        <v>18</v>
      </c>
      <c r="G85" s="17" t="s">
        <v>679</v>
      </c>
      <c r="H85" s="17" t="s">
        <v>693</v>
      </c>
      <c r="I85" s="19">
        <v>45146</v>
      </c>
      <c r="J85" s="17" t="s">
        <v>722</v>
      </c>
      <c r="K85" s="17">
        <v>112.2</v>
      </c>
      <c r="L85" s="17">
        <v>112.3</v>
      </c>
      <c r="M85" s="21">
        <v>-0.1</v>
      </c>
      <c r="N85" s="17" t="s">
        <v>672</v>
      </c>
      <c r="O85" s="19">
        <v>45081</v>
      </c>
      <c r="Q85" s="16" t="s">
        <v>845</v>
      </c>
      <c r="R85" s="17">
        <v>49</v>
      </c>
      <c r="S85" s="17">
        <v>33</v>
      </c>
      <c r="T85" s="17">
        <v>0.59799999999999998</v>
      </c>
      <c r="U85" s="17">
        <v>8</v>
      </c>
      <c r="V85" s="17" t="s">
        <v>686</v>
      </c>
      <c r="W85" s="17" t="s">
        <v>682</v>
      </c>
      <c r="X85" s="19">
        <v>45176</v>
      </c>
      <c r="Y85" s="17" t="s">
        <v>724</v>
      </c>
      <c r="Z85" s="17">
        <v>114.5</v>
      </c>
      <c r="AA85" s="17">
        <v>111.1</v>
      </c>
      <c r="AB85" s="20">
        <v>3.4</v>
      </c>
      <c r="AC85" s="17" t="s">
        <v>757</v>
      </c>
      <c r="AD85" s="19">
        <v>45110</v>
      </c>
    </row>
    <row r="86" spans="2:30" x14ac:dyDescent="0.2">
      <c r="B86" s="16" t="s">
        <v>876</v>
      </c>
      <c r="C86" s="17">
        <v>42</v>
      </c>
      <c r="D86" s="17">
        <v>40</v>
      </c>
      <c r="E86" s="17">
        <v>0.51200000000000001</v>
      </c>
      <c r="F86" s="17">
        <v>18</v>
      </c>
      <c r="G86" s="17" t="s">
        <v>670</v>
      </c>
      <c r="H86" s="17" t="s">
        <v>684</v>
      </c>
      <c r="I86" s="19">
        <v>45205</v>
      </c>
      <c r="J86" s="17" t="s">
        <v>683</v>
      </c>
      <c r="K86" s="17">
        <v>107.3</v>
      </c>
      <c r="L86" s="17">
        <v>106.6</v>
      </c>
      <c r="M86" s="20">
        <v>0.7</v>
      </c>
      <c r="N86" s="17" t="s">
        <v>740</v>
      </c>
      <c r="O86" s="19">
        <v>45140</v>
      </c>
      <c r="Q86" s="16" t="s">
        <v>883</v>
      </c>
      <c r="R86" s="17">
        <v>48</v>
      </c>
      <c r="S86" s="17">
        <v>34</v>
      </c>
      <c r="T86" s="17">
        <v>0.58499999999999996</v>
      </c>
      <c r="U86" s="17">
        <v>9</v>
      </c>
      <c r="V86" s="17" t="s">
        <v>666</v>
      </c>
      <c r="W86" s="17" t="s">
        <v>694</v>
      </c>
      <c r="X86" s="19">
        <v>45205</v>
      </c>
      <c r="Y86" s="17" t="s">
        <v>683</v>
      </c>
      <c r="Z86" s="17">
        <v>111.7</v>
      </c>
      <c r="AA86" s="17">
        <v>110</v>
      </c>
      <c r="AB86" s="20">
        <v>1.7</v>
      </c>
      <c r="AC86" s="17" t="s">
        <v>672</v>
      </c>
      <c r="AD86" s="19">
        <v>45081</v>
      </c>
    </row>
    <row r="87" spans="2:30" x14ac:dyDescent="0.2">
      <c r="B87" s="16" t="s">
        <v>877</v>
      </c>
      <c r="C87" s="17">
        <v>41</v>
      </c>
      <c r="D87" s="17">
        <v>41</v>
      </c>
      <c r="E87" s="17">
        <v>0.5</v>
      </c>
      <c r="F87" s="17">
        <v>19</v>
      </c>
      <c r="G87" s="17" t="s">
        <v>667</v>
      </c>
      <c r="H87" s="17" t="s">
        <v>692</v>
      </c>
      <c r="I87" s="19">
        <v>45146</v>
      </c>
      <c r="J87" s="17" t="s">
        <v>690</v>
      </c>
      <c r="K87" s="17">
        <v>107</v>
      </c>
      <c r="L87" s="17">
        <v>107.3</v>
      </c>
      <c r="M87" s="21">
        <v>-0.3</v>
      </c>
      <c r="N87" s="17" t="s">
        <v>674</v>
      </c>
      <c r="O87" s="19">
        <v>45022</v>
      </c>
      <c r="Q87" s="16" t="s">
        <v>705</v>
      </c>
      <c r="R87" s="17">
        <v>48</v>
      </c>
      <c r="S87" s="17">
        <v>34</v>
      </c>
      <c r="T87" s="17">
        <v>0.58499999999999996</v>
      </c>
      <c r="U87" s="17">
        <v>9</v>
      </c>
      <c r="V87" s="17" t="s">
        <v>667</v>
      </c>
      <c r="W87" s="17" t="s">
        <v>682</v>
      </c>
      <c r="X87" s="19">
        <v>45235</v>
      </c>
      <c r="Y87" s="17" t="s">
        <v>724</v>
      </c>
      <c r="Z87" s="17">
        <v>115.1</v>
      </c>
      <c r="AA87" s="17">
        <v>114.3</v>
      </c>
      <c r="AB87" s="20">
        <v>0.8</v>
      </c>
      <c r="AC87" s="17" t="s">
        <v>688</v>
      </c>
      <c r="AD87" s="19">
        <v>45081</v>
      </c>
    </row>
    <row r="88" spans="2:30" x14ac:dyDescent="0.2">
      <c r="B88" s="16" t="s">
        <v>650</v>
      </c>
      <c r="C88" s="17">
        <v>39</v>
      </c>
      <c r="D88" s="17">
        <v>43</v>
      </c>
      <c r="E88" s="17">
        <v>0.47599999999999998</v>
      </c>
      <c r="F88" s="17">
        <v>21</v>
      </c>
      <c r="G88" s="17" t="s">
        <v>670</v>
      </c>
      <c r="H88" s="17" t="s">
        <v>691</v>
      </c>
      <c r="I88" s="19">
        <v>45205</v>
      </c>
      <c r="J88" s="17" t="s">
        <v>722</v>
      </c>
      <c r="K88" s="17">
        <v>110.7</v>
      </c>
      <c r="L88" s="17">
        <v>111.8</v>
      </c>
      <c r="M88" s="21">
        <v>-1.1000000000000001</v>
      </c>
      <c r="N88" s="17" t="s">
        <v>678</v>
      </c>
      <c r="O88" s="19">
        <v>45081</v>
      </c>
      <c r="Q88" s="16" t="s">
        <v>752</v>
      </c>
      <c r="R88" s="17">
        <v>39</v>
      </c>
      <c r="S88" s="17">
        <v>43</v>
      </c>
      <c r="T88" s="17">
        <v>0.47599999999999998</v>
      </c>
      <c r="U88" s="17">
        <v>18</v>
      </c>
      <c r="V88" s="17" t="s">
        <v>680</v>
      </c>
      <c r="W88" s="17" t="s">
        <v>692</v>
      </c>
      <c r="X88" s="19">
        <v>45028</v>
      </c>
      <c r="Y88" s="17" t="s">
        <v>695</v>
      </c>
      <c r="Z88" s="17">
        <v>114.2</v>
      </c>
      <c r="AA88" s="17">
        <v>115.3</v>
      </c>
      <c r="AB88" s="21">
        <v>-1.1000000000000001</v>
      </c>
      <c r="AC88" s="17" t="s">
        <v>718</v>
      </c>
      <c r="AD88" s="19">
        <v>44992</v>
      </c>
    </row>
    <row r="89" spans="2:30" x14ac:dyDescent="0.2">
      <c r="B89" s="16" t="s">
        <v>878</v>
      </c>
      <c r="C89" s="17">
        <v>39</v>
      </c>
      <c r="D89" s="17">
        <v>43</v>
      </c>
      <c r="E89" s="17">
        <v>0.47599999999999998</v>
      </c>
      <c r="F89" s="17">
        <v>21</v>
      </c>
      <c r="G89" s="17" t="s">
        <v>693</v>
      </c>
      <c r="H89" s="17" t="s">
        <v>676</v>
      </c>
      <c r="I89" s="19">
        <v>45116</v>
      </c>
      <c r="J89" s="17" t="s">
        <v>725</v>
      </c>
      <c r="K89" s="17">
        <v>105.7</v>
      </c>
      <c r="L89" s="17">
        <v>105.9</v>
      </c>
      <c r="M89" s="21">
        <v>-0.2</v>
      </c>
      <c r="N89" s="17" t="s">
        <v>678</v>
      </c>
      <c r="O89" s="19">
        <v>45022</v>
      </c>
      <c r="Q89" s="16" t="s">
        <v>751</v>
      </c>
      <c r="R89" s="17">
        <v>37</v>
      </c>
      <c r="S89" s="17">
        <v>45</v>
      </c>
      <c r="T89" s="17">
        <v>0.45100000000000001</v>
      </c>
      <c r="U89" s="17">
        <v>20</v>
      </c>
      <c r="V89" s="17" t="s">
        <v>682</v>
      </c>
      <c r="W89" s="17" t="s">
        <v>692</v>
      </c>
      <c r="X89" s="19">
        <v>45176</v>
      </c>
      <c r="Y89" s="17" t="s">
        <v>723</v>
      </c>
      <c r="Z89" s="17">
        <v>111.8</v>
      </c>
      <c r="AA89" s="17">
        <v>113.5</v>
      </c>
      <c r="AB89" s="21">
        <v>-1.7</v>
      </c>
      <c r="AC89" s="17" t="s">
        <v>678</v>
      </c>
      <c r="AD89" s="19">
        <v>45081</v>
      </c>
    </row>
    <row r="90" spans="2:30" x14ac:dyDescent="0.2">
      <c r="B90" s="16" t="s">
        <v>648</v>
      </c>
      <c r="C90" s="17">
        <v>32</v>
      </c>
      <c r="D90" s="17">
        <v>50</v>
      </c>
      <c r="E90" s="17">
        <v>0.39</v>
      </c>
      <c r="F90" s="17">
        <v>28</v>
      </c>
      <c r="G90" s="17" t="s">
        <v>682</v>
      </c>
      <c r="H90" s="19">
        <v>45230</v>
      </c>
      <c r="I90" s="19">
        <v>45116</v>
      </c>
      <c r="J90" s="17" t="s">
        <v>880</v>
      </c>
      <c r="K90" s="17">
        <v>114</v>
      </c>
      <c r="L90" s="17">
        <v>116.9</v>
      </c>
      <c r="M90" s="21">
        <v>-2.9</v>
      </c>
      <c r="N90" s="17" t="s">
        <v>697</v>
      </c>
      <c r="O90" s="19">
        <v>44965</v>
      </c>
      <c r="Q90" s="16" t="s">
        <v>802</v>
      </c>
      <c r="R90" s="17">
        <v>36</v>
      </c>
      <c r="S90" s="17">
        <v>46</v>
      </c>
      <c r="T90" s="17">
        <v>0.439</v>
      </c>
      <c r="U90" s="17">
        <v>21</v>
      </c>
      <c r="V90" s="17" t="s">
        <v>670</v>
      </c>
      <c r="W90" s="19">
        <v>45260</v>
      </c>
      <c r="X90" s="19">
        <v>45057</v>
      </c>
      <c r="Y90" s="17" t="s">
        <v>741</v>
      </c>
      <c r="Z90" s="17">
        <v>112.5</v>
      </c>
      <c r="AA90" s="17">
        <v>114</v>
      </c>
      <c r="AB90" s="21">
        <v>-1.5</v>
      </c>
      <c r="AC90" s="17" t="s">
        <v>718</v>
      </c>
      <c r="AD90" s="19">
        <v>45022</v>
      </c>
    </row>
    <row r="91" spans="2:30" x14ac:dyDescent="0.2">
      <c r="B91" s="16" t="s">
        <v>821</v>
      </c>
      <c r="C91" s="17">
        <v>29</v>
      </c>
      <c r="D91" s="17">
        <v>53</v>
      </c>
      <c r="E91" s="17">
        <v>0.35399999999999998</v>
      </c>
      <c r="F91" s="17">
        <v>31</v>
      </c>
      <c r="G91" s="17" t="s">
        <v>684</v>
      </c>
      <c r="H91" s="19">
        <v>45289</v>
      </c>
      <c r="I91" s="19">
        <v>45087</v>
      </c>
      <c r="J91" s="17" t="s">
        <v>881</v>
      </c>
      <c r="K91" s="17">
        <v>113.3</v>
      </c>
      <c r="L91" s="17">
        <v>119.4</v>
      </c>
      <c r="M91" s="21">
        <v>-6.1</v>
      </c>
      <c r="N91" s="17" t="s">
        <v>718</v>
      </c>
      <c r="O91" s="19">
        <v>45051</v>
      </c>
      <c r="Q91" s="16" t="s">
        <v>884</v>
      </c>
      <c r="R91" s="17">
        <v>33</v>
      </c>
      <c r="S91" s="17">
        <v>49</v>
      </c>
      <c r="T91" s="17">
        <v>0.40200000000000002</v>
      </c>
      <c r="U91" s="17">
        <v>24</v>
      </c>
      <c r="V91" s="17" t="s">
        <v>720</v>
      </c>
      <c r="W91" s="19">
        <v>45289</v>
      </c>
      <c r="X91" s="19">
        <v>45146</v>
      </c>
      <c r="Y91" s="17" t="s">
        <v>687</v>
      </c>
      <c r="Z91" s="17">
        <v>103.5</v>
      </c>
      <c r="AA91" s="17">
        <v>106.1</v>
      </c>
      <c r="AB91" s="21">
        <v>-2.6</v>
      </c>
      <c r="AC91" s="17" t="s">
        <v>688</v>
      </c>
      <c r="AD91" s="19">
        <v>45022</v>
      </c>
    </row>
    <row r="92" spans="2:30" x14ac:dyDescent="0.2">
      <c r="B92" s="16" t="s">
        <v>770</v>
      </c>
      <c r="C92" s="17">
        <v>22</v>
      </c>
      <c r="D92" s="17">
        <v>60</v>
      </c>
      <c r="E92" s="17">
        <v>0.26800000000000002</v>
      </c>
      <c r="F92" s="17">
        <v>38</v>
      </c>
      <c r="G92" s="26">
        <v>11933</v>
      </c>
      <c r="H92" s="17" t="s">
        <v>698</v>
      </c>
      <c r="I92" s="19">
        <v>44998</v>
      </c>
      <c r="J92" s="17" t="s">
        <v>881</v>
      </c>
      <c r="K92" s="17">
        <v>104.9</v>
      </c>
      <c r="L92" s="17">
        <v>113.4</v>
      </c>
      <c r="M92" s="21">
        <v>-8.5</v>
      </c>
      <c r="N92" s="17" t="s">
        <v>718</v>
      </c>
      <c r="O92" s="19">
        <v>44965</v>
      </c>
      <c r="Q92" s="16" t="s">
        <v>801</v>
      </c>
      <c r="R92" s="17">
        <v>33</v>
      </c>
      <c r="S92" s="17">
        <v>49</v>
      </c>
      <c r="T92" s="17">
        <v>0.40200000000000002</v>
      </c>
      <c r="U92" s="17">
        <v>24</v>
      </c>
      <c r="V92" s="17" t="s">
        <v>693</v>
      </c>
      <c r="W92" s="17" t="s">
        <v>691</v>
      </c>
      <c r="X92" s="19">
        <v>45146</v>
      </c>
      <c r="Y92" s="17" t="s">
        <v>725</v>
      </c>
      <c r="Z92" s="17">
        <v>115.4</v>
      </c>
      <c r="AA92" s="17">
        <v>116.8</v>
      </c>
      <c r="AB92" s="21">
        <v>-1.4</v>
      </c>
      <c r="AC92" s="17" t="s">
        <v>678</v>
      </c>
      <c r="AD92" s="19">
        <v>44992</v>
      </c>
    </row>
    <row r="93" spans="2:30" x14ac:dyDescent="0.2">
      <c r="B93" s="16" t="s">
        <v>772</v>
      </c>
      <c r="C93" s="17">
        <v>19</v>
      </c>
      <c r="D93" s="17">
        <v>63</v>
      </c>
      <c r="E93" s="17">
        <v>0.23200000000000001</v>
      </c>
      <c r="F93" s="17">
        <v>41</v>
      </c>
      <c r="G93" s="17" t="s">
        <v>698</v>
      </c>
      <c r="H93" s="26">
        <v>12936</v>
      </c>
      <c r="I93" s="19">
        <v>45028</v>
      </c>
      <c r="J93" s="17" t="s">
        <v>699</v>
      </c>
      <c r="K93" s="17">
        <v>104.5</v>
      </c>
      <c r="L93" s="17">
        <v>114.1</v>
      </c>
      <c r="M93" s="21">
        <v>-9.6</v>
      </c>
      <c r="N93" s="17" t="s">
        <v>664</v>
      </c>
      <c r="O93" s="17" t="s">
        <v>742</v>
      </c>
      <c r="Q93" s="16" t="s">
        <v>711</v>
      </c>
      <c r="R93" s="17">
        <v>33</v>
      </c>
      <c r="S93" s="17">
        <v>49</v>
      </c>
      <c r="T93" s="17">
        <v>0.40200000000000002</v>
      </c>
      <c r="U93" s="17">
        <v>24</v>
      </c>
      <c r="V93" s="17" t="s">
        <v>680</v>
      </c>
      <c r="W93" s="26">
        <v>11933</v>
      </c>
      <c r="X93" s="19">
        <v>45028</v>
      </c>
      <c r="Y93" s="17" t="s">
        <v>743</v>
      </c>
      <c r="Z93" s="17">
        <v>108.9</v>
      </c>
      <c r="AA93" s="17">
        <v>110.1</v>
      </c>
      <c r="AB93" s="21">
        <v>-1.2</v>
      </c>
      <c r="AC93" s="17" t="s">
        <v>678</v>
      </c>
      <c r="AD93" s="19">
        <v>45051</v>
      </c>
    </row>
    <row r="94" spans="2:30" x14ac:dyDescent="0.2">
      <c r="B94" s="16" t="s">
        <v>737</v>
      </c>
      <c r="C94" s="17">
        <v>17</v>
      </c>
      <c r="D94" s="17">
        <v>65</v>
      </c>
      <c r="E94" s="17">
        <v>0.20699999999999999</v>
      </c>
      <c r="F94" s="17">
        <v>43</v>
      </c>
      <c r="G94" s="26">
        <v>11933</v>
      </c>
      <c r="H94" s="26">
        <v>12267</v>
      </c>
      <c r="I94" s="19">
        <v>44971</v>
      </c>
      <c r="J94" s="26">
        <v>15281</v>
      </c>
      <c r="K94" s="17">
        <v>104.6</v>
      </c>
      <c r="L94" s="17">
        <v>113.8</v>
      </c>
      <c r="M94" s="21">
        <v>-9.1999999999999993</v>
      </c>
      <c r="N94" s="17" t="s">
        <v>678</v>
      </c>
      <c r="O94" s="19">
        <v>44992</v>
      </c>
      <c r="Q94" s="16" t="s">
        <v>849</v>
      </c>
      <c r="R94" s="17">
        <v>19</v>
      </c>
      <c r="S94" s="17">
        <v>63</v>
      </c>
      <c r="T94" s="17">
        <v>0.23200000000000001</v>
      </c>
      <c r="U94" s="17">
        <v>38</v>
      </c>
      <c r="V94" s="19">
        <v>45289</v>
      </c>
      <c r="W94" s="26">
        <v>12601</v>
      </c>
      <c r="X94" s="19">
        <v>44998</v>
      </c>
      <c r="Y94" s="26">
        <v>15281</v>
      </c>
      <c r="Z94" s="17">
        <v>107.5</v>
      </c>
      <c r="AA94" s="17">
        <v>116.8</v>
      </c>
      <c r="AB94" s="21">
        <v>-9.3000000000000007</v>
      </c>
      <c r="AC94" s="17" t="s">
        <v>669</v>
      </c>
      <c r="AD94" s="19">
        <v>44965</v>
      </c>
    </row>
    <row r="97" spans="2:30" ht="19" x14ac:dyDescent="0.25">
      <c r="B97" s="11" t="s">
        <v>885</v>
      </c>
    </row>
    <row r="98" spans="2:30" ht="17" x14ac:dyDescent="0.2">
      <c r="B98" s="13" t="s">
        <v>726</v>
      </c>
      <c r="C98" s="14" t="s">
        <v>652</v>
      </c>
      <c r="D98" s="14" t="s">
        <v>653</v>
      </c>
      <c r="E98" s="14" t="s">
        <v>654</v>
      </c>
      <c r="F98" s="14" t="s">
        <v>655</v>
      </c>
      <c r="G98" s="15" t="s">
        <v>656</v>
      </c>
      <c r="H98" s="15" t="s">
        <v>657</v>
      </c>
      <c r="I98" s="15" t="s">
        <v>658</v>
      </c>
      <c r="J98" s="15" t="s">
        <v>659</v>
      </c>
      <c r="K98" s="14" t="s">
        <v>660</v>
      </c>
      <c r="L98" s="14" t="s">
        <v>661</v>
      </c>
      <c r="M98" s="14" t="s">
        <v>662</v>
      </c>
      <c r="N98" s="14" t="s">
        <v>663</v>
      </c>
      <c r="O98" s="15" t="s">
        <v>664</v>
      </c>
      <c r="Q98" s="13" t="s">
        <v>700</v>
      </c>
      <c r="R98" s="14" t="s">
        <v>652</v>
      </c>
      <c r="S98" s="14" t="s">
        <v>653</v>
      </c>
      <c r="T98" s="14" t="s">
        <v>654</v>
      </c>
      <c r="U98" s="14" t="s">
        <v>655</v>
      </c>
      <c r="V98" s="15" t="s">
        <v>656</v>
      </c>
      <c r="W98" s="15" t="s">
        <v>657</v>
      </c>
      <c r="X98" s="15" t="s">
        <v>658</v>
      </c>
      <c r="Y98" s="15" t="s">
        <v>659</v>
      </c>
      <c r="Z98" s="14" t="s">
        <v>660</v>
      </c>
      <c r="AA98" s="14" t="s">
        <v>661</v>
      </c>
      <c r="AB98" s="14" t="s">
        <v>662</v>
      </c>
      <c r="AC98" s="14" t="s">
        <v>663</v>
      </c>
      <c r="AD98" s="15" t="s">
        <v>664</v>
      </c>
    </row>
    <row r="99" spans="2:30" x14ac:dyDescent="0.2">
      <c r="B99" s="16" t="s">
        <v>886</v>
      </c>
      <c r="C99" s="17">
        <v>59</v>
      </c>
      <c r="D99" s="17">
        <v>23</v>
      </c>
      <c r="E99" s="17">
        <v>0.72</v>
      </c>
      <c r="F99" s="18" t="s">
        <v>665</v>
      </c>
      <c r="G99" s="17" t="s">
        <v>716</v>
      </c>
      <c r="H99" s="17" t="s">
        <v>670</v>
      </c>
      <c r="I99" s="19">
        <v>45264</v>
      </c>
      <c r="J99" s="17" t="s">
        <v>879</v>
      </c>
      <c r="K99" s="17">
        <v>111.7</v>
      </c>
      <c r="L99" s="17">
        <v>103.9</v>
      </c>
      <c r="M99" s="20">
        <v>7.8</v>
      </c>
      <c r="N99" s="17" t="s">
        <v>678</v>
      </c>
      <c r="O99" s="19">
        <v>45081</v>
      </c>
      <c r="Q99" s="16" t="s">
        <v>892</v>
      </c>
      <c r="R99" s="17">
        <v>65</v>
      </c>
      <c r="S99" s="17">
        <v>17</v>
      </c>
      <c r="T99" s="17">
        <v>0.79300000000000004</v>
      </c>
      <c r="U99" s="18" t="s">
        <v>665</v>
      </c>
      <c r="V99" s="17" t="s">
        <v>716</v>
      </c>
      <c r="W99" s="17" t="s">
        <v>675</v>
      </c>
      <c r="X99" s="19">
        <v>45264</v>
      </c>
      <c r="Y99" s="17" t="s">
        <v>899</v>
      </c>
      <c r="Z99" s="17">
        <v>112.4</v>
      </c>
      <c r="AA99" s="17">
        <v>103.9</v>
      </c>
      <c r="AB99" s="20">
        <v>8.5</v>
      </c>
      <c r="AC99" s="17" t="s">
        <v>678</v>
      </c>
      <c r="AD99" s="19">
        <v>45110</v>
      </c>
    </row>
    <row r="100" spans="2:30" x14ac:dyDescent="0.2">
      <c r="B100" s="16" t="s">
        <v>818</v>
      </c>
      <c r="C100" s="17">
        <v>55</v>
      </c>
      <c r="D100" s="17">
        <v>27</v>
      </c>
      <c r="E100" s="17">
        <v>0.67100000000000004</v>
      </c>
      <c r="F100" s="17">
        <v>4</v>
      </c>
      <c r="G100" s="17" t="s">
        <v>686</v>
      </c>
      <c r="H100" s="17" t="s">
        <v>719</v>
      </c>
      <c r="I100" s="19">
        <v>45264</v>
      </c>
      <c r="J100" s="17" t="s">
        <v>738</v>
      </c>
      <c r="K100" s="17">
        <v>104</v>
      </c>
      <c r="L100" s="17">
        <v>100.4</v>
      </c>
      <c r="M100" s="20">
        <v>3.6</v>
      </c>
      <c r="N100" s="17" t="s">
        <v>688</v>
      </c>
      <c r="O100" s="19">
        <v>45081</v>
      </c>
      <c r="Q100" s="16" t="s">
        <v>893</v>
      </c>
      <c r="R100" s="17">
        <v>58</v>
      </c>
      <c r="S100" s="17">
        <v>24</v>
      </c>
      <c r="T100" s="17">
        <v>0.70699999999999996</v>
      </c>
      <c r="U100" s="17">
        <v>7</v>
      </c>
      <c r="V100" s="17" t="s">
        <v>673</v>
      </c>
      <c r="W100" s="17" t="s">
        <v>673</v>
      </c>
      <c r="X100" s="17" t="s">
        <v>677</v>
      </c>
      <c r="Y100" s="17" t="s">
        <v>671</v>
      </c>
      <c r="Z100" s="17">
        <v>113.5</v>
      </c>
      <c r="AA100" s="17">
        <v>107.5</v>
      </c>
      <c r="AB100" s="20">
        <v>6</v>
      </c>
      <c r="AC100" s="17" t="s">
        <v>678</v>
      </c>
      <c r="AD100" s="19">
        <v>45022</v>
      </c>
    </row>
    <row r="101" spans="2:30" x14ac:dyDescent="0.2">
      <c r="B101" s="16" t="s">
        <v>639</v>
      </c>
      <c r="C101" s="17">
        <v>52</v>
      </c>
      <c r="D101" s="17">
        <v>30</v>
      </c>
      <c r="E101" s="17">
        <v>0.63400000000000001</v>
      </c>
      <c r="F101" s="17">
        <v>7</v>
      </c>
      <c r="G101" s="17" t="s">
        <v>755</v>
      </c>
      <c r="H101" s="17" t="s">
        <v>682</v>
      </c>
      <c r="I101" s="19">
        <v>45176</v>
      </c>
      <c r="J101" s="17" t="s">
        <v>671</v>
      </c>
      <c r="K101" s="17">
        <v>109.8</v>
      </c>
      <c r="L101" s="17">
        <v>105.3</v>
      </c>
      <c r="M101" s="20">
        <v>4.5</v>
      </c>
      <c r="N101" s="17" t="s">
        <v>891</v>
      </c>
      <c r="O101" s="26">
        <v>36800</v>
      </c>
      <c r="Q101" s="16" t="s">
        <v>894</v>
      </c>
      <c r="R101" s="17">
        <v>49</v>
      </c>
      <c r="S101" s="17">
        <v>33</v>
      </c>
      <c r="T101" s="17">
        <v>0.59799999999999998</v>
      </c>
      <c r="U101" s="17">
        <v>16</v>
      </c>
      <c r="V101" s="17" t="s">
        <v>719</v>
      </c>
      <c r="W101" s="17" t="s">
        <v>720</v>
      </c>
      <c r="X101" s="19">
        <v>45176</v>
      </c>
      <c r="Y101" s="17" t="s">
        <v>739</v>
      </c>
      <c r="Z101" s="17">
        <v>105.6</v>
      </c>
      <c r="AA101" s="17">
        <v>103</v>
      </c>
      <c r="AB101" s="20">
        <v>2.6</v>
      </c>
      <c r="AC101" s="17" t="s">
        <v>688</v>
      </c>
      <c r="AD101" s="19">
        <v>45051</v>
      </c>
    </row>
    <row r="102" spans="2:30" x14ac:dyDescent="0.2">
      <c r="B102" s="16" t="s">
        <v>887</v>
      </c>
      <c r="C102" s="17">
        <v>50</v>
      </c>
      <c r="D102" s="17">
        <v>32</v>
      </c>
      <c r="E102" s="17">
        <v>0.61</v>
      </c>
      <c r="F102" s="17">
        <v>9</v>
      </c>
      <c r="G102" s="17" t="s">
        <v>673</v>
      </c>
      <c r="H102" s="17" t="s">
        <v>720</v>
      </c>
      <c r="I102" s="19">
        <v>45235</v>
      </c>
      <c r="J102" s="17" t="s">
        <v>668</v>
      </c>
      <c r="K102" s="17">
        <v>110.9</v>
      </c>
      <c r="L102" s="17">
        <v>109.9</v>
      </c>
      <c r="M102" s="20">
        <v>1</v>
      </c>
      <c r="N102" s="17" t="s">
        <v>678</v>
      </c>
      <c r="O102" s="19">
        <v>45110</v>
      </c>
      <c r="Q102" s="16" t="s">
        <v>845</v>
      </c>
      <c r="R102" s="17">
        <v>48</v>
      </c>
      <c r="S102" s="17">
        <v>34</v>
      </c>
      <c r="T102" s="17">
        <v>0.58499999999999996</v>
      </c>
      <c r="U102" s="17">
        <v>17</v>
      </c>
      <c r="V102" s="17" t="s">
        <v>686</v>
      </c>
      <c r="W102" s="17" t="s">
        <v>720</v>
      </c>
      <c r="X102" s="19">
        <v>45057</v>
      </c>
      <c r="Y102" s="17" t="s">
        <v>724</v>
      </c>
      <c r="Z102" s="17">
        <v>107.9</v>
      </c>
      <c r="AA102" s="17">
        <v>104.4</v>
      </c>
      <c r="AB102" s="20">
        <v>3.5</v>
      </c>
      <c r="AC102" s="17" t="s">
        <v>672</v>
      </c>
      <c r="AD102" s="19">
        <v>45051</v>
      </c>
    </row>
    <row r="103" spans="2:30" x14ac:dyDescent="0.2">
      <c r="B103" s="16" t="s">
        <v>819</v>
      </c>
      <c r="C103" s="17">
        <v>48</v>
      </c>
      <c r="D103" s="17">
        <v>34</v>
      </c>
      <c r="E103" s="17">
        <v>0.58499999999999996</v>
      </c>
      <c r="F103" s="17">
        <v>11</v>
      </c>
      <c r="G103" s="17" t="s">
        <v>686</v>
      </c>
      <c r="H103" s="17" t="s">
        <v>720</v>
      </c>
      <c r="I103" s="19">
        <v>45205</v>
      </c>
      <c r="J103" s="17" t="s">
        <v>681</v>
      </c>
      <c r="K103" s="17">
        <v>105.6</v>
      </c>
      <c r="L103" s="17">
        <v>104.2</v>
      </c>
      <c r="M103" s="20">
        <v>1.4</v>
      </c>
      <c r="N103" s="17" t="s">
        <v>678</v>
      </c>
      <c r="O103" s="19">
        <v>45110</v>
      </c>
      <c r="Q103" s="16" t="s">
        <v>846</v>
      </c>
      <c r="R103" s="17">
        <v>48</v>
      </c>
      <c r="S103" s="17">
        <v>34</v>
      </c>
      <c r="T103" s="17">
        <v>0.58499999999999996</v>
      </c>
      <c r="U103" s="17">
        <v>17</v>
      </c>
      <c r="V103" s="17" t="s">
        <v>719</v>
      </c>
      <c r="W103" s="17" t="s">
        <v>676</v>
      </c>
      <c r="X103" s="19">
        <v>45116</v>
      </c>
      <c r="Y103" s="17" t="s">
        <v>671</v>
      </c>
      <c r="Z103" s="17">
        <v>104.1</v>
      </c>
      <c r="AA103" s="17">
        <v>99.8</v>
      </c>
      <c r="AB103" s="20">
        <v>4.3</v>
      </c>
      <c r="AC103" s="17" t="s">
        <v>678</v>
      </c>
      <c r="AD103" s="19">
        <v>45110</v>
      </c>
    </row>
    <row r="104" spans="2:30" x14ac:dyDescent="0.2">
      <c r="B104" s="16" t="s">
        <v>644</v>
      </c>
      <c r="C104" s="17">
        <v>44</v>
      </c>
      <c r="D104" s="17">
        <v>38</v>
      </c>
      <c r="E104" s="17">
        <v>0.53700000000000003</v>
      </c>
      <c r="F104" s="17">
        <v>15</v>
      </c>
      <c r="G104" s="17" t="s">
        <v>667</v>
      </c>
      <c r="H104" s="17" t="s">
        <v>689</v>
      </c>
      <c r="I104" s="19">
        <v>45235</v>
      </c>
      <c r="J104" s="17" t="s">
        <v>739</v>
      </c>
      <c r="K104" s="17">
        <v>103.4</v>
      </c>
      <c r="L104" s="17">
        <v>102.9</v>
      </c>
      <c r="M104" s="20">
        <v>0.5</v>
      </c>
      <c r="N104" s="17" t="s">
        <v>688</v>
      </c>
      <c r="O104" s="19">
        <v>45051</v>
      </c>
      <c r="Q104" s="16" t="s">
        <v>895</v>
      </c>
      <c r="R104" s="17">
        <v>48</v>
      </c>
      <c r="S104" s="17">
        <v>34</v>
      </c>
      <c r="T104" s="17">
        <v>0.58499999999999996</v>
      </c>
      <c r="U104" s="17">
        <v>17</v>
      </c>
      <c r="V104" s="17" t="s">
        <v>680</v>
      </c>
      <c r="W104" s="17" t="s">
        <v>680</v>
      </c>
      <c r="X104" s="19">
        <v>45176</v>
      </c>
      <c r="Y104" s="17" t="s">
        <v>690</v>
      </c>
      <c r="Z104" s="17">
        <v>111.7</v>
      </c>
      <c r="AA104" s="17">
        <v>110.4</v>
      </c>
      <c r="AB104" s="20">
        <v>1.3</v>
      </c>
      <c r="AC104" s="17" t="s">
        <v>757</v>
      </c>
      <c r="AD104" s="19">
        <v>45081</v>
      </c>
    </row>
    <row r="105" spans="2:30" x14ac:dyDescent="0.2">
      <c r="B105" s="16" t="s">
        <v>888</v>
      </c>
      <c r="C105" s="17">
        <v>44</v>
      </c>
      <c r="D105" s="17">
        <v>38</v>
      </c>
      <c r="E105" s="17">
        <v>0.53700000000000003</v>
      </c>
      <c r="F105" s="17">
        <v>15</v>
      </c>
      <c r="G105" s="17" t="s">
        <v>670</v>
      </c>
      <c r="H105" s="17" t="s">
        <v>693</v>
      </c>
      <c r="I105" s="19">
        <v>45087</v>
      </c>
      <c r="J105" s="17" t="s">
        <v>690</v>
      </c>
      <c r="K105" s="17">
        <v>106.5</v>
      </c>
      <c r="L105" s="17">
        <v>106.8</v>
      </c>
      <c r="M105" s="21">
        <v>-0.3</v>
      </c>
      <c r="N105" s="17" t="s">
        <v>678</v>
      </c>
      <c r="O105" s="19">
        <v>45081</v>
      </c>
      <c r="Q105" s="16" t="s">
        <v>883</v>
      </c>
      <c r="R105" s="17">
        <v>47</v>
      </c>
      <c r="S105" s="17">
        <v>35</v>
      </c>
      <c r="T105" s="17">
        <v>0.57299999999999995</v>
      </c>
      <c r="U105" s="17">
        <v>18</v>
      </c>
      <c r="V105" s="17" t="s">
        <v>721</v>
      </c>
      <c r="W105" s="17" t="s">
        <v>691</v>
      </c>
      <c r="X105" s="19">
        <v>45176</v>
      </c>
      <c r="Y105" s="17" t="s">
        <v>722</v>
      </c>
      <c r="Z105" s="17">
        <v>102.7</v>
      </c>
      <c r="AA105" s="17">
        <v>99.8</v>
      </c>
      <c r="AB105" s="20">
        <v>2.9</v>
      </c>
      <c r="AC105" s="17" t="s">
        <v>678</v>
      </c>
      <c r="AD105" s="19">
        <v>45051</v>
      </c>
    </row>
    <row r="106" spans="2:30" x14ac:dyDescent="0.2">
      <c r="B106" s="16" t="s">
        <v>889</v>
      </c>
      <c r="C106" s="17">
        <v>43</v>
      </c>
      <c r="D106" s="17">
        <v>39</v>
      </c>
      <c r="E106" s="17">
        <v>0.52400000000000002</v>
      </c>
      <c r="F106" s="17">
        <v>16</v>
      </c>
      <c r="G106" s="17" t="s">
        <v>679</v>
      </c>
      <c r="H106" s="17" t="s">
        <v>676</v>
      </c>
      <c r="I106" s="19">
        <v>45146</v>
      </c>
      <c r="J106" s="17" t="s">
        <v>724</v>
      </c>
      <c r="K106" s="17">
        <v>106.6</v>
      </c>
      <c r="L106" s="17">
        <v>106</v>
      </c>
      <c r="M106" s="20">
        <v>0.6</v>
      </c>
      <c r="N106" s="17" t="s">
        <v>678</v>
      </c>
      <c r="O106" s="19">
        <v>44992</v>
      </c>
      <c r="Q106" s="16" t="s">
        <v>896</v>
      </c>
      <c r="R106" s="17">
        <v>47</v>
      </c>
      <c r="S106" s="17">
        <v>35</v>
      </c>
      <c r="T106" s="17">
        <v>0.57299999999999995</v>
      </c>
      <c r="U106" s="17">
        <v>18</v>
      </c>
      <c r="V106" s="17" t="s">
        <v>755</v>
      </c>
      <c r="W106" s="17" t="s">
        <v>684</v>
      </c>
      <c r="X106" s="19">
        <v>45205</v>
      </c>
      <c r="Y106" s="17" t="s">
        <v>671</v>
      </c>
      <c r="Z106" s="17">
        <v>109.5</v>
      </c>
      <c r="AA106" s="17">
        <v>107.3</v>
      </c>
      <c r="AB106" s="20">
        <v>2.2000000000000002</v>
      </c>
      <c r="AC106" s="17" t="s">
        <v>672</v>
      </c>
      <c r="AD106" s="19">
        <v>45081</v>
      </c>
    </row>
    <row r="107" spans="2:30" x14ac:dyDescent="0.2">
      <c r="B107" s="16" t="s">
        <v>651</v>
      </c>
      <c r="C107" s="17">
        <v>39</v>
      </c>
      <c r="D107" s="17">
        <v>43</v>
      </c>
      <c r="E107" s="17">
        <v>0.47599999999999998</v>
      </c>
      <c r="F107" s="17">
        <v>20</v>
      </c>
      <c r="G107" s="17" t="s">
        <v>670</v>
      </c>
      <c r="H107" s="17" t="s">
        <v>691</v>
      </c>
      <c r="I107" s="19">
        <v>45176</v>
      </c>
      <c r="J107" s="17" t="s">
        <v>687</v>
      </c>
      <c r="K107" s="17">
        <v>103.8</v>
      </c>
      <c r="L107" s="17">
        <v>103.9</v>
      </c>
      <c r="M107" s="21">
        <v>-0.1</v>
      </c>
      <c r="N107" s="17" t="s">
        <v>688</v>
      </c>
      <c r="O107" s="19">
        <v>45110</v>
      </c>
      <c r="Q107" s="16" t="s">
        <v>897</v>
      </c>
      <c r="R107" s="17">
        <v>46</v>
      </c>
      <c r="S107" s="17">
        <v>36</v>
      </c>
      <c r="T107" s="17">
        <v>0.56100000000000005</v>
      </c>
      <c r="U107" s="17">
        <v>19</v>
      </c>
      <c r="V107" s="17" t="s">
        <v>675</v>
      </c>
      <c r="W107" s="17" t="s">
        <v>692</v>
      </c>
      <c r="X107" s="19">
        <v>45176</v>
      </c>
      <c r="Y107" s="17" t="s">
        <v>724</v>
      </c>
      <c r="Z107" s="17">
        <v>110</v>
      </c>
      <c r="AA107" s="17">
        <v>108.5</v>
      </c>
      <c r="AB107" s="20">
        <v>1.5</v>
      </c>
      <c r="AC107" s="17" t="s">
        <v>678</v>
      </c>
      <c r="AD107" s="19">
        <v>45110</v>
      </c>
    </row>
    <row r="108" spans="2:30" x14ac:dyDescent="0.2">
      <c r="B108" s="16" t="s">
        <v>650</v>
      </c>
      <c r="C108" s="17">
        <v>36</v>
      </c>
      <c r="D108" s="17">
        <v>46</v>
      </c>
      <c r="E108" s="17">
        <v>0.439</v>
      </c>
      <c r="F108" s="17">
        <v>23</v>
      </c>
      <c r="G108" s="17" t="s">
        <v>720</v>
      </c>
      <c r="H108" s="17" t="s">
        <v>692</v>
      </c>
      <c r="I108" s="19">
        <v>45235</v>
      </c>
      <c r="J108" s="17" t="s">
        <v>741</v>
      </c>
      <c r="K108" s="17">
        <v>108.2</v>
      </c>
      <c r="L108" s="17">
        <v>108</v>
      </c>
      <c r="M108" s="20">
        <v>0.2</v>
      </c>
      <c r="N108" s="17" t="s">
        <v>688</v>
      </c>
      <c r="O108" s="19">
        <v>45051</v>
      </c>
      <c r="Q108" s="16" t="s">
        <v>898</v>
      </c>
      <c r="R108" s="17">
        <v>42</v>
      </c>
      <c r="S108" s="17">
        <v>40</v>
      </c>
      <c r="T108" s="17">
        <v>0.51200000000000001</v>
      </c>
      <c r="U108" s="17">
        <v>23</v>
      </c>
      <c r="V108" s="17" t="s">
        <v>682</v>
      </c>
      <c r="W108" s="17" t="s">
        <v>676</v>
      </c>
      <c r="X108" s="19">
        <v>45264</v>
      </c>
      <c r="Y108" s="17" t="s">
        <v>687</v>
      </c>
      <c r="Z108" s="17">
        <v>109</v>
      </c>
      <c r="AA108" s="17">
        <v>109</v>
      </c>
      <c r="AB108" s="17">
        <v>0</v>
      </c>
      <c r="AC108" s="17" t="s">
        <v>697</v>
      </c>
      <c r="AD108" s="19">
        <v>45022</v>
      </c>
    </row>
    <row r="109" spans="2:30" x14ac:dyDescent="0.2">
      <c r="B109" s="16" t="s">
        <v>737</v>
      </c>
      <c r="C109" s="17">
        <v>29</v>
      </c>
      <c r="D109" s="17">
        <v>53</v>
      </c>
      <c r="E109" s="17">
        <v>0.35399999999999998</v>
      </c>
      <c r="F109" s="17">
        <v>30</v>
      </c>
      <c r="G109" s="17" t="s">
        <v>693</v>
      </c>
      <c r="H109" s="19">
        <v>45230</v>
      </c>
      <c r="I109" s="19">
        <v>45087</v>
      </c>
      <c r="J109" s="17" t="s">
        <v>761</v>
      </c>
      <c r="K109" s="17">
        <v>104.5</v>
      </c>
      <c r="L109" s="17">
        <v>108</v>
      </c>
      <c r="M109" s="21">
        <v>-3.5</v>
      </c>
      <c r="N109" s="17" t="s">
        <v>688</v>
      </c>
      <c r="O109" s="19">
        <v>44992</v>
      </c>
      <c r="Q109" s="16" t="s">
        <v>751</v>
      </c>
      <c r="R109" s="17">
        <v>35</v>
      </c>
      <c r="S109" s="17">
        <v>47</v>
      </c>
      <c r="T109" s="17">
        <v>0.42699999999999999</v>
      </c>
      <c r="U109" s="17">
        <v>30</v>
      </c>
      <c r="V109" s="17" t="s">
        <v>676</v>
      </c>
      <c r="W109" s="17" t="s">
        <v>692</v>
      </c>
      <c r="X109" s="19">
        <v>45087</v>
      </c>
      <c r="Y109" s="17" t="s">
        <v>880</v>
      </c>
      <c r="Z109" s="17">
        <v>108.1</v>
      </c>
      <c r="AA109" s="17">
        <v>109.6</v>
      </c>
      <c r="AB109" s="21">
        <v>-1.5</v>
      </c>
      <c r="AC109" s="17" t="s">
        <v>688</v>
      </c>
      <c r="AD109" s="19">
        <v>44992</v>
      </c>
    </row>
    <row r="110" spans="2:30" x14ac:dyDescent="0.2">
      <c r="B110" s="16" t="s">
        <v>890</v>
      </c>
      <c r="C110" s="17">
        <v>28</v>
      </c>
      <c r="D110" s="17">
        <v>54</v>
      </c>
      <c r="E110" s="17">
        <v>0.34100000000000003</v>
      </c>
      <c r="F110" s="17">
        <v>31</v>
      </c>
      <c r="G110" s="17" t="s">
        <v>692</v>
      </c>
      <c r="H110" s="17" t="s">
        <v>698</v>
      </c>
      <c r="I110" s="19">
        <v>44941</v>
      </c>
      <c r="J110" s="17" t="s">
        <v>880</v>
      </c>
      <c r="K110" s="17">
        <v>106.6</v>
      </c>
      <c r="L110" s="17">
        <v>110.3</v>
      </c>
      <c r="M110" s="21">
        <v>-3.7</v>
      </c>
      <c r="N110" s="17" t="s">
        <v>678</v>
      </c>
      <c r="O110" s="19">
        <v>45051</v>
      </c>
      <c r="Q110" s="16" t="s">
        <v>752</v>
      </c>
      <c r="R110" s="17">
        <v>27</v>
      </c>
      <c r="S110" s="17">
        <v>55</v>
      </c>
      <c r="T110" s="17">
        <v>0.32900000000000001</v>
      </c>
      <c r="U110" s="17">
        <v>38</v>
      </c>
      <c r="V110" s="17" t="s">
        <v>691</v>
      </c>
      <c r="W110" s="17" t="s">
        <v>698</v>
      </c>
      <c r="X110" s="19">
        <v>45057</v>
      </c>
      <c r="Y110" s="17" t="s">
        <v>900</v>
      </c>
      <c r="Z110" s="17">
        <v>98.8</v>
      </c>
      <c r="AA110" s="17">
        <v>105.8</v>
      </c>
      <c r="AB110" s="21">
        <v>-7</v>
      </c>
      <c r="AC110" s="17" t="s">
        <v>688</v>
      </c>
      <c r="AD110" s="19">
        <v>45022</v>
      </c>
    </row>
    <row r="111" spans="2:30" x14ac:dyDescent="0.2">
      <c r="B111" s="16" t="s">
        <v>770</v>
      </c>
      <c r="C111" s="17">
        <v>27</v>
      </c>
      <c r="D111" s="17">
        <v>55</v>
      </c>
      <c r="E111" s="17">
        <v>0.32900000000000001</v>
      </c>
      <c r="F111" s="17">
        <v>32</v>
      </c>
      <c r="G111" s="17" t="s">
        <v>684</v>
      </c>
      <c r="H111" s="19">
        <v>45230</v>
      </c>
      <c r="I111" s="19">
        <v>45028</v>
      </c>
      <c r="J111" s="17" t="s">
        <v>695</v>
      </c>
      <c r="K111" s="17">
        <v>102.9</v>
      </c>
      <c r="L111" s="17">
        <v>110</v>
      </c>
      <c r="M111" s="21">
        <v>-7.1</v>
      </c>
      <c r="N111" s="17" t="s">
        <v>697</v>
      </c>
      <c r="O111" s="19">
        <v>44992</v>
      </c>
      <c r="Q111" s="16" t="s">
        <v>711</v>
      </c>
      <c r="R111" s="17">
        <v>24</v>
      </c>
      <c r="S111" s="17">
        <v>58</v>
      </c>
      <c r="T111" s="17">
        <v>0.29299999999999998</v>
      </c>
      <c r="U111" s="17">
        <v>41</v>
      </c>
      <c r="V111" s="17" t="s">
        <v>692</v>
      </c>
      <c r="W111" s="26">
        <v>11933</v>
      </c>
      <c r="X111" s="19">
        <v>45057</v>
      </c>
      <c r="Y111" s="17" t="s">
        <v>900</v>
      </c>
      <c r="Z111" s="17">
        <v>102.3</v>
      </c>
      <c r="AA111" s="17">
        <v>105.4</v>
      </c>
      <c r="AB111" s="21">
        <v>-3.1</v>
      </c>
      <c r="AC111" s="17" t="s">
        <v>697</v>
      </c>
      <c r="AD111" s="19">
        <v>44965</v>
      </c>
    </row>
    <row r="112" spans="2:30" x14ac:dyDescent="0.2">
      <c r="B112" s="16" t="s">
        <v>649</v>
      </c>
      <c r="C112" s="17">
        <v>25</v>
      </c>
      <c r="D112" s="17">
        <v>57</v>
      </c>
      <c r="E112" s="17">
        <v>0.30499999999999999</v>
      </c>
      <c r="F112" s="17">
        <v>34</v>
      </c>
      <c r="G112" s="17" t="s">
        <v>684</v>
      </c>
      <c r="H112" s="26">
        <v>12267</v>
      </c>
      <c r="I112" s="19">
        <v>45057</v>
      </c>
      <c r="J112" s="17" t="s">
        <v>699</v>
      </c>
      <c r="K112" s="17">
        <v>103.4</v>
      </c>
      <c r="L112" s="17">
        <v>108.2</v>
      </c>
      <c r="M112" s="21">
        <v>-4.8</v>
      </c>
      <c r="N112" s="17" t="s">
        <v>688</v>
      </c>
      <c r="O112" s="19">
        <v>45022</v>
      </c>
      <c r="Q112" s="16" t="s">
        <v>884</v>
      </c>
      <c r="R112" s="17">
        <v>22</v>
      </c>
      <c r="S112" s="17">
        <v>60</v>
      </c>
      <c r="T112" s="17">
        <v>0.26800000000000002</v>
      </c>
      <c r="U112" s="17">
        <v>43</v>
      </c>
      <c r="V112" s="17" t="s">
        <v>694</v>
      </c>
      <c r="W112" s="26">
        <v>12936</v>
      </c>
      <c r="X112" s="19">
        <v>45057</v>
      </c>
      <c r="Y112" s="17" t="s">
        <v>743</v>
      </c>
      <c r="Z112" s="17">
        <v>99.3</v>
      </c>
      <c r="AA112" s="17">
        <v>105.5</v>
      </c>
      <c r="AB112" s="21">
        <v>-6.2</v>
      </c>
      <c r="AC112" s="17" t="s">
        <v>669</v>
      </c>
      <c r="AD112" s="19">
        <v>44992</v>
      </c>
    </row>
    <row r="113" spans="2:30" x14ac:dyDescent="0.2">
      <c r="B113" s="16" t="s">
        <v>821</v>
      </c>
      <c r="C113" s="17">
        <v>24</v>
      </c>
      <c r="D113" s="17">
        <v>58</v>
      </c>
      <c r="E113" s="17">
        <v>0.29299999999999998</v>
      </c>
      <c r="F113" s="17">
        <v>35</v>
      </c>
      <c r="G113" s="17" t="s">
        <v>694</v>
      </c>
      <c r="H113" s="26">
        <v>12267</v>
      </c>
      <c r="I113" s="19">
        <v>45057</v>
      </c>
      <c r="J113" s="26">
        <v>14946</v>
      </c>
      <c r="K113" s="17">
        <v>103.4</v>
      </c>
      <c r="L113" s="17">
        <v>108.8</v>
      </c>
      <c r="M113" s="21">
        <v>-5.4</v>
      </c>
      <c r="N113" s="17" t="s">
        <v>678</v>
      </c>
      <c r="O113" s="19">
        <v>44992</v>
      </c>
      <c r="Q113" s="16" t="s">
        <v>849</v>
      </c>
      <c r="R113" s="17">
        <v>21</v>
      </c>
      <c r="S113" s="17">
        <v>61</v>
      </c>
      <c r="T113" s="17">
        <v>0.25600000000000001</v>
      </c>
      <c r="U113" s="17">
        <v>44</v>
      </c>
      <c r="V113" s="19">
        <v>45230</v>
      </c>
      <c r="W113" s="19">
        <v>45260</v>
      </c>
      <c r="X113" s="19">
        <v>45028</v>
      </c>
      <c r="Y113" s="17" t="s">
        <v>699</v>
      </c>
      <c r="Z113" s="17">
        <v>103.9</v>
      </c>
      <c r="AA113" s="17">
        <v>113.3</v>
      </c>
      <c r="AB113" s="21">
        <v>-9.4</v>
      </c>
      <c r="AC113" s="17" t="s">
        <v>688</v>
      </c>
      <c r="AD113" s="19">
        <v>44965</v>
      </c>
    </row>
  </sheetData>
  <hyperlinks>
    <hyperlink ref="B4" r:id="rId1" xr:uid="{7562C9BE-0B0C-49C6-B8AF-601373D0A3FE}"/>
    <hyperlink ref="B5" r:id="rId2" xr:uid="{36C2196B-4433-4453-85BC-794BEF5F57F2}"/>
    <hyperlink ref="B6" r:id="rId3" xr:uid="{20056BB4-D6C2-42FF-87A5-130FCD474892}"/>
    <hyperlink ref="B7" r:id="rId4" xr:uid="{3833639A-7CDE-40A6-A280-EE660FB4E43E}"/>
    <hyperlink ref="B8" r:id="rId5" xr:uid="{6E316B6C-50DD-4B2D-8759-B61C9193C365}"/>
    <hyperlink ref="B9" r:id="rId6" xr:uid="{066FE5AE-A8B3-486E-AD97-592FD93CA3A0}"/>
    <hyperlink ref="B10" r:id="rId7" xr:uid="{1A4598CE-83DA-4700-869E-59683C21EFF5}"/>
    <hyperlink ref="B11" r:id="rId8" xr:uid="{7F11A629-8ED9-4BF0-B582-DE5032C78ACD}"/>
    <hyperlink ref="B12" r:id="rId9" xr:uid="{22516338-61E8-40E4-A020-F12F02C84D0B}"/>
    <hyperlink ref="B13" r:id="rId10" xr:uid="{7F845F59-1B6D-41A9-8213-25AFFAA17FCD}"/>
    <hyperlink ref="B14" r:id="rId11" xr:uid="{9E900D16-BA36-4841-9046-1A3CBAB03317}"/>
    <hyperlink ref="B15" r:id="rId12" xr:uid="{9389C25D-49FD-4A37-86A1-F06767AE4E62}"/>
    <hyperlink ref="B16" r:id="rId13" xr:uid="{C1AB767F-4D50-49D6-A10F-459692D2BEA8}"/>
    <hyperlink ref="B17" r:id="rId14" xr:uid="{04ACBF1A-E9E7-40DB-B1A8-2EC367FCE045}"/>
    <hyperlink ref="B18" r:id="rId15" xr:uid="{3642D4CD-2BA9-4D8D-9607-3CDDBC446CED}"/>
    <hyperlink ref="C3" r:id="rId16" xr:uid="{B9A2B062-E7FD-43F7-88C5-637D9343E575}"/>
    <hyperlink ref="D3" r:id="rId17" xr:uid="{554438C0-9EC0-4B48-87FE-BDDB35BDFB5A}"/>
    <hyperlink ref="E3" r:id="rId18" xr:uid="{16B8EEFA-C405-4349-A05E-655A20469E6C}"/>
    <hyperlink ref="F3" r:id="rId19" xr:uid="{1A384553-180D-4218-A760-AFF1479EBE0F}"/>
    <hyperlink ref="K3" r:id="rId20" xr:uid="{52CD97EC-34BC-4F5B-B887-80C9202EA084}"/>
    <hyperlink ref="L3" r:id="rId21" xr:uid="{789A3EA3-CEF1-4D50-9699-D433142AE4A1}"/>
    <hyperlink ref="M3" r:id="rId22" xr:uid="{8E88779C-E7CB-4D64-A2AF-1AF84AC2FCAF}"/>
    <hyperlink ref="N3" r:id="rId23" xr:uid="{0ACBAF64-6308-49F9-BF06-AC3C14D67D24}"/>
    <hyperlink ref="Q4" r:id="rId24" xr:uid="{E2891763-093C-4530-A44B-864C8B5DDCD8}"/>
    <hyperlink ref="Q5" r:id="rId25" xr:uid="{65343089-2D9D-4F51-83E6-7E3B22CB159D}"/>
    <hyperlink ref="Q6" r:id="rId26" xr:uid="{D9F3C1B8-69FD-40E4-BD78-092BCB182EBA}"/>
    <hyperlink ref="Q7" r:id="rId27" xr:uid="{3E94B0BA-9A52-42ED-84A8-B4FE0733DEF9}"/>
    <hyperlink ref="Q8" r:id="rId28" xr:uid="{A9697C17-BFD3-46AC-A63B-BB5FB8C0128D}"/>
    <hyperlink ref="Q9" r:id="rId29" xr:uid="{32D83DC4-5631-4F7E-85F6-D8B3A8CD83D6}"/>
    <hyperlink ref="Q10" r:id="rId30" xr:uid="{3600D3D8-0932-469E-9621-03FCA256870C}"/>
    <hyperlink ref="Q11" r:id="rId31" xr:uid="{7D806436-2173-4A79-BA3B-7495C99FA7C7}"/>
    <hyperlink ref="Q12" r:id="rId32" xr:uid="{CD161C5A-2F64-4754-9B5A-69A919E1C229}"/>
    <hyperlink ref="Q13" r:id="rId33" xr:uid="{8FD3C4C5-1E0B-4DB9-B932-6FFFD9CA1357}"/>
    <hyperlink ref="Q14" r:id="rId34" xr:uid="{68781721-B5CB-44B0-BEE8-B1704852C90B}"/>
    <hyperlink ref="Q15" r:id="rId35" xr:uid="{7FE1D4A0-9547-43BD-AD69-455D9FA1DF70}"/>
    <hyperlink ref="Q16" r:id="rId36" xr:uid="{CB1649EA-A86A-4C77-8516-F1EDABF0F928}"/>
    <hyperlink ref="Q17" r:id="rId37" xr:uid="{EEA85E11-2790-408A-8FBC-9E5B8DBA27AD}"/>
    <hyperlink ref="Q18" r:id="rId38" xr:uid="{67DE07EF-72D3-4166-940C-CE45213D32A2}"/>
    <hyperlink ref="R3" r:id="rId39" xr:uid="{ECDB4E68-2428-41D0-8ED1-D63AC9E52C76}"/>
    <hyperlink ref="S3" r:id="rId40" xr:uid="{AEFC27D9-FAEA-412F-B4B6-BE94134E4F0D}"/>
    <hyperlink ref="T3" r:id="rId41" xr:uid="{44EBB2F9-43B0-4205-86DC-59E2A9AEE463}"/>
    <hyperlink ref="U3" r:id="rId42" xr:uid="{F6ACD61E-1791-4FB1-93E3-8B51EADBF863}"/>
    <hyperlink ref="Z3" r:id="rId43" xr:uid="{079FB323-9618-433B-93E6-3585E5439ADD}"/>
    <hyperlink ref="AA3" r:id="rId44" xr:uid="{DE2AB8DB-27DF-497E-A7F8-8A53A5AFBBDB}"/>
    <hyperlink ref="AB3" r:id="rId45" xr:uid="{83CD32EF-DF84-473A-ADBB-2FB7AE765E89}"/>
    <hyperlink ref="AC3" r:id="rId46" xr:uid="{5AD30919-8AE6-4B29-964A-C90F4975334F}"/>
    <hyperlink ref="B23" r:id="rId47" xr:uid="{2F9706D0-A9FF-47BE-A9FA-B4B451357438}"/>
    <hyperlink ref="B24" r:id="rId48" xr:uid="{C9230783-E928-498D-AFB1-F3D641E7B041}"/>
    <hyperlink ref="B25" r:id="rId49" xr:uid="{53C4E6C7-8179-445E-97D4-5ECB49C43C05}"/>
    <hyperlink ref="B26" r:id="rId50" xr:uid="{5D429F0C-C014-429C-9686-F1F917356F6D}"/>
    <hyperlink ref="B27" r:id="rId51" xr:uid="{CE6C1C35-B315-4460-85E6-4630B7EB679D}"/>
    <hyperlink ref="B28" r:id="rId52" xr:uid="{F4C36389-7DB8-454B-BD2B-51FBFD4CE490}"/>
    <hyperlink ref="B29" r:id="rId53" xr:uid="{D7302511-7DF8-4CD6-97F3-08123ECCA923}"/>
    <hyperlink ref="B30" r:id="rId54" xr:uid="{59F23FA3-9FC4-4205-92E8-661E9645047A}"/>
    <hyperlink ref="B31" r:id="rId55" xr:uid="{267374A5-BB08-4BA6-A2C1-9F3A024CF8A4}"/>
    <hyperlink ref="B32" r:id="rId56" xr:uid="{BBFCB147-DF60-41C2-A489-7DF6BF7C115C}"/>
    <hyperlink ref="B33" r:id="rId57" xr:uid="{0275AE3A-095D-4007-A4EF-73F04C56565A}"/>
    <hyperlink ref="B34" r:id="rId58" xr:uid="{063CBA39-1FD5-4AD3-AD05-ABDED23B4CAE}"/>
    <hyperlink ref="B35" r:id="rId59" xr:uid="{D982792A-34A0-4FC8-B8B8-EE046519DB8A}"/>
    <hyperlink ref="B36" r:id="rId60" xr:uid="{EABEC9EF-A58E-464D-95D2-FF9EE6604C62}"/>
    <hyperlink ref="B37" r:id="rId61" xr:uid="{397599A6-7050-42B2-9922-79C4070DA185}"/>
    <hyperlink ref="C22" r:id="rId62" xr:uid="{8A6CFDE2-C40C-4463-9FA6-9BCCE6AAF874}"/>
    <hyperlink ref="D22" r:id="rId63" xr:uid="{F9E9D50B-DBA5-4048-9548-3EB6F22A0BB5}"/>
    <hyperlink ref="E22" r:id="rId64" xr:uid="{A0B9A514-7BAE-4403-B2D4-E8F6F87AD42A}"/>
    <hyperlink ref="F22" r:id="rId65" xr:uid="{9A468BCC-CE54-4404-AD61-B838C3A8F19A}"/>
    <hyperlink ref="K22" r:id="rId66" xr:uid="{08E1E4C9-2767-4B08-A962-3B3CA863A68C}"/>
    <hyperlink ref="L22" r:id="rId67" xr:uid="{FDD096CE-9644-48E6-9426-43477FA6B3DD}"/>
    <hyperlink ref="M22" r:id="rId68" xr:uid="{BA17F01F-571A-4A16-9A0C-20EFDFD14B90}"/>
    <hyperlink ref="N22" r:id="rId69" xr:uid="{F1EF9BFB-8B7C-457B-B159-B20C0C929A03}"/>
    <hyperlink ref="Q23" r:id="rId70" xr:uid="{A64A187A-D9CD-4957-B6FD-E063FCD5B18F}"/>
    <hyperlink ref="Q24" r:id="rId71" xr:uid="{94B84E23-4E5C-4E82-8101-89E7320D8301}"/>
    <hyperlink ref="Q25" r:id="rId72" xr:uid="{4AC4D576-5C8B-4D07-AD91-CA5543BCE093}"/>
    <hyperlink ref="Q26" r:id="rId73" xr:uid="{66C9EC66-29D8-4996-823B-35103E9E5176}"/>
    <hyperlink ref="Q27" r:id="rId74" xr:uid="{4BAF54D5-F41A-4AC1-9334-22BE5E43DE74}"/>
    <hyperlink ref="Q28" r:id="rId75" xr:uid="{5760ACFC-711B-474E-9B2B-EA41F89165F5}"/>
    <hyperlink ref="Q29" r:id="rId76" xr:uid="{912CFE79-D274-4CCA-8C11-7AF9FF3DA3F0}"/>
    <hyperlink ref="Q30" r:id="rId77" xr:uid="{591FD279-3395-4613-9193-216A64A86293}"/>
    <hyperlink ref="Q31" r:id="rId78" xr:uid="{B575514E-96F3-4C9F-8128-4E952DEAAEE0}"/>
    <hyperlink ref="Q32" r:id="rId79" xr:uid="{FF61EB4A-F94A-4A1B-BE91-E4F349B63122}"/>
    <hyperlink ref="Q33" r:id="rId80" xr:uid="{782D35F1-45EB-4905-AD74-30826ED4DA22}"/>
    <hyperlink ref="Q34" r:id="rId81" xr:uid="{C5037DA3-F099-4443-91EA-6FF0FBD581F0}"/>
    <hyperlink ref="Q35" r:id="rId82" xr:uid="{C7BDE0D3-1DF2-49B6-ACAD-703FD3E36CB6}"/>
    <hyperlink ref="Q36" r:id="rId83" xr:uid="{8945C577-51EC-4687-BD43-7DEF1C98FAAD}"/>
    <hyperlink ref="Q37" r:id="rId84" xr:uid="{675A21C8-4D9C-4233-AE91-B17EECB4141E}"/>
    <hyperlink ref="R22" r:id="rId85" xr:uid="{14F7705D-7057-4E21-A116-FA206B0D7BE7}"/>
    <hyperlink ref="S22" r:id="rId86" xr:uid="{58CDDA50-DBB0-41CF-896F-2906DCD5AFB5}"/>
    <hyperlink ref="T22" r:id="rId87" xr:uid="{8A2DB915-1930-4C7D-9BB7-94808D720D38}"/>
    <hyperlink ref="U22" r:id="rId88" xr:uid="{2FDA2B2D-A792-4D8D-A22D-F692FF37F483}"/>
    <hyperlink ref="Z22" r:id="rId89" xr:uid="{DE309AD9-30EB-4077-9B05-FF342FB598C0}"/>
    <hyperlink ref="AA22" r:id="rId90" xr:uid="{D793E88F-8B05-4EC8-88AD-D25810795156}"/>
    <hyperlink ref="AB22" r:id="rId91" xr:uid="{17081A03-B4BE-455C-A0E3-549B398D0E85}"/>
    <hyperlink ref="AC22" r:id="rId92" xr:uid="{628D3D50-0CF9-4004-8DA7-6AB6DA321B90}"/>
    <hyperlink ref="B42" r:id="rId93" xr:uid="{F8719AB2-F337-43EE-95C3-C6A57A6ABF88}"/>
    <hyperlink ref="B43" r:id="rId94" xr:uid="{A62A8BAB-990B-4BEB-A468-568970DF02D4}"/>
    <hyperlink ref="B44" r:id="rId95" xr:uid="{95436C4F-0326-4E10-852C-7AB8C7CEFE0B}"/>
    <hyperlink ref="B45" r:id="rId96" xr:uid="{4968FB3A-E8D7-49A5-84CE-B67E4E7C21CE}"/>
    <hyperlink ref="B46" r:id="rId97" xr:uid="{1FA292AB-1DCF-401C-9B70-A42F0F75B683}"/>
    <hyperlink ref="B47" r:id="rId98" xr:uid="{448B5ED5-AE35-4A7D-89FF-8180C88B835A}"/>
    <hyperlink ref="B48" r:id="rId99" xr:uid="{6597296A-523B-4129-BF83-87EDFCCC4134}"/>
    <hyperlink ref="B49" r:id="rId100" xr:uid="{1837DD87-5C19-4103-813E-36E76578F5F0}"/>
    <hyperlink ref="B50" r:id="rId101" xr:uid="{26AD9B49-70DF-4A2D-BAD2-583592E9CFBD}"/>
    <hyperlink ref="B51" r:id="rId102" xr:uid="{32458FF7-7141-4749-8249-F49126BBC669}"/>
    <hyperlink ref="B52" r:id="rId103" xr:uid="{AF92E198-2237-41CE-9709-44833455BFB0}"/>
    <hyperlink ref="B53" r:id="rId104" xr:uid="{02E92825-62EC-40E8-8A28-0C1505FF7AC3}"/>
    <hyperlink ref="B54" r:id="rId105" xr:uid="{DB220B2A-DB0D-4A73-A72E-199E76D3D7E2}"/>
    <hyperlink ref="B55" r:id="rId106" xr:uid="{2F7EC05B-7CEE-4874-B6B3-52ED757FAB2A}"/>
    <hyperlink ref="B56" r:id="rId107" xr:uid="{E91DAD82-A1B5-49D6-ACF7-35EA7C79A648}"/>
    <hyperlink ref="C41" r:id="rId108" xr:uid="{5F71E11B-E636-4F9C-8830-0A75090D5CCA}"/>
    <hyperlink ref="D41" r:id="rId109" xr:uid="{969AEEBA-B10A-4E0B-AB2B-261AAD1CEB74}"/>
    <hyperlink ref="E41" r:id="rId110" xr:uid="{FD7C20F2-364E-406A-92EA-115622ED8B5F}"/>
    <hyperlink ref="F41" r:id="rId111" xr:uid="{AF195BA9-1154-429F-8CCE-CC4600617B44}"/>
    <hyperlink ref="K41" r:id="rId112" xr:uid="{E26F84D6-1682-4919-8577-62AAE38C9B5E}"/>
    <hyperlink ref="L41" r:id="rId113" xr:uid="{26FDADA3-184A-4D2C-A2DC-3DDE29D263F8}"/>
    <hyperlink ref="M41" r:id="rId114" xr:uid="{78EA77CD-F657-49F2-B1AE-87F59D4952C2}"/>
    <hyperlink ref="N41" r:id="rId115" xr:uid="{A0388B80-621E-4DE6-9E58-DA915D371425}"/>
    <hyperlink ref="Q42" r:id="rId116" xr:uid="{84AA430D-91A1-491A-AA2E-1222CA027CD2}"/>
    <hyperlink ref="Q43" r:id="rId117" xr:uid="{6CAAC056-B7B7-46A4-8E06-7475BD387C80}"/>
    <hyperlink ref="Q44" r:id="rId118" xr:uid="{CC6A9A0E-A208-4145-B309-D98B1EF60A67}"/>
    <hyperlink ref="Q45" r:id="rId119" xr:uid="{7A68775C-318E-4243-ADE0-1F58B507B4D2}"/>
    <hyperlink ref="Q46" r:id="rId120" xr:uid="{20C81D95-214B-40C5-8F33-11FA6BC056C5}"/>
    <hyperlink ref="Q47" r:id="rId121" xr:uid="{1A6CCC74-083E-4C87-95ED-B4554710D7FE}"/>
    <hyperlink ref="Q48" r:id="rId122" xr:uid="{68C91762-C030-4342-BBE8-9FA8B5A3B969}"/>
    <hyperlink ref="Q49" r:id="rId123" xr:uid="{A8BAA445-3072-4428-9CC0-8327E23D20C4}"/>
    <hyperlink ref="Q50" r:id="rId124" xr:uid="{B1939710-709E-4A15-B277-FFA3604AD6ED}"/>
    <hyperlink ref="Q51" r:id="rId125" xr:uid="{496FA1C5-75AA-456A-86FD-17EF75193D94}"/>
    <hyperlink ref="Q52" r:id="rId126" xr:uid="{6D3C3C29-F621-4459-B2D6-E41769DCCB85}"/>
    <hyperlink ref="Q53" r:id="rId127" xr:uid="{217025CD-4924-4E7B-A1E9-B5466CD7010E}"/>
    <hyperlink ref="Q54" r:id="rId128" xr:uid="{365DEB40-1AB6-4664-AAA6-8DBC1BB9E9F9}"/>
    <hyperlink ref="Q55" r:id="rId129" xr:uid="{2DDDF9C9-B5CA-48D9-BD76-DB12309F19CF}"/>
    <hyperlink ref="Q56" r:id="rId130" xr:uid="{2DAA84D9-4201-42BC-BDDF-2F1AF26719D5}"/>
    <hyperlink ref="R41" r:id="rId131" xr:uid="{B4C45916-9E31-4D9F-9F79-5C1F29229460}"/>
    <hyperlink ref="S41" r:id="rId132" xr:uid="{5B32DB01-0746-48FF-83BA-8DDE5B11CA09}"/>
    <hyperlink ref="T41" r:id="rId133" xr:uid="{A6A6FF14-8BD4-465A-8B5C-A92DE943D716}"/>
    <hyperlink ref="U41" r:id="rId134" xr:uid="{36AEDA41-3FDC-4D2C-9FA3-616F371EFB5A}"/>
    <hyperlink ref="Z41" r:id="rId135" xr:uid="{289E33C2-D256-4E23-A354-F50831A5AD4A}"/>
    <hyperlink ref="AA41" r:id="rId136" xr:uid="{A6CAF9B9-5DAD-4CEC-91C4-26EFFF096B9A}"/>
    <hyperlink ref="AB41" r:id="rId137" xr:uid="{4A05A7C4-870F-491A-8E0A-132CF0DED95A}"/>
    <hyperlink ref="AC41" r:id="rId138" xr:uid="{3FCCDC8A-BB4E-4B5E-BCAE-9D14E7FAEADE}"/>
    <hyperlink ref="B61" r:id="rId139" xr:uid="{E8596D24-914E-4F58-8FF4-BBA77EE2EB20}"/>
    <hyperlink ref="B62" r:id="rId140" xr:uid="{93D63484-FD1E-43CD-B9C9-603E3C02B587}"/>
    <hyperlink ref="B63" r:id="rId141" xr:uid="{A597A4E3-9007-4325-A632-E14B4FE9F3C7}"/>
    <hyperlink ref="B64" r:id="rId142" xr:uid="{7FE6E2DF-3CE7-4DF0-B26D-77714AB4138D}"/>
    <hyperlink ref="B65" r:id="rId143" xr:uid="{AA0586D4-4494-4848-AF1D-B0DE2C7A81BE}"/>
    <hyperlink ref="B66" r:id="rId144" xr:uid="{87A01AF3-C3FA-4E40-83E2-4C4C78906E42}"/>
    <hyperlink ref="B67" r:id="rId145" xr:uid="{BB4B2126-B573-4B63-94AA-673AA2342D69}"/>
    <hyperlink ref="B68" r:id="rId146" xr:uid="{88A786C9-C944-4E6E-AE07-100F80BD8708}"/>
    <hyperlink ref="B69" r:id="rId147" xr:uid="{5BB512FF-D47A-40F4-B9E5-66C1FF800AFB}"/>
    <hyperlink ref="B70" r:id="rId148" xr:uid="{F78D77BE-6735-408A-AB46-F275B55F1249}"/>
    <hyperlink ref="B71" r:id="rId149" xr:uid="{C856B359-73E4-468A-BDBC-B6B53DF4AB15}"/>
    <hyperlink ref="B72" r:id="rId150" xr:uid="{5D43E120-A341-403D-BDFA-CBE76095E0A9}"/>
    <hyperlink ref="B73" r:id="rId151" xr:uid="{3B6382C7-DDDB-4BFA-B5D2-42EF9E33A936}"/>
    <hyperlink ref="B74" r:id="rId152" xr:uid="{502DD2CF-6C49-4413-9325-F1F87C3BB6FC}"/>
    <hyperlink ref="B75" r:id="rId153" xr:uid="{38712594-4201-49F2-8E1A-03614640290F}"/>
    <hyperlink ref="C60" r:id="rId154" xr:uid="{E9945F7C-D8FE-4296-83E5-C2CFBEC9F10C}"/>
    <hyperlink ref="D60" r:id="rId155" xr:uid="{750AE1DE-BAFC-4719-9D1D-ED080B42D186}"/>
    <hyperlink ref="E60" r:id="rId156" xr:uid="{38F8F05C-E500-4E0F-976D-6EBD3FA02245}"/>
    <hyperlink ref="F60" r:id="rId157" xr:uid="{A41685EC-CC56-4DD7-A305-AE89BF9B3EE0}"/>
    <hyperlink ref="K60" r:id="rId158" xr:uid="{76066173-BA9F-40E6-BEA2-B41F83F39126}"/>
    <hyperlink ref="L60" r:id="rId159" xr:uid="{19E714A2-CB7E-49A6-943F-78B62146720F}"/>
    <hyperlink ref="M60" r:id="rId160" xr:uid="{97DEB221-BEFF-4FEB-A040-A103A4C9CA2F}"/>
    <hyperlink ref="N60" r:id="rId161" xr:uid="{3048358E-11E8-462B-AE37-4A6052BC28DF}"/>
    <hyperlink ref="Q61" r:id="rId162" xr:uid="{9A6B7718-8196-4DC2-BF6E-EA9ABDA8C546}"/>
    <hyperlink ref="Q62" r:id="rId163" xr:uid="{533C6EF9-9BF5-4673-8049-0380A92D2A50}"/>
    <hyperlink ref="Q63" r:id="rId164" xr:uid="{6306D26E-6B3C-4383-A025-CED2BB40C337}"/>
    <hyperlink ref="Q64" r:id="rId165" xr:uid="{2F500807-935C-41B3-9B73-A7E8FBB8714F}"/>
    <hyperlink ref="Q65" r:id="rId166" xr:uid="{22434AE8-E314-4C31-A81D-8A0E893C890C}"/>
    <hyperlink ref="Q66" r:id="rId167" xr:uid="{C39575DD-E7DF-4E1A-9DFF-228BB536FE60}"/>
    <hyperlink ref="Q67" r:id="rId168" xr:uid="{A3D40394-1C49-414B-B777-0F8580F19B22}"/>
    <hyperlink ref="Q68" r:id="rId169" xr:uid="{5AF66E4F-B82A-4AD0-B353-9DB3141113E7}"/>
    <hyperlink ref="Q69" r:id="rId170" xr:uid="{11F944F8-1FB8-43DE-A5FE-76004049237E}"/>
    <hyperlink ref="Q70" r:id="rId171" xr:uid="{6871037F-22CD-431A-8EC1-592C151E1F08}"/>
    <hyperlink ref="Q71" r:id="rId172" xr:uid="{DBCE13ED-2DEB-4277-98C4-D0BEBB69D34C}"/>
    <hyperlink ref="Q72" r:id="rId173" xr:uid="{1BC9E02F-C3AD-45A8-B442-28E0C07DB98F}"/>
    <hyperlink ref="Q73" r:id="rId174" xr:uid="{37E732B6-6B37-487B-A2FB-8A3B2003D5B5}"/>
    <hyperlink ref="Q74" r:id="rId175" xr:uid="{247F27EF-5DD3-4F48-9D1E-E4BE4B9C5875}"/>
    <hyperlink ref="Q75" r:id="rId176" xr:uid="{ACF0F306-85B7-45D5-BCC2-A45A44E78180}"/>
    <hyperlink ref="R60" r:id="rId177" xr:uid="{47E21D31-1D74-4486-906F-049B3C289851}"/>
    <hyperlink ref="S60" r:id="rId178" xr:uid="{23C3EE66-A14E-43F3-9567-E70244B44FB4}"/>
    <hyperlink ref="T60" r:id="rId179" xr:uid="{BCB6CDDD-AE05-4D6A-A6B2-5B99577184B9}"/>
    <hyperlink ref="U60" r:id="rId180" xr:uid="{7FF9278B-B200-4D40-AFD7-D17B4B8B2DEE}"/>
    <hyperlink ref="Z60" r:id="rId181" xr:uid="{AEB64777-F72A-465C-A66A-2E68F0782AA8}"/>
    <hyperlink ref="AA60" r:id="rId182" xr:uid="{13E94FC3-DF69-470A-B075-0667AA670E47}"/>
    <hyperlink ref="AB60" r:id="rId183" xr:uid="{02501823-DA8D-4FF1-8C97-A5AEE1BE88E4}"/>
    <hyperlink ref="AC60" r:id="rId184" xr:uid="{5514F0DD-F9AF-4751-A901-6632CE8D8B3F}"/>
    <hyperlink ref="B80" r:id="rId185" xr:uid="{CF095BB3-772D-4EB4-A39C-3E216D3A8FFE}"/>
    <hyperlink ref="B81" r:id="rId186" xr:uid="{8CD5A70D-365A-433E-8662-764B5ECAF9F5}"/>
    <hyperlink ref="B82" r:id="rId187" xr:uid="{2E2898B1-F554-44B1-9595-34394CCF33F6}"/>
    <hyperlink ref="B83" r:id="rId188" xr:uid="{B7E72C56-C11C-4D2B-BD91-70DF84F2ED57}"/>
    <hyperlink ref="B84" r:id="rId189" xr:uid="{2800052A-9435-41E2-817F-54AE81E66870}"/>
    <hyperlink ref="B85" r:id="rId190" xr:uid="{BF2E7DB8-4CB2-4AA5-911D-574CCBBDFB78}"/>
    <hyperlink ref="B86" r:id="rId191" xr:uid="{52CC4A22-1061-4741-976E-BEEBD190941E}"/>
    <hyperlink ref="B87" r:id="rId192" xr:uid="{1760CEB7-42BB-4C40-880D-7E689FFAD921}"/>
    <hyperlink ref="B88" r:id="rId193" xr:uid="{FD7C6475-6D6F-40BF-88C6-FD6E304B33A6}"/>
    <hyperlink ref="B89" r:id="rId194" xr:uid="{50847B3B-6875-4DCD-B9DD-FC2B35E7A563}"/>
    <hyperlink ref="B90" r:id="rId195" xr:uid="{714BA1AB-3D4F-4C5F-B2E6-EE7464C41C29}"/>
    <hyperlink ref="B91" r:id="rId196" xr:uid="{D4AD4DAD-8185-4633-8E39-BC555F9B4319}"/>
    <hyperlink ref="B92" r:id="rId197" xr:uid="{90A72DB3-F981-41F6-8EBB-71E0079648B0}"/>
    <hyperlink ref="B93" r:id="rId198" xr:uid="{DC7A5F8A-90CC-4ABB-BEC5-B61E0ECDBBA3}"/>
    <hyperlink ref="B94" r:id="rId199" xr:uid="{EB3E17E2-2397-4101-BDC9-1943F15CDACF}"/>
    <hyperlink ref="C79" r:id="rId200" xr:uid="{C751E016-2BE8-4BE8-8993-44765D3D88D6}"/>
    <hyperlink ref="D79" r:id="rId201" xr:uid="{E63F408B-AA47-4222-B063-1A2271740182}"/>
    <hyperlink ref="E79" r:id="rId202" xr:uid="{B5DDA097-84B8-4696-BC78-C1179BEFECDD}"/>
    <hyperlink ref="F79" r:id="rId203" xr:uid="{AAB15B77-60F5-43BA-BA8F-38C365A5F656}"/>
    <hyperlink ref="K79" r:id="rId204" xr:uid="{964EA529-70CD-425C-8982-7D4AC4D0753E}"/>
    <hyperlink ref="L79" r:id="rId205" xr:uid="{BADD8B5B-1FB3-4B16-A337-03EE8AFA310C}"/>
    <hyperlink ref="M79" r:id="rId206" xr:uid="{AED93713-65AA-458A-A30F-0F40191F00AA}"/>
    <hyperlink ref="N79" r:id="rId207" xr:uid="{9DC75CFD-2846-4793-B2A6-5F3A1B68ED2B}"/>
    <hyperlink ref="Q80" r:id="rId208" xr:uid="{61CF58A7-ACE9-423C-8009-79220896D2C0}"/>
    <hyperlink ref="Q81" r:id="rId209" xr:uid="{F77E3EAE-90F0-4EB2-87E1-0F04F73A2F40}"/>
    <hyperlink ref="Q82" r:id="rId210" xr:uid="{6FA67A67-8B89-4F2A-91A2-1396B0A64B32}"/>
    <hyperlink ref="Q83" r:id="rId211" xr:uid="{546A0605-054D-4EDA-8A3A-03FD76AB762A}"/>
    <hyperlink ref="Q84" r:id="rId212" xr:uid="{1B965A36-BA1C-475D-A0D3-8EB9599B2B52}"/>
    <hyperlink ref="Q85" r:id="rId213" xr:uid="{EFADC769-610C-483A-B0E3-B8F928503608}"/>
    <hyperlink ref="Q86" r:id="rId214" xr:uid="{CEE351FD-D645-44B4-850A-A8D84618A9B6}"/>
    <hyperlink ref="Q87" r:id="rId215" xr:uid="{3E22DDAA-CC57-4F7D-A5BF-C49CF443F94A}"/>
    <hyperlink ref="Q88" r:id="rId216" xr:uid="{8485DF18-A35A-4F89-B5F6-CC96290C3021}"/>
    <hyperlink ref="Q89" r:id="rId217" xr:uid="{14E3F7C7-FCD7-4633-BB17-B268AAF03621}"/>
    <hyperlink ref="Q90" r:id="rId218" xr:uid="{F6738BC6-32AD-4E81-A796-14167CB458AD}"/>
    <hyperlink ref="Q91" r:id="rId219" xr:uid="{70F67A23-E827-4D7F-AC83-40F80B23B99B}"/>
    <hyperlink ref="Q92" r:id="rId220" xr:uid="{87724629-D735-419B-A207-0C1CE215F67D}"/>
    <hyperlink ref="Q93" r:id="rId221" xr:uid="{B03D9487-9820-416A-B77A-177BECE4610D}"/>
    <hyperlink ref="Q94" r:id="rId222" xr:uid="{E7ED416E-79A6-496F-AE69-63D8664ADA90}"/>
    <hyperlink ref="R79" r:id="rId223" xr:uid="{5C1F0417-F6CE-4E77-96E4-18600A79DEC0}"/>
    <hyperlink ref="S79" r:id="rId224" xr:uid="{30079773-53A3-42C0-B9AD-1BDE88C1748F}"/>
    <hyperlink ref="T79" r:id="rId225" xr:uid="{8205BD5C-B87E-4D05-81DC-68C082AF69F5}"/>
    <hyperlink ref="U79" r:id="rId226" xr:uid="{EBB5739B-FCB9-41BF-AA22-13E455112B7D}"/>
    <hyperlink ref="Z79" r:id="rId227" xr:uid="{F9668C5A-E1AD-4510-B608-84FA87D6DFF9}"/>
    <hyperlink ref="AA79" r:id="rId228" xr:uid="{87D12CA0-648F-44BD-B775-FA738243A671}"/>
    <hyperlink ref="AB79" r:id="rId229" xr:uid="{372F62F4-C3E7-418C-AF79-A7261AEEC521}"/>
    <hyperlink ref="AC79" r:id="rId230" xr:uid="{78D06AA1-173D-42FE-8E12-DC4052895901}"/>
    <hyperlink ref="B99" r:id="rId231" xr:uid="{6458A30C-1BB2-40F4-95C6-88DAFC08B7D2}"/>
    <hyperlink ref="B100" r:id="rId232" xr:uid="{52500134-85AE-447F-A933-25D3CCEFDD46}"/>
    <hyperlink ref="B101" r:id="rId233" xr:uid="{97923B19-FACA-4BFF-BEBA-091EDAA3B550}"/>
    <hyperlink ref="B102" r:id="rId234" xr:uid="{503E2EA9-6149-4165-B00B-C668970C4670}"/>
    <hyperlink ref="B103" r:id="rId235" xr:uid="{FB100B90-2FE6-43EF-9F27-116EF082A1D3}"/>
    <hyperlink ref="B104" r:id="rId236" xr:uid="{16B12D44-C4BB-4D75-9EB1-681E7E0984FE}"/>
    <hyperlink ref="B105" r:id="rId237" xr:uid="{52D510D9-678F-4167-9FDC-3E484C8A45AB}"/>
    <hyperlink ref="B106" r:id="rId238" xr:uid="{861AECAB-67E2-42B1-B463-68D4C1ABDFED}"/>
    <hyperlink ref="B107" r:id="rId239" xr:uid="{C1E538AD-B744-4C03-98DF-47B050E25F9E}"/>
    <hyperlink ref="B108" r:id="rId240" xr:uid="{FD90A81A-1E37-42E9-AB53-A25E61DA29E9}"/>
    <hyperlink ref="B109" r:id="rId241" xr:uid="{9A503CFF-26ED-452B-9C39-220B583AC002}"/>
    <hyperlink ref="B110" r:id="rId242" xr:uid="{5F7001F4-EA19-45A7-ADD7-1266BF094DCA}"/>
    <hyperlink ref="B111" r:id="rId243" xr:uid="{F150319A-457A-4D6A-8214-0F7A263902BD}"/>
    <hyperlink ref="B112" r:id="rId244" xr:uid="{84DE9B35-7DE5-49D6-ABA3-E81DB59C121C}"/>
    <hyperlink ref="B113" r:id="rId245" xr:uid="{CB45AF18-661B-4E89-86A7-82C0ECBD8A5D}"/>
    <hyperlink ref="C98" r:id="rId246" xr:uid="{3D74A036-3A69-4DCF-AD94-F2DEFB20D704}"/>
    <hyperlink ref="D98" r:id="rId247" xr:uid="{DDFD6628-0870-465F-83FF-6E11F5633282}"/>
    <hyperlink ref="E98" r:id="rId248" xr:uid="{418ADC63-1E73-4AFB-B86B-FA9AADC075CC}"/>
    <hyperlink ref="F98" r:id="rId249" xr:uid="{D42E0258-8807-44A5-B74E-D5061673959E}"/>
    <hyperlink ref="K98" r:id="rId250" xr:uid="{1967EA11-D211-49B0-B7D7-0BC53200103C}"/>
    <hyperlink ref="L98" r:id="rId251" xr:uid="{CA9D0359-5B35-42E0-89CF-8ADA0587E252}"/>
    <hyperlink ref="M98" r:id="rId252" xr:uid="{A93CFF02-1260-4EE7-83C4-04CF914C612A}"/>
    <hyperlink ref="N98" r:id="rId253" xr:uid="{9A7D11BD-5C4E-4972-9CAF-9CD5B6CC1DF6}"/>
    <hyperlink ref="Q99" r:id="rId254" xr:uid="{C61947B9-C0AA-4AD8-9E7F-D29F1C841426}"/>
    <hyperlink ref="Q100" r:id="rId255" xr:uid="{134CA2C8-9017-446D-AAA1-2CCF25A9EFCA}"/>
    <hyperlink ref="Q101" r:id="rId256" xr:uid="{89437F33-B99A-4CF9-A103-EE05A8412995}"/>
    <hyperlink ref="Q102" r:id="rId257" xr:uid="{0C38847B-99F9-450E-AE93-8A288AAF21C6}"/>
    <hyperlink ref="Q103" r:id="rId258" xr:uid="{11ABCB23-95E9-4762-80DD-30E0B3837642}"/>
    <hyperlink ref="Q104" r:id="rId259" xr:uid="{026E9D99-EC95-417A-8A68-B66229017065}"/>
    <hyperlink ref="Q105" r:id="rId260" xr:uid="{1C425D31-1E93-4010-BF82-ACD894556A30}"/>
    <hyperlink ref="Q106" r:id="rId261" xr:uid="{0EFB4C0B-B373-4313-8459-16A7C4E08388}"/>
    <hyperlink ref="Q107" r:id="rId262" xr:uid="{74DE5810-490D-450C-ADDE-859C5B2322AD}"/>
    <hyperlink ref="Q108" r:id="rId263" xr:uid="{1E5FD0C8-A521-4F42-ACB8-911A62EDB12C}"/>
    <hyperlink ref="Q109" r:id="rId264" xr:uid="{15F3F5D3-EE03-45B9-B6A5-51B6416B92CD}"/>
    <hyperlink ref="Q110" r:id="rId265" xr:uid="{2C8EA6EF-653B-4295-880D-09B2D4FE75DE}"/>
    <hyperlink ref="Q111" r:id="rId266" xr:uid="{71201EC2-EAE1-4AF7-8487-C39A54FCBBD2}"/>
    <hyperlink ref="Q112" r:id="rId267" xr:uid="{8574B51A-D79C-43B3-8DCB-F93A3E5A8275}"/>
    <hyperlink ref="Q113" r:id="rId268" xr:uid="{B098C263-F8C3-4FC5-80E0-00033556F808}"/>
    <hyperlink ref="R98" r:id="rId269" xr:uid="{BE42FB3E-3CC8-4770-9666-55CA46673E30}"/>
    <hyperlink ref="S98" r:id="rId270" xr:uid="{A6905473-5A07-4B90-A4AE-EEEB192E8249}"/>
    <hyperlink ref="T98" r:id="rId271" xr:uid="{B99AF257-925A-46D7-BA47-0EDA6BE7CDD0}"/>
    <hyperlink ref="U98" r:id="rId272" xr:uid="{323FA12F-D538-4B80-A712-FAD0CAC09189}"/>
    <hyperlink ref="Z98" r:id="rId273" xr:uid="{8B5B9DE4-750E-4D65-883F-6C127DD5F0A5}"/>
    <hyperlink ref="AA98" r:id="rId274" xr:uid="{46709679-E9FE-4F51-A9A3-B867E2E8CB29}"/>
    <hyperlink ref="AB98" r:id="rId275" xr:uid="{F655458D-6965-4564-8F6D-64B89D96C787}"/>
    <hyperlink ref="AC98" r:id="rId276" xr:uid="{F4E7C5B6-7EC7-4F2F-A3E1-AAADD11C3CF6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c629a953-998a-4a89-b7de-7b30b1d5e987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FEB384DBA4BFA4D8C1FC94857476788" ma:contentTypeVersion="15" ma:contentTypeDescription="Create a new document." ma:contentTypeScope="" ma:versionID="6ce371f8044f2f5182e470710cab5f57">
  <xsd:schema xmlns:xsd="http://www.w3.org/2001/XMLSchema" xmlns:xs="http://www.w3.org/2001/XMLSchema" xmlns:p="http://schemas.microsoft.com/office/2006/metadata/properties" xmlns:ns3="c629a953-998a-4a89-b7de-7b30b1d5e987" xmlns:ns4="6336bd9c-5d08-4071-9a8c-65d97a385a29" targetNamespace="http://schemas.microsoft.com/office/2006/metadata/properties" ma:root="true" ma:fieldsID="0e43ab12f081b11812b8537905e6c02c" ns3:_="" ns4:_="">
    <xsd:import namespace="c629a953-998a-4a89-b7de-7b30b1d5e987"/>
    <xsd:import namespace="6336bd9c-5d08-4071-9a8c-65d97a385a2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CR" minOccurs="0"/>
                <xsd:element ref="ns3:_activity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629a953-998a-4a89-b7de-7b30b1d5e98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_activity" ma:index="21" nillable="true" ma:displayName="_activity" ma:hidden="true" ma:internalName="_activity">
      <xsd:simpleType>
        <xsd:restriction base="dms:Note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36bd9c-5d08-4071-9a8c-65d97a385a29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9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24BF0FB-CC2E-49A3-A41E-94A634F63B88}">
  <ds:schemaRefs>
    <ds:schemaRef ds:uri="http://schemas.openxmlformats.org/package/2006/metadata/core-properties"/>
    <ds:schemaRef ds:uri="http://schemas.microsoft.com/office/2006/documentManagement/types"/>
    <ds:schemaRef ds:uri="http://www.w3.org/XML/1998/namespace"/>
    <ds:schemaRef ds:uri="http://purl.org/dc/elements/1.1/"/>
    <ds:schemaRef ds:uri="c629a953-998a-4a89-b7de-7b30b1d5e987"/>
    <ds:schemaRef ds:uri="http://purl.org/dc/terms/"/>
    <ds:schemaRef ds:uri="http://schemas.microsoft.com/office/infopath/2007/PartnerControls"/>
    <ds:schemaRef ds:uri="6336bd9c-5d08-4071-9a8c-65d97a385a29"/>
    <ds:schemaRef ds:uri="http://schemas.microsoft.com/office/2006/metadata/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99057F74-75FD-4052-A284-99D30668A06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629a953-998a-4a89-b7de-7b30b1d5e987"/>
    <ds:schemaRef ds:uri="6336bd9c-5d08-4071-9a8c-65d97a385a2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7F96A5D-9925-438E-8EB9-2518BE04991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2018</vt:lpstr>
      <vt:lpstr>2019</vt:lpstr>
      <vt:lpstr>2020</vt:lpstr>
      <vt:lpstr>2021</vt:lpstr>
      <vt:lpstr>2022</vt:lpstr>
      <vt:lpstr>Combined</vt:lpstr>
      <vt:lpstr>2 Team</vt:lpstr>
      <vt:lpstr>3 Team+</vt:lpstr>
      <vt:lpstr>Win Statistics</vt:lpstr>
      <vt:lpstr>2 Team Pivot</vt:lpstr>
      <vt:lpstr>3 Team+ Pivot</vt:lpstr>
      <vt:lpstr>Total Trade Effects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McKearney, Brendan</dc:creator>
  <cp:keywords/>
  <dc:description/>
  <cp:lastModifiedBy>Goettlicher, Aidan</cp:lastModifiedBy>
  <cp:revision/>
  <dcterms:created xsi:type="dcterms:W3CDTF">2023-09-30T01:51:47Z</dcterms:created>
  <dcterms:modified xsi:type="dcterms:W3CDTF">2023-10-02T03:52:46Z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0x0101007FEB384DBA4BFA4D8C1FC94857476788</vt:lpwstr>
  </property>
</Properties>
</file>