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dan\Documents\R\Bracket\Bracket\www\"/>
    </mc:Choice>
  </mc:AlternateContent>
  <bookViews>
    <workbookView xWindow="0" yWindow="0" windowWidth="28800" windowHeight="12435"/>
  </bookViews>
  <sheets>
    <sheet name="stats" sheetId="1" r:id="rId1"/>
  </sheet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</calcChain>
</file>

<file path=xl/sharedStrings.xml><?xml version="1.0" encoding="utf-8"?>
<sst xmlns="http://schemas.openxmlformats.org/spreadsheetml/2006/main" count="65" uniqueCount="64">
  <si>
    <t>Seed</t>
  </si>
  <si>
    <t>Team</t>
  </si>
  <si>
    <t>W</t>
  </si>
  <si>
    <t>L</t>
  </si>
  <si>
    <t>Win%</t>
  </si>
  <si>
    <t>WinPerc</t>
  </si>
  <si>
    <t>AdjEM</t>
  </si>
  <si>
    <t>EM</t>
  </si>
  <si>
    <t>AdjO</t>
  </si>
  <si>
    <t>Orank</t>
  </si>
  <si>
    <t>AdjD</t>
  </si>
  <si>
    <t>Drank</t>
  </si>
  <si>
    <t>AdjT</t>
  </si>
  <si>
    <t>Tempo</t>
  </si>
  <si>
    <t>PPG</t>
  </si>
  <si>
    <t>ppgR</t>
  </si>
  <si>
    <t>RPG</t>
  </si>
  <si>
    <t>rpgR</t>
  </si>
  <si>
    <t>APG</t>
  </si>
  <si>
    <t>apgR</t>
  </si>
  <si>
    <t>3R</t>
  </si>
  <si>
    <t>SoS</t>
  </si>
  <si>
    <t>SoSR</t>
  </si>
  <si>
    <t>eFG%</t>
  </si>
  <si>
    <t>eFGR</t>
  </si>
  <si>
    <t>TOV</t>
  </si>
  <si>
    <t>TOVR</t>
  </si>
  <si>
    <t>TRB</t>
  </si>
  <si>
    <t>TRBR</t>
  </si>
  <si>
    <t>FT</t>
  </si>
  <si>
    <t>FTR</t>
  </si>
  <si>
    <t>img</t>
  </si>
  <si>
    <t>Weight</t>
  </si>
  <si>
    <t>Kansas</t>
  </si>
  <si>
    <t>Kansas.png</t>
  </si>
  <si>
    <t>Duke</t>
  </si>
  <si>
    <t>Duke.png</t>
  </si>
  <si>
    <t>Gonzaga</t>
  </si>
  <si>
    <t>Gonzaga.png</t>
  </si>
  <si>
    <t>Texas Tech</t>
  </si>
  <si>
    <t>MSU.png</t>
  </si>
  <si>
    <t>Louisville</t>
  </si>
  <si>
    <t>Louisville.png</t>
  </si>
  <si>
    <t>West Virginia</t>
  </si>
  <si>
    <t>West Virginia.png</t>
  </si>
  <si>
    <t>Michigan State</t>
  </si>
  <si>
    <t>Arizona</t>
  </si>
  <si>
    <t>Arizona.png</t>
  </si>
  <si>
    <t>Maryland</t>
  </si>
  <si>
    <t>Maryland.png</t>
  </si>
  <si>
    <t>LSU</t>
  </si>
  <si>
    <t>LSU.png</t>
  </si>
  <si>
    <t>Oregon</t>
  </si>
  <si>
    <t>Oregon.png</t>
  </si>
  <si>
    <t>BYU</t>
  </si>
  <si>
    <t>BYU.png</t>
  </si>
  <si>
    <t>Florida State</t>
  </si>
  <si>
    <t>FSU.png</t>
  </si>
  <si>
    <t>Kentucky</t>
  </si>
  <si>
    <t>Kentucky.png</t>
  </si>
  <si>
    <t>Florida</t>
  </si>
  <si>
    <t>Florida.png</t>
  </si>
  <si>
    <t>Auburn</t>
  </si>
  <si>
    <t>Auburn.png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</si>
</sst>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tabSelected="1" workbookViewId="0">
      <selection activeCell="R2" sqref="R2:R17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>
        <v>0.03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5">
      <c r="A2">
        <v>1</v>
      </c>
      <c r="B2" t="s">
        <v>33</v>
      </c>
      <c r="C2">
        <v>17</v>
      </c>
      <c r="D2">
        <v>3</v>
      </c>
      <c r="E2">
        <v>0.85</v>
      </c>
      <c r="F2">
        <v>3</v>
      </c>
      <c r="G2">
        <v>30.74</v>
      </c>
      <c r="H2">
        <v>3</v>
      </c>
      <c r="I2">
        <v>115.8</v>
      </c>
      <c r="J2">
        <v>8</v>
      </c>
      <c r="K2">
        <v>85.1</v>
      </c>
      <c r="L2">
        <v>2</v>
      </c>
      <c r="M2">
        <v>67</v>
      </c>
      <c r="N2">
        <v>243</v>
      </c>
      <c r="O2">
        <v>81</v>
      </c>
      <c r="P2">
        <f>_xlfn.RANK.EQ(O2, $O$2:O17, 1)</f>
        <v>5</v>
      </c>
      <c r="Q2">
        <v>55</v>
      </c>
      <c r="R2">
        <f>_xlfn.RANK.EQ(Q2,$Q$2:Q17, 1)</f>
        <v>7</v>
      </c>
      <c r="S2">
        <v>10</v>
      </c>
      <c r="T2">
        <v>1</v>
      </c>
      <c r="U2">
        <v>33</v>
      </c>
      <c r="V2">
        <v>5</v>
      </c>
      <c r="W2">
        <v>15</v>
      </c>
      <c r="X2">
        <v>12</v>
      </c>
      <c r="Y2">
        <v>45</v>
      </c>
      <c r="Z2">
        <v>12</v>
      </c>
      <c r="AA2">
        <v>57</v>
      </c>
      <c r="AB2">
        <v>13</v>
      </c>
      <c r="AC2">
        <v>21</v>
      </c>
      <c r="AD2">
        <v>1</v>
      </c>
      <c r="AE2">
        <v>94</v>
      </c>
      <c r="AF2">
        <v>16</v>
      </c>
      <c r="AG2" t="s">
        <v>34</v>
      </c>
      <c r="AH2">
        <v>1</v>
      </c>
    </row>
    <row r="3" spans="1:34" x14ac:dyDescent="0.25">
      <c r="A3">
        <v>2</v>
      </c>
      <c r="B3" t="s">
        <v>35</v>
      </c>
      <c r="C3">
        <v>18</v>
      </c>
      <c r="D3">
        <v>3</v>
      </c>
      <c r="E3">
        <v>0.85714285700000004</v>
      </c>
      <c r="F3">
        <v>5</v>
      </c>
      <c r="G3">
        <v>28.49</v>
      </c>
      <c r="H3">
        <v>5</v>
      </c>
      <c r="I3">
        <v>117.7</v>
      </c>
      <c r="J3">
        <v>4</v>
      </c>
      <c r="K3">
        <v>89.3</v>
      </c>
      <c r="L3">
        <v>7</v>
      </c>
      <c r="M3">
        <v>71.099999999999994</v>
      </c>
      <c r="N3">
        <v>50</v>
      </c>
      <c r="O3">
        <v>92</v>
      </c>
      <c r="P3">
        <f>_xlfn.RANK.EQ(O3, $O$2:O18, 1)</f>
        <v>13</v>
      </c>
      <c r="Q3">
        <v>55</v>
      </c>
      <c r="R3">
        <f>_xlfn.RANK.EQ(Q3,$Q$2:Q18, 1)</f>
        <v>7</v>
      </c>
      <c r="S3">
        <v>12</v>
      </c>
      <c r="T3">
        <v>3</v>
      </c>
      <c r="U3">
        <v>51</v>
      </c>
      <c r="V3">
        <v>14</v>
      </c>
      <c r="W3">
        <v>12</v>
      </c>
      <c r="X3">
        <v>7</v>
      </c>
      <c r="Y3">
        <v>31</v>
      </c>
      <c r="Z3">
        <v>5</v>
      </c>
      <c r="AA3">
        <v>56</v>
      </c>
      <c r="AB3">
        <v>12</v>
      </c>
      <c r="AC3">
        <v>57</v>
      </c>
      <c r="AD3">
        <v>12</v>
      </c>
      <c r="AE3">
        <v>77</v>
      </c>
      <c r="AF3">
        <v>9</v>
      </c>
      <c r="AG3" t="s">
        <v>36</v>
      </c>
      <c r="AH3">
        <v>1</v>
      </c>
    </row>
    <row r="4" spans="1:34" x14ac:dyDescent="0.25">
      <c r="A4">
        <v>3</v>
      </c>
      <c r="B4" t="s">
        <v>37</v>
      </c>
      <c r="C4">
        <v>16</v>
      </c>
      <c r="D4">
        <v>2</v>
      </c>
      <c r="E4">
        <v>0.88888888899999996</v>
      </c>
      <c r="F4">
        <v>6</v>
      </c>
      <c r="G4">
        <v>26.33</v>
      </c>
      <c r="H4">
        <v>7</v>
      </c>
      <c r="I4">
        <v>120.1</v>
      </c>
      <c r="J4">
        <v>1</v>
      </c>
      <c r="K4">
        <v>93.8</v>
      </c>
      <c r="L4">
        <v>39</v>
      </c>
      <c r="M4">
        <v>71.900000000000006</v>
      </c>
      <c r="N4">
        <v>32</v>
      </c>
      <c r="O4">
        <v>62</v>
      </c>
      <c r="P4">
        <f>_xlfn.RANK.EQ(O4, $O$2:O19, 1)</f>
        <v>2</v>
      </c>
      <c r="Q4">
        <v>56</v>
      </c>
      <c r="R4">
        <f>_xlfn.RANK.EQ(Q4,$Q$2:Q19, 1)</f>
        <v>11</v>
      </c>
      <c r="S4">
        <v>19</v>
      </c>
      <c r="T4">
        <v>9</v>
      </c>
      <c r="U4">
        <v>35</v>
      </c>
      <c r="V4">
        <v>6</v>
      </c>
      <c r="W4">
        <v>5</v>
      </c>
      <c r="X4">
        <v>2</v>
      </c>
      <c r="Y4">
        <v>55</v>
      </c>
      <c r="Z4">
        <v>14</v>
      </c>
      <c r="AA4">
        <v>55</v>
      </c>
      <c r="AB4">
        <v>10</v>
      </c>
      <c r="AC4">
        <v>29</v>
      </c>
      <c r="AD4">
        <v>5</v>
      </c>
      <c r="AE4">
        <v>68</v>
      </c>
      <c r="AF4">
        <v>6</v>
      </c>
      <c r="AG4" t="s">
        <v>38</v>
      </c>
      <c r="AH4">
        <v>1</v>
      </c>
    </row>
    <row r="5" spans="1:34" x14ac:dyDescent="0.25">
      <c r="A5">
        <v>4</v>
      </c>
      <c r="B5" t="s">
        <v>39</v>
      </c>
      <c r="C5">
        <v>20</v>
      </c>
      <c r="D5">
        <v>1</v>
      </c>
      <c r="E5">
        <v>0.95238095199999995</v>
      </c>
      <c r="F5">
        <v>7</v>
      </c>
      <c r="G5">
        <v>25.98</v>
      </c>
      <c r="H5">
        <v>9</v>
      </c>
      <c r="I5">
        <v>113.4</v>
      </c>
      <c r="J5">
        <v>16</v>
      </c>
      <c r="K5">
        <v>87.4</v>
      </c>
      <c r="L5">
        <v>4</v>
      </c>
      <c r="M5">
        <v>65.900000000000006</v>
      </c>
      <c r="N5">
        <v>288</v>
      </c>
      <c r="O5">
        <v>92</v>
      </c>
      <c r="P5">
        <f>_xlfn.RANK.EQ(O5, $O$2:O20, 1)</f>
        <v>13</v>
      </c>
      <c r="Q5">
        <v>54</v>
      </c>
      <c r="R5">
        <f>_xlfn.RANK.EQ(Q5,$Q$2:Q20, 1)</f>
        <v>6</v>
      </c>
      <c r="S5">
        <v>21</v>
      </c>
      <c r="T5">
        <v>11</v>
      </c>
      <c r="U5">
        <v>38</v>
      </c>
      <c r="V5">
        <v>9</v>
      </c>
      <c r="W5">
        <v>12</v>
      </c>
      <c r="X5">
        <v>7</v>
      </c>
      <c r="Y5">
        <v>25</v>
      </c>
      <c r="Z5">
        <v>4</v>
      </c>
      <c r="AA5">
        <v>26</v>
      </c>
      <c r="AB5">
        <v>5</v>
      </c>
      <c r="AC5">
        <v>69</v>
      </c>
      <c r="AD5">
        <v>15</v>
      </c>
      <c r="AE5">
        <v>63</v>
      </c>
      <c r="AF5">
        <v>5</v>
      </c>
      <c r="AG5" t="s">
        <v>40</v>
      </c>
      <c r="AH5">
        <v>1</v>
      </c>
    </row>
    <row r="6" spans="1:34" x14ac:dyDescent="0.25">
      <c r="A6">
        <v>5</v>
      </c>
      <c r="B6" t="s">
        <v>41</v>
      </c>
      <c r="C6">
        <v>18</v>
      </c>
      <c r="D6">
        <v>1</v>
      </c>
      <c r="E6">
        <v>0.94736842099999996</v>
      </c>
      <c r="F6">
        <v>2</v>
      </c>
      <c r="G6">
        <v>25.65</v>
      </c>
      <c r="H6">
        <v>4</v>
      </c>
      <c r="I6">
        <v>119.5</v>
      </c>
      <c r="J6">
        <v>2</v>
      </c>
      <c r="K6">
        <v>93.8</v>
      </c>
      <c r="L6">
        <v>40</v>
      </c>
      <c r="M6">
        <v>68.8</v>
      </c>
      <c r="N6">
        <v>148</v>
      </c>
      <c r="O6">
        <v>97</v>
      </c>
      <c r="P6">
        <f>_xlfn.RANK.EQ(O6, $O$2:O21, 1)</f>
        <v>15</v>
      </c>
      <c r="Q6">
        <v>45</v>
      </c>
      <c r="R6">
        <f>_xlfn.RANK.EQ(Q6,$Q$2:Q21, 1)</f>
        <v>2</v>
      </c>
      <c r="S6">
        <v>13</v>
      </c>
      <c r="T6">
        <v>4</v>
      </c>
      <c r="U6">
        <v>56</v>
      </c>
      <c r="V6">
        <v>15</v>
      </c>
      <c r="W6">
        <v>28</v>
      </c>
      <c r="X6">
        <v>16</v>
      </c>
      <c r="Y6">
        <v>51</v>
      </c>
      <c r="Z6">
        <v>13</v>
      </c>
      <c r="AA6">
        <v>66</v>
      </c>
      <c r="AB6">
        <v>15</v>
      </c>
      <c r="AC6">
        <v>45</v>
      </c>
      <c r="AD6">
        <v>8</v>
      </c>
      <c r="AE6">
        <v>76</v>
      </c>
      <c r="AF6">
        <v>8</v>
      </c>
      <c r="AG6" t="s">
        <v>42</v>
      </c>
      <c r="AH6">
        <v>1</v>
      </c>
    </row>
    <row r="7" spans="1:34" x14ac:dyDescent="0.25">
      <c r="A7">
        <v>6</v>
      </c>
      <c r="B7" t="s">
        <v>43</v>
      </c>
      <c r="C7">
        <v>16</v>
      </c>
      <c r="D7">
        <v>2</v>
      </c>
      <c r="E7">
        <v>0.88888888899999996</v>
      </c>
      <c r="F7">
        <v>10</v>
      </c>
      <c r="G7">
        <v>25.43</v>
      </c>
      <c r="H7">
        <v>2</v>
      </c>
      <c r="I7">
        <v>110.1</v>
      </c>
      <c r="J7">
        <v>49</v>
      </c>
      <c r="K7">
        <v>84.6</v>
      </c>
      <c r="L7">
        <v>1</v>
      </c>
      <c r="M7">
        <v>70.599999999999994</v>
      </c>
      <c r="N7">
        <v>64</v>
      </c>
      <c r="O7">
        <v>88</v>
      </c>
      <c r="P7">
        <f>_xlfn.RANK.EQ(O7, $O$2:O22, 1)</f>
        <v>8</v>
      </c>
      <c r="Q7">
        <v>57</v>
      </c>
      <c r="R7">
        <f>_xlfn.RANK.EQ(Q7,$Q$2:Q22, 1)</f>
        <v>12</v>
      </c>
      <c r="S7">
        <v>21</v>
      </c>
      <c r="T7">
        <v>11</v>
      </c>
      <c r="U7">
        <v>39</v>
      </c>
      <c r="V7">
        <v>11</v>
      </c>
      <c r="W7">
        <v>2</v>
      </c>
      <c r="X7">
        <v>1</v>
      </c>
      <c r="Y7">
        <v>60</v>
      </c>
      <c r="Z7">
        <v>15</v>
      </c>
      <c r="AA7">
        <v>42</v>
      </c>
      <c r="AB7">
        <v>7</v>
      </c>
      <c r="AC7">
        <v>28</v>
      </c>
      <c r="AD7">
        <v>4</v>
      </c>
      <c r="AE7">
        <v>90</v>
      </c>
      <c r="AF7">
        <v>13</v>
      </c>
      <c r="AG7" t="s">
        <v>44</v>
      </c>
      <c r="AH7">
        <v>1</v>
      </c>
    </row>
    <row r="8" spans="1:34" x14ac:dyDescent="0.25">
      <c r="A8">
        <v>7</v>
      </c>
      <c r="B8" t="s">
        <v>45</v>
      </c>
      <c r="C8">
        <v>15</v>
      </c>
      <c r="D8">
        <v>3</v>
      </c>
      <c r="E8">
        <v>0.83333333300000001</v>
      </c>
      <c r="F8">
        <v>9</v>
      </c>
      <c r="G8">
        <v>23.54</v>
      </c>
      <c r="H8">
        <v>1</v>
      </c>
      <c r="I8">
        <v>114.9</v>
      </c>
      <c r="J8">
        <v>12</v>
      </c>
      <c r="K8">
        <v>91.3</v>
      </c>
      <c r="L8">
        <v>20</v>
      </c>
      <c r="M8">
        <v>69.7</v>
      </c>
      <c r="N8">
        <v>104</v>
      </c>
      <c r="O8">
        <v>83</v>
      </c>
      <c r="P8">
        <f>_xlfn.RANK.EQ(O8, $O$2:O23, 1)</f>
        <v>6</v>
      </c>
      <c r="Q8">
        <v>55</v>
      </c>
      <c r="R8">
        <f>_xlfn.RANK.EQ(Q8,$Q$2:Q23, 1)</f>
        <v>7</v>
      </c>
      <c r="S8">
        <v>13</v>
      </c>
      <c r="T8">
        <v>4</v>
      </c>
      <c r="U8">
        <v>38</v>
      </c>
      <c r="V8">
        <v>9</v>
      </c>
      <c r="W8">
        <v>26</v>
      </c>
      <c r="X8">
        <v>15</v>
      </c>
      <c r="Y8">
        <v>64</v>
      </c>
      <c r="Z8">
        <v>16</v>
      </c>
      <c r="AA8">
        <v>15</v>
      </c>
      <c r="AB8">
        <v>2</v>
      </c>
      <c r="AC8">
        <v>67</v>
      </c>
      <c r="AD8">
        <v>13</v>
      </c>
      <c r="AE8">
        <v>62</v>
      </c>
      <c r="AF8">
        <v>4</v>
      </c>
      <c r="AG8" t="s">
        <v>40</v>
      </c>
      <c r="AH8">
        <v>1</v>
      </c>
    </row>
    <row r="9" spans="1:34" x14ac:dyDescent="0.25">
      <c r="A9">
        <v>8</v>
      </c>
      <c r="B9" t="s">
        <v>46</v>
      </c>
      <c r="C9">
        <v>21</v>
      </c>
      <c r="D9">
        <v>0</v>
      </c>
      <c r="E9">
        <v>1</v>
      </c>
      <c r="F9">
        <v>1</v>
      </c>
      <c r="G9">
        <v>23.43</v>
      </c>
      <c r="H9">
        <v>11</v>
      </c>
      <c r="I9">
        <v>112.6</v>
      </c>
      <c r="J9">
        <v>24</v>
      </c>
      <c r="K9">
        <v>89.2</v>
      </c>
      <c r="L9">
        <v>6</v>
      </c>
      <c r="M9">
        <v>65.5</v>
      </c>
      <c r="N9">
        <v>303</v>
      </c>
      <c r="O9">
        <v>90</v>
      </c>
      <c r="P9">
        <f>_xlfn.RANK.EQ(O9, $O$2:O24, 1)</f>
        <v>11</v>
      </c>
      <c r="Q9">
        <v>57</v>
      </c>
      <c r="R9">
        <f>_xlfn.RANK.EQ(Q9,$Q$2:Q24, 1)</f>
        <v>12</v>
      </c>
      <c r="S9">
        <v>25</v>
      </c>
      <c r="T9">
        <v>16</v>
      </c>
      <c r="U9">
        <v>22</v>
      </c>
      <c r="V9">
        <v>2</v>
      </c>
      <c r="W9">
        <v>14</v>
      </c>
      <c r="X9">
        <v>10</v>
      </c>
      <c r="Y9">
        <v>32</v>
      </c>
      <c r="Z9">
        <v>6</v>
      </c>
      <c r="AA9">
        <v>22</v>
      </c>
      <c r="AB9">
        <v>4</v>
      </c>
      <c r="AC9">
        <v>67</v>
      </c>
      <c r="AD9">
        <v>13</v>
      </c>
      <c r="AE9">
        <v>78</v>
      </c>
      <c r="AF9">
        <v>11</v>
      </c>
      <c r="AG9" t="s">
        <v>47</v>
      </c>
      <c r="AH9">
        <v>1</v>
      </c>
    </row>
    <row r="10" spans="1:34" x14ac:dyDescent="0.25">
      <c r="A10">
        <v>9</v>
      </c>
      <c r="B10" t="s">
        <v>48</v>
      </c>
      <c r="C10">
        <v>16</v>
      </c>
      <c r="D10">
        <v>3</v>
      </c>
      <c r="E10">
        <v>0.84210526299999999</v>
      </c>
      <c r="F10">
        <v>8</v>
      </c>
      <c r="G10">
        <v>22.68</v>
      </c>
      <c r="H10">
        <v>6</v>
      </c>
      <c r="I10">
        <v>112.2</v>
      </c>
      <c r="J10">
        <v>27</v>
      </c>
      <c r="K10">
        <v>89.5</v>
      </c>
      <c r="L10">
        <v>10</v>
      </c>
      <c r="M10">
        <v>67.099999999999994</v>
      </c>
      <c r="N10">
        <v>238</v>
      </c>
      <c r="O10">
        <v>85</v>
      </c>
      <c r="P10">
        <f>_xlfn.RANK.EQ(O10, $O$2:O25, 1)</f>
        <v>7</v>
      </c>
      <c r="Q10">
        <v>50</v>
      </c>
      <c r="R10">
        <f>_xlfn.RANK.EQ(Q10,$Q$2:Q25, 1)</f>
        <v>3</v>
      </c>
      <c r="S10">
        <v>22</v>
      </c>
      <c r="T10">
        <v>14</v>
      </c>
      <c r="U10">
        <v>50</v>
      </c>
      <c r="V10">
        <v>13</v>
      </c>
      <c r="W10">
        <v>5</v>
      </c>
      <c r="X10">
        <v>2</v>
      </c>
      <c r="Y10">
        <v>23</v>
      </c>
      <c r="Z10">
        <v>3</v>
      </c>
      <c r="AA10">
        <v>69</v>
      </c>
      <c r="AB10">
        <v>16</v>
      </c>
      <c r="AC10">
        <v>45</v>
      </c>
      <c r="AD10">
        <v>8</v>
      </c>
      <c r="AE10">
        <v>55</v>
      </c>
      <c r="AF10">
        <v>2</v>
      </c>
      <c r="AG10" t="s">
        <v>49</v>
      </c>
      <c r="AH10">
        <v>1</v>
      </c>
    </row>
    <row r="11" spans="1:34" x14ac:dyDescent="0.25">
      <c r="A11">
        <v>10</v>
      </c>
      <c r="B11" t="s">
        <v>50</v>
      </c>
      <c r="C11">
        <v>17</v>
      </c>
      <c r="D11">
        <v>2</v>
      </c>
      <c r="E11">
        <v>0.89473684200000003</v>
      </c>
      <c r="F11">
        <v>11</v>
      </c>
      <c r="G11">
        <v>22.64</v>
      </c>
      <c r="H11">
        <v>8</v>
      </c>
      <c r="I11">
        <v>113.3</v>
      </c>
      <c r="J11">
        <v>19</v>
      </c>
      <c r="K11">
        <v>90.6</v>
      </c>
      <c r="L11">
        <v>16</v>
      </c>
      <c r="M11">
        <v>66.3</v>
      </c>
      <c r="N11">
        <v>271</v>
      </c>
      <c r="O11">
        <v>61</v>
      </c>
      <c r="P11">
        <f>_xlfn.RANK.EQ(O11, $O$2:O26, 1)</f>
        <v>1</v>
      </c>
      <c r="Q11">
        <v>60</v>
      </c>
      <c r="R11">
        <f>_xlfn.RANK.EQ(Q11,$Q$2:Q26, 1)</f>
        <v>16</v>
      </c>
      <c r="S11">
        <v>18</v>
      </c>
      <c r="T11">
        <v>8</v>
      </c>
      <c r="U11">
        <v>56</v>
      </c>
      <c r="V11">
        <v>15</v>
      </c>
      <c r="W11">
        <v>14</v>
      </c>
      <c r="X11">
        <v>10</v>
      </c>
      <c r="Y11">
        <v>17</v>
      </c>
      <c r="Z11">
        <v>2</v>
      </c>
      <c r="AA11">
        <v>15</v>
      </c>
      <c r="AB11">
        <v>2</v>
      </c>
      <c r="AC11">
        <v>32</v>
      </c>
      <c r="AD11">
        <v>6</v>
      </c>
      <c r="AE11">
        <v>93</v>
      </c>
      <c r="AF11">
        <v>15</v>
      </c>
      <c r="AG11" t="s">
        <v>51</v>
      </c>
      <c r="AH11">
        <v>1</v>
      </c>
    </row>
    <row r="12" spans="1:34" x14ac:dyDescent="0.25">
      <c r="A12">
        <v>11</v>
      </c>
      <c r="B12" t="s">
        <v>52</v>
      </c>
      <c r="C12">
        <v>15</v>
      </c>
      <c r="D12">
        <v>3</v>
      </c>
      <c r="E12">
        <v>0.83333333300000001</v>
      </c>
      <c r="F12">
        <v>4</v>
      </c>
      <c r="G12">
        <v>22.34</v>
      </c>
      <c r="H12">
        <v>10</v>
      </c>
      <c r="I12">
        <v>112</v>
      </c>
      <c r="J12">
        <v>29</v>
      </c>
      <c r="K12">
        <v>89.7</v>
      </c>
      <c r="L12">
        <v>12</v>
      </c>
      <c r="M12">
        <v>69.7</v>
      </c>
      <c r="N12">
        <v>105</v>
      </c>
      <c r="O12">
        <v>89</v>
      </c>
      <c r="P12">
        <f>_xlfn.RANK.EQ(O12, $O$2:O27, 1)</f>
        <v>9</v>
      </c>
      <c r="Q12">
        <v>52</v>
      </c>
      <c r="R12">
        <f>_xlfn.RANK.EQ(Q12,$Q$2:Q27, 1)</f>
        <v>5</v>
      </c>
      <c r="S12">
        <v>21</v>
      </c>
      <c r="T12">
        <v>11</v>
      </c>
      <c r="U12">
        <v>13</v>
      </c>
      <c r="V12">
        <v>1</v>
      </c>
      <c r="W12">
        <v>11</v>
      </c>
      <c r="X12">
        <v>6</v>
      </c>
      <c r="Y12">
        <v>40</v>
      </c>
      <c r="Z12">
        <v>11</v>
      </c>
      <c r="AA12">
        <v>55</v>
      </c>
      <c r="AB12">
        <v>10</v>
      </c>
      <c r="AC12">
        <v>47</v>
      </c>
      <c r="AD12">
        <v>10</v>
      </c>
      <c r="AE12">
        <v>88</v>
      </c>
      <c r="AF12">
        <v>12</v>
      </c>
      <c r="AG12" t="s">
        <v>53</v>
      </c>
      <c r="AH12">
        <v>1</v>
      </c>
    </row>
    <row r="13" spans="1:34" x14ac:dyDescent="0.25">
      <c r="A13">
        <v>12</v>
      </c>
      <c r="B13" t="s">
        <v>54</v>
      </c>
      <c r="C13">
        <v>14</v>
      </c>
      <c r="D13">
        <v>5</v>
      </c>
      <c r="E13">
        <v>0.73684210500000002</v>
      </c>
      <c r="F13">
        <v>14</v>
      </c>
      <c r="G13">
        <v>21.79</v>
      </c>
      <c r="H13">
        <v>12</v>
      </c>
      <c r="I13">
        <v>112.6</v>
      </c>
      <c r="J13">
        <v>23</v>
      </c>
      <c r="K13">
        <v>90.9</v>
      </c>
      <c r="L13">
        <v>17</v>
      </c>
      <c r="M13">
        <v>66.5</v>
      </c>
      <c r="N13">
        <v>258</v>
      </c>
      <c r="O13">
        <v>90</v>
      </c>
      <c r="P13">
        <f>_xlfn.RANK.EQ(O13, $O$2:O28, 1)</f>
        <v>11</v>
      </c>
      <c r="Q13">
        <v>43</v>
      </c>
      <c r="R13">
        <f>_xlfn.RANK.EQ(Q13,$Q$2:Q28, 1)</f>
        <v>1</v>
      </c>
      <c r="S13">
        <v>17</v>
      </c>
      <c r="T13">
        <v>7</v>
      </c>
      <c r="U13">
        <v>37</v>
      </c>
      <c r="V13">
        <v>8</v>
      </c>
      <c r="W13">
        <v>20</v>
      </c>
      <c r="X13">
        <v>14</v>
      </c>
      <c r="Y13">
        <v>34</v>
      </c>
      <c r="Z13">
        <v>7</v>
      </c>
      <c r="AA13">
        <v>51</v>
      </c>
      <c r="AB13">
        <v>9</v>
      </c>
      <c r="AC13">
        <v>25</v>
      </c>
      <c r="AD13">
        <v>2</v>
      </c>
      <c r="AE13">
        <v>58</v>
      </c>
      <c r="AF13">
        <v>3</v>
      </c>
      <c r="AG13" t="s">
        <v>55</v>
      </c>
      <c r="AH13">
        <v>1</v>
      </c>
    </row>
    <row r="14" spans="1:34" x14ac:dyDescent="0.25">
      <c r="A14">
        <v>13</v>
      </c>
      <c r="B14" t="s">
        <v>56</v>
      </c>
      <c r="C14">
        <v>15</v>
      </c>
      <c r="D14">
        <v>6</v>
      </c>
      <c r="E14">
        <v>0.71428571399999996</v>
      </c>
      <c r="F14">
        <v>13</v>
      </c>
      <c r="G14">
        <v>21.71</v>
      </c>
      <c r="H14">
        <v>13</v>
      </c>
      <c r="I14">
        <v>114.9</v>
      </c>
      <c r="J14">
        <v>11</v>
      </c>
      <c r="K14">
        <v>93.2</v>
      </c>
      <c r="L14">
        <v>32</v>
      </c>
      <c r="M14">
        <v>69.2</v>
      </c>
      <c r="N14">
        <v>129</v>
      </c>
      <c r="O14">
        <v>75</v>
      </c>
      <c r="P14">
        <f>_xlfn.RANK.EQ(O14, $O$2:O29, 1)</f>
        <v>4</v>
      </c>
      <c r="Q14">
        <v>58</v>
      </c>
      <c r="R14">
        <f>_xlfn.RANK.EQ(Q14,$Q$2:Q29, 1)</f>
        <v>14</v>
      </c>
      <c r="S14">
        <v>20</v>
      </c>
      <c r="T14">
        <v>10</v>
      </c>
      <c r="U14">
        <v>32</v>
      </c>
      <c r="V14">
        <v>4</v>
      </c>
      <c r="W14">
        <v>5</v>
      </c>
      <c r="X14">
        <v>2</v>
      </c>
      <c r="Y14">
        <v>39</v>
      </c>
      <c r="Z14">
        <v>9</v>
      </c>
      <c r="AA14">
        <v>57</v>
      </c>
      <c r="AB14">
        <v>13</v>
      </c>
      <c r="AC14">
        <v>27</v>
      </c>
      <c r="AD14">
        <v>3</v>
      </c>
      <c r="AE14">
        <v>50</v>
      </c>
      <c r="AF14">
        <v>1</v>
      </c>
      <c r="AG14" t="s">
        <v>57</v>
      </c>
      <c r="AH14">
        <v>1</v>
      </c>
    </row>
    <row r="15" spans="1:34" x14ac:dyDescent="0.25">
      <c r="A15">
        <v>14</v>
      </c>
      <c r="B15" t="s">
        <v>58</v>
      </c>
      <c r="C15">
        <v>16</v>
      </c>
      <c r="D15">
        <v>5</v>
      </c>
      <c r="E15">
        <v>0.76190476200000001</v>
      </c>
      <c r="F15">
        <v>16</v>
      </c>
      <c r="G15">
        <v>21.07</v>
      </c>
      <c r="H15">
        <v>14</v>
      </c>
      <c r="I15">
        <v>117.9</v>
      </c>
      <c r="J15">
        <v>3</v>
      </c>
      <c r="K15">
        <v>96.8</v>
      </c>
      <c r="L15">
        <v>77</v>
      </c>
      <c r="M15">
        <v>70.2</v>
      </c>
      <c r="N15">
        <v>78</v>
      </c>
      <c r="O15">
        <v>97</v>
      </c>
      <c r="P15">
        <f>_xlfn.RANK.EQ(O15, $O$2:O30, 1)</f>
        <v>15</v>
      </c>
      <c r="Q15">
        <v>58</v>
      </c>
      <c r="R15">
        <f>_xlfn.RANK.EQ(Q15,$Q$2:Q30, 1)</f>
        <v>14</v>
      </c>
      <c r="S15">
        <v>23</v>
      </c>
      <c r="T15">
        <v>15</v>
      </c>
      <c r="U15">
        <v>29</v>
      </c>
      <c r="V15">
        <v>3</v>
      </c>
      <c r="W15">
        <v>8</v>
      </c>
      <c r="X15">
        <v>5</v>
      </c>
      <c r="Y15">
        <v>12</v>
      </c>
      <c r="Z15">
        <v>1</v>
      </c>
      <c r="AA15">
        <v>12</v>
      </c>
      <c r="AB15">
        <v>1</v>
      </c>
      <c r="AC15">
        <v>38</v>
      </c>
      <c r="AD15">
        <v>7</v>
      </c>
      <c r="AE15">
        <v>72</v>
      </c>
      <c r="AF15">
        <v>7</v>
      </c>
      <c r="AG15" t="s">
        <v>59</v>
      </c>
      <c r="AH15">
        <v>1</v>
      </c>
    </row>
    <row r="16" spans="1:34" x14ac:dyDescent="0.25">
      <c r="A16">
        <v>15</v>
      </c>
      <c r="B16" t="s">
        <v>60</v>
      </c>
      <c r="C16">
        <v>17</v>
      </c>
      <c r="D16">
        <v>5</v>
      </c>
      <c r="E16">
        <v>0.77272727299999999</v>
      </c>
      <c r="F16">
        <v>15</v>
      </c>
      <c r="G16">
        <v>20.9</v>
      </c>
      <c r="H16">
        <v>15</v>
      </c>
      <c r="I16">
        <v>111.9</v>
      </c>
      <c r="J16">
        <v>32</v>
      </c>
      <c r="K16">
        <v>91</v>
      </c>
      <c r="L16">
        <v>18</v>
      </c>
      <c r="M16">
        <v>64.7</v>
      </c>
      <c r="N16">
        <v>323</v>
      </c>
      <c r="O16">
        <v>74</v>
      </c>
      <c r="P16">
        <f>_xlfn.RANK.EQ(O16, $O$2:O31, 1)</f>
        <v>3</v>
      </c>
      <c r="Q16">
        <v>55</v>
      </c>
      <c r="R16">
        <f>_xlfn.RANK.EQ(Q16,$Q$2:Q31, 1)</f>
        <v>7</v>
      </c>
      <c r="S16">
        <v>11</v>
      </c>
      <c r="T16">
        <v>2</v>
      </c>
      <c r="U16">
        <v>36</v>
      </c>
      <c r="V16">
        <v>7</v>
      </c>
      <c r="W16">
        <v>12</v>
      </c>
      <c r="X16">
        <v>7</v>
      </c>
      <c r="Y16">
        <v>36</v>
      </c>
      <c r="Z16">
        <v>8</v>
      </c>
      <c r="AA16">
        <v>42</v>
      </c>
      <c r="AB16">
        <v>7</v>
      </c>
      <c r="AC16">
        <v>48</v>
      </c>
      <c r="AD16">
        <v>11</v>
      </c>
      <c r="AE16">
        <v>77</v>
      </c>
      <c r="AF16">
        <v>9</v>
      </c>
      <c r="AG16" t="s">
        <v>61</v>
      </c>
      <c r="AH16">
        <v>1</v>
      </c>
    </row>
    <row r="17" spans="1:34" x14ac:dyDescent="0.25">
      <c r="A17">
        <v>16</v>
      </c>
      <c r="B17" t="s">
        <v>62</v>
      </c>
      <c r="C17">
        <v>16</v>
      </c>
      <c r="D17">
        <v>4</v>
      </c>
      <c r="E17">
        <v>0.8</v>
      </c>
      <c r="F17">
        <v>12</v>
      </c>
      <c r="G17">
        <v>20</v>
      </c>
      <c r="H17">
        <v>16</v>
      </c>
      <c r="I17">
        <v>115</v>
      </c>
      <c r="J17">
        <v>10</v>
      </c>
      <c r="K17">
        <v>95</v>
      </c>
      <c r="L17">
        <v>60</v>
      </c>
      <c r="M17">
        <v>65.900000000000006</v>
      </c>
      <c r="N17">
        <v>285</v>
      </c>
      <c r="O17">
        <v>89</v>
      </c>
      <c r="P17">
        <f>_xlfn.RANK.EQ(O17, $O$2:O32, 1)</f>
        <v>9</v>
      </c>
      <c r="Q17">
        <v>50</v>
      </c>
      <c r="R17">
        <f>_xlfn.RANK.EQ(Q17,$Q$2:Q32, 1)</f>
        <v>3</v>
      </c>
      <c r="S17">
        <v>14</v>
      </c>
      <c r="T17">
        <v>6</v>
      </c>
      <c r="U17">
        <v>47</v>
      </c>
      <c r="V17">
        <v>12</v>
      </c>
      <c r="W17">
        <v>16</v>
      </c>
      <c r="X17">
        <v>13</v>
      </c>
      <c r="Y17">
        <v>39</v>
      </c>
      <c r="Z17">
        <v>9</v>
      </c>
      <c r="AA17">
        <v>35</v>
      </c>
      <c r="AB17">
        <v>6</v>
      </c>
      <c r="AC17">
        <v>69</v>
      </c>
      <c r="AD17">
        <v>15</v>
      </c>
      <c r="AE17">
        <v>91</v>
      </c>
      <c r="AF17">
        <v>14</v>
      </c>
      <c r="AG17" t="s">
        <v>63</v>
      </c>
      <c r="AH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Aidan</cp:lastModifiedBy>
  <dcterms:modified xsi:type="dcterms:W3CDTF">2020-02-28T22:29:30Z</dcterms:modified>
</cp:coreProperties>
</file>