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220" firstSheet="5" activeTab="6"/>
  </bookViews>
  <sheets>
    <sheet name="Sprint Backlog Burndownchart" sheetId="1" r:id="rId1"/>
    <sheet name="Sprint Backlog" sheetId="2" r:id="rId2"/>
    <sheet name="User Stories" sheetId="3" r:id="rId3"/>
    <sheet name="Epics" sheetId="4" r:id="rId4"/>
    <sheet name="Product Backlog" sheetId="5" r:id="rId5"/>
    <sheet name="Tecnologías" sheetId="6" r:id="rId6"/>
    <sheet name="Diagrama de actividades" sheetId="7" r:id="rId7"/>
    <sheet name="Cronograma" sheetId="8" r:id="rId8"/>
    <sheet name="Mockup" sheetId="9" r:id="rId9"/>
    <sheet name="Base de Datos" sheetId="10" r:id="rId10"/>
    <sheet name="Hoja11"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<sst xmlns="http://schemas.openxmlformats.org/spreadsheetml/2006/main" count="312" uniqueCount="186">
  <si>
    <t>US-ID</t>
  </si>
  <si>
    <t>US/TASK</t>
  </si>
  <si>
    <t xml:space="preserve">ASIGNADO </t>
  </si>
  <si>
    <t>Spring</t>
  </si>
  <si>
    <t>ESTADO</t>
  </si>
  <si>
    <t>Horas</t>
  </si>
  <si>
    <t>P-US</t>
  </si>
  <si>
    <t>Semana</t>
  </si>
  <si>
    <t>Creacion de base de datos</t>
  </si>
  <si>
    <t>ASIGNADO A</t>
  </si>
  <si>
    <t>Sprint 1</t>
  </si>
  <si>
    <t>.</t>
  </si>
  <si>
    <t>Reunir los requerimientos</t>
  </si>
  <si>
    <t>Alfredo</t>
  </si>
  <si>
    <t>Finalizado</t>
  </si>
  <si>
    <t>Definir funcionalidades escenciales del sistema de gestion de ventas</t>
  </si>
  <si>
    <t>Miguel</t>
  </si>
  <si>
    <t>Establecer la arquitectura de la base de datos, API y servicios backend</t>
  </si>
  <si>
    <t>Mateo</t>
  </si>
  <si>
    <t>Crear un plan detallado para los siguientes sprint</t>
  </si>
  <si>
    <t>En progreso</t>
  </si>
  <si>
    <t>Sprint 2</t>
  </si>
  <si>
    <t>Construccion de la base de datos segun los requerimientos</t>
  </si>
  <si>
    <t>Diseño de la estructura del backend</t>
  </si>
  <si>
    <t>Diseño de las interfaces de usuario</t>
  </si>
  <si>
    <t xml:space="preserve">Definicion de los casos de prueba </t>
  </si>
  <si>
    <t>Pendiente</t>
  </si>
  <si>
    <t>Sprint 3</t>
  </si>
  <si>
    <t>Desarrollo e implementacion del backend</t>
  </si>
  <si>
    <t>Desarrollo e implementacion de las interfaces de usuario</t>
  </si>
  <si>
    <t>Definicion y ejecucion de los casos de prueba</t>
  </si>
  <si>
    <t>Sprint 4</t>
  </si>
  <si>
    <t>Definicion y ejecucion de las pruebas finales</t>
  </si>
  <si>
    <t>Ejecucion de pruebas de conexión y comunicación</t>
  </si>
  <si>
    <t>Depuración y solución de errores encontrados</t>
  </si>
  <si>
    <t>Despliegue final</t>
  </si>
  <si>
    <t>https://www.scrumpoker-online.org/es/</t>
  </si>
  <si>
    <t>EPIC-ID</t>
  </si>
  <si>
    <t>NOMBRE</t>
  </si>
  <si>
    <t>DESCRIPCIÓN</t>
  </si>
  <si>
    <t>DEPENDENCIA</t>
  </si>
  <si>
    <t>ESTIMACIÓN</t>
  </si>
  <si>
    <t>CRITERIOS DE ACEPTACIÓN</t>
  </si>
  <si>
    <t>COMO</t>
  </si>
  <si>
    <t>QUIERO</t>
  </si>
  <si>
    <t>PARA</t>
  </si>
  <si>
    <t>EP-01</t>
  </si>
  <si>
    <t>US-01</t>
  </si>
  <si>
    <t>Registro de Pedido</t>
  </si>
  <si>
    <t>Como operador quiero poder registrar en el sistema los productos del cliente para generar su pedido</t>
  </si>
  <si>
    <t>UI-2, UI-3, UI-6</t>
  </si>
  <si>
    <t>Los datos del pedido son el que comida quiere (Perros calientes o hamburguesas) y la cantidad de cada una
El sistema debe validar que haya disponibilidad de esos productos, y en caso de que no haya, avisar en el sistema
El pedido puede ser modificado o cancelado por el cliente antes de generar el pago 
Al finalizar el proceso el cliente se le asignara un número de pedido para que pueda reclamar su comida una vez este temrinada</t>
  </si>
  <si>
    <t>EP-02</t>
  </si>
  <si>
    <t>US-02</t>
  </si>
  <si>
    <t>Como administrador, quiero definir la estructura de la base de datos para gestionar los registros de clientes.</t>
  </si>
  <si>
    <t>UI-4,UI-6,UI-7,UI-8,UI-3</t>
  </si>
  <si>
    <t>La base de datos debe contener las tablas de productos y órdenes (con sus detalles).      
La estructura debe permitir consultas rápidas y asegurar la integridad de los datos.
Se deben realizar pruebas de rendimiento en las consultas.</t>
  </si>
  <si>
    <t>EP-03</t>
  </si>
  <si>
    <t>US-03</t>
  </si>
  <si>
    <t>Desarrollo e implementación</t>
  </si>
  <si>
    <t>Como operador, quiero tener una interfaz clara para poder navegar
y realizar los pedidos.</t>
  </si>
  <si>
    <t>UI-9,UI-8,UI-11,UI-10,UI-11,UI-12</t>
  </si>
  <si>
    <t>El diseño de la interfaz debe ser intuitivo.
Las pantallas deben ser responsivas y amigables con el usuario.
La navegación debe ser clara, con un acceso fácil a las principales funcionalidades.</t>
  </si>
  <si>
    <t>EP-05</t>
  </si>
  <si>
    <t>US-04</t>
  </si>
  <si>
    <t>Ejecución de pruebas.</t>
  </si>
  <si>
    <t>Como desarrollador, quiero ejecutar pruebas exhaustivas para asegurar que el sistema funcione sin errores.</t>
  </si>
  <si>
    <t>UI-14,UI-15,UI-16,UI-17,UI-18</t>
  </si>
  <si>
    <t>Se deben ejecutar pruebas unitarias, de integración y de rendimiento.
El sistema debe pasar todas las pruebas antes de su despliegue.
El sistema debe ser capaz de manejar un número de usuarios concurrentes sin pérdida de rendimiento.</t>
  </si>
  <si>
    <t>REQUERIMIENTO DEL PRODUCTO</t>
  </si>
  <si>
    <t>Planeación y Requerimientos</t>
  </si>
  <si>
    <t>Como administrador, quiero definir claramente los requerimientos del sistema y planificar el desarrollo para asegurar que la tienda online cumpla con las expectativas del negocio.</t>
  </si>
  <si>
    <t>Definir todos los requerimientos funcionales y no funcionales, así como un plan de desarrollo claro.</t>
  </si>
  <si>
    <t>Arquitectura y Gestión de Base de Datos</t>
  </si>
  <si>
    <t>Como administrador, quiero establecer una arquitectura sencilla y gestionar una base de datos eficiente para asegurar que la tienda funcione sin problemas.</t>
  </si>
  <si>
    <t>Crear una base de datos escalable y un backend robusto que maneje las transacciones y datos de usuarios/productos.</t>
  </si>
  <si>
    <t>Navegación y Búsqueda de Productos</t>
  </si>
  <si>
    <t>Como administrador, quiero que los operadores puedan navegar y buscar productos fácilmente, para asegurar que encuentren lo que necesitan sin complicaciones.</t>
  </si>
  <si>
    <t>Implementar una navegación intuitiva y filtros de búsqueda eficientes para facilitar la exploración de productos.</t>
  </si>
  <si>
    <t>EP-04</t>
  </si>
  <si>
    <t>Proceso de Pago</t>
  </si>
  <si>
    <t>Como administrador, quiero que los clientes puedan realizar pagos de manera segura y rápida, para completar sus compras sin fricciones.</t>
  </si>
  <si>
    <t>Asegurar un proceso de pago fluido y seguro, haciendo uso de la plataforma Nequi.</t>
  </si>
  <si>
    <t>Pruebas</t>
  </si>
  <si>
    <t>Como administrador, quiero asegurarme de que todas las funcionalidades sean probadas, para que la tienda esté lista para su despliegue final sin errores.</t>
  </si>
  <si>
    <t>Realizar pruebas exhaustivas que cubran todos los aspectos del sistema antes de su lanzamiento.</t>
  </si>
  <si>
    <t>EP-06</t>
  </si>
  <si>
    <t>EP-07</t>
  </si>
  <si>
    <t>EP-08</t>
  </si>
  <si>
    <t>EP-09</t>
  </si>
  <si>
    <t>EP-10</t>
  </si>
  <si>
    <t>EP-11</t>
  </si>
  <si>
    <t>PRIORIDAD</t>
  </si>
  <si>
    <t>PUNTOS US</t>
  </si>
  <si>
    <t>SPRINT</t>
  </si>
  <si>
    <t>REALISE</t>
  </si>
  <si>
    <t>NO</t>
  </si>
  <si>
    <t>Frontend</t>
  </si>
  <si>
    <t>Flutter</t>
  </si>
  <si>
    <t>Backend</t>
  </si>
  <si>
    <t>Django</t>
  </si>
  <si>
    <t>Bases de datos</t>
  </si>
  <si>
    <t>Mongodb</t>
  </si>
  <si>
    <t>Entorno de programacion</t>
  </si>
  <si>
    <t>Visual Studio Code y Android Studio</t>
  </si>
  <si>
    <t>Lenguajes</t>
  </si>
  <si>
    <t>Dart, Mongo y Python</t>
  </si>
  <si>
    <t xml:space="preserve">Lo primero que vera el operador es esta pagina, </t>
  </si>
  <si>
    <t>Lo siguiente a ello es la pagina de modificacion de ingredientes</t>
  </si>
  <si>
    <t>Lo siguiente es la página de los detalles de la orden</t>
  </si>
  <si>
    <t>En caso de pulsar "Completar Pedido" se hara la confirmacion de la orden</t>
  </si>
  <si>
    <t>En ella se tiene 2 botones principales, referentes al tipo de comida</t>
  </si>
  <si>
    <t>Simplemente, tomando en cuenta lo que ha pedido el cliente,</t>
  </si>
  <si>
    <t xml:space="preserve">En esta se muestra el cuanto se debe pagar, </t>
  </si>
  <si>
    <t>se enviara el pedido a la cocina y se le asignara un número de turno al cliente</t>
  </si>
  <si>
    <t>Al pulsar cada uno aumentan los contadores de abajo</t>
  </si>
  <si>
    <r>
      <rPr>
        <sz val="9"/>
        <color rgb="FF1F1F1F"/>
        <rFont val="&quot;Google Sans&quot;, Roboto, sans-ser"/>
        <charset val="134"/>
      </rPr>
      <t>se quitan los ingredientes que no se quieren pulsando en la casilla correspondiente</t>
    </r>
  </si>
  <si>
    <t>y se le da la opcion al cliente de pagar su comida, o cancelar su pedido</t>
  </si>
  <si>
    <t>,en caso de querer restar tambien estan los botones para ellos (--)</t>
  </si>
  <si>
    <t>Si se dejan todas marcadas (lo cual es su estado base) se servira la comida con su receta original</t>
  </si>
  <si>
    <t>De esta se va a 2 opciones tomando en cuenta cual botón pulsa</t>
  </si>
  <si>
    <t>------------------&gt;</t>
  </si>
  <si>
    <t>-------------------&gt;</t>
  </si>
  <si>
    <t>En caso de cancelar el pedido, la operacion sera cancelada</t>
  </si>
  <si>
    <t>y se volvera a la pestaña de inicio</t>
  </si>
  <si>
    <t>Estructura de Orden en MongoDB</t>
  </si>
  <si>
    <t>Document Order:</t>
  </si>
  <si>
    <t>La orden incluye detalles como el ID del pedido, la hora, los productos solicitados, modificaciones realizadas, y otros campos relacionados. Esto es un ejemplo de el documento json que debe entrar a la base de datos en cada orden.</t>
  </si>
  <si>
    <t>1.orderId: String</t>
  </si>
  <si>
    <t>La idea es que las nuevas ordenes se vayan agregando a la colleccion orders de la base de datos orders, y de ahi poder luego consultarlo, si es necesario</t>
  </si>
  <si>
    <t>Estructura del Documento de Orden</t>
  </si>
  <si>
    <t>2.orderNumber: Integer</t>
  </si>
  <si>
    <t>3.orderTime: Date</t>
  </si>
  <si>
    <t>{</t>
  </si>
  <si>
    <t>4.itemsOrdered: [Array de ItemOrdered]</t>
  </si>
  <si>
    <t>orderId: "12345",</t>
  </si>
  <si>
    <t>5.changesMade: Boolean</t>
  </si>
  <si>
    <t>orderNumber: 789,</t>
  </si>
  <si>
    <t>6.modifications: [Array de Modification]</t>
  </si>
  <si>
    <t>orderTime: "2024-10-02T14:35:00",</t>
  </si>
  <si>
    <t>Subdocumento ItemOrdered (Embebido en Order):</t>
  </si>
  <si>
    <t>itemsOrdered: [</t>
  </si>
  <si>
    <t>1.itemId: String</t>
  </si>
  <si>
    <t>2.productName: String</t>
  </si>
  <si>
    <t>itemId: "1",</t>
  </si>
  <si>
    <t>3.quantity: Integer</t>
  </si>
  <si>
    <t>productName: "Perro Caliente",</t>
  </si>
  <si>
    <t>4.price: Double</t>
  </si>
  <si>
    <t>quantity: 1,</t>
  </si>
  <si>
    <t>5.customizations: {Mapa de personalizaciones}</t>
  </si>
  <si>
    <t>price: 7000,</t>
  </si>
  <si>
    <t>Subdocumento Modification (Embebido en Order):</t>
  </si>
  <si>
    <t>customizations: {</t>
  </si>
  <si>
    <t>1.productid: String</t>
  </si>
  <si>
    <t>pan: true,</t>
  </si>
  <si>
    <t>2.fieldChanged: String</t>
  </si>
  <si>
    <t>queso: true,</t>
  </si>
  <si>
    <t>3.previousValue: String</t>
  </si>
  <si>
    <t>cebolla: true,</t>
  </si>
  <si>
    <t>4.newValue: String</t>
  </si>
  <si>
    <t>salchicha: true,</t>
  </si>
  <si>
    <t>mayonesa: true,</t>
  </si>
  <si>
    <t>ketchup: true,</t>
  </si>
  <si>
    <t>papasfritas: true,</t>
  </si>
  <si>
    <t>}</t>
  </si>
  <si>
    <t>},</t>
  </si>
  <si>
    <t>itemId: "2",</t>
  </si>
  <si>
    <t>productName: "Hamburguesa",</t>
  </si>
  <si>
    <t>quantity: 2,</t>
  </si>
  <si>
    <t>price: 12000</t>
  </si>
  <si>
    <t>carne: true,</t>
  </si>
  <si>
    <t>lechuga: true,</t>
  </si>
  <si>
    <t>cebolla: false,</t>
  </si>
  <si>
    <t>tomate: true,</t>
  </si>
  <si>
    <t>],</t>
  </si>
  <si>
    <t>changesMade: true,</t>
  </si>
  <si>
    <t>modifications: [</t>
  </si>
  <si>
    <t>productID: "2",</t>
  </si>
  <si>
    <t>fieldChanged: "cebolla",</t>
  </si>
  <si>
    <t>previousValue: true,</t>
  </si>
  <si>
    <t>newValue: false</t>
  </si>
  <si>
    <t>productID: "1",</t>
  </si>
  <si>
    <t>fieldChanged: "papasfritas",</t>
  </si>
  <si>
    <t>previousValue: false,</t>
  </si>
  <si>
    <t>newValue: true</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</si>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</sst>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1"/>
      <color theme="1"/>
      <name val="Calibri"/>
      <charset val="134"/>
    </font>
    <font>
      <sz val="11"/>
      <name val="Calibri"/>
      <charset val="134"/>
      <scheme val="minor"/>
    </font>
    <font>
      <sz val="11"/>
      <color theme="1"/>
      <name val="Calibri"/>
      <charset val="134"/>
    </font>
    <font>
      <sz val="11"/>
      <color rgb="FF000000"/>
      <name val="Calibri"/>
      <charset val="134"/>
    </font>
    <font>
      <u/>
      <sz val="11"/>
      <color rgb="FF80008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rgb="FF1F1F1F"/>
      <name val="&quot;Google Sans&quot;, Roboto, sans-ser"/>
      <charset val="134"/>
    </font>
  </fonts>
  <fills count="45">
    <fill>
      <patternFill patternType="none"/>
    </fill>
    <fill>
      <patternFill patternType="gray125"/>
    </fill>
    <fill>
      <patternFill patternType="solid">
        <fgColor rgb="FFD0CECE"/>
        <bgColor rgb="FFD0CECE"/>
      </patternFill>
    </fill>
    <fill>
      <patternFill patternType="solid">
        <fgColor rgb="FFFEE599"/>
        <bgColor rgb="FFFEE599"/>
      </patternFill>
    </fill>
    <fill>
      <patternFill patternType="solid">
        <fgColor rgb="FFDEEAF6"/>
        <bgColor rgb="FFDEEAF6"/>
      </patternFill>
    </fill>
    <fill>
      <patternFill patternType="solid">
        <fgColor theme="0"/>
        <bgColor theme="0"/>
      </patternFill>
    </fill>
    <fill>
      <patternFill patternType="solid">
        <fgColor rgb="FFFFFFFF"/>
        <bgColor rgb="FFFFFFFF"/>
      </patternFill>
    </fill>
    <fill>
      <patternFill patternType="solid">
        <fgColor rgb="FFF4B083"/>
        <bgColor rgb="FFF4B083"/>
      </patternFill>
    </fill>
    <fill>
      <patternFill patternType="solid">
        <fgColor rgb="FFC5E0B3"/>
        <bgColor rgb="FFC5E0B3"/>
      </patternFill>
    </fill>
    <fill>
      <patternFill patternType="solid">
        <fgColor rgb="FF9CC3E5"/>
        <bgColor rgb="FF9CC3E5"/>
      </patternFill>
    </fill>
    <fill>
      <patternFill patternType="solid">
        <fgColor rgb="FFFFE599"/>
        <bgColor rgb="FFFFE599"/>
      </patternFill>
    </fill>
    <fill>
      <patternFill patternType="solid">
        <fgColor rgb="FFF9CB9C"/>
        <bgColor rgb="FFF9CB9C"/>
      </patternFill>
    </fill>
    <fill>
      <patternFill patternType="solid">
        <fgColor rgb="FFB6D7A8"/>
        <bgColor rgb="FFB6D7A8"/>
      </patternFill>
    </fill>
    <fill>
      <patternFill patternType="solid">
        <fgColor rgb="FF9FC5E8"/>
        <bgColor rgb="FF9FC5E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4" borderId="8"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9" applyNumberFormat="0" applyFill="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4" fillId="15" borderId="11" applyNumberFormat="0" applyAlignment="0" applyProtection="0">
      <alignment vertical="center"/>
    </xf>
    <xf numFmtId="0" fontId="15" fillId="16" borderId="12" applyNumberFormat="0" applyAlignment="0" applyProtection="0">
      <alignment vertical="center"/>
    </xf>
    <xf numFmtId="0" fontId="16" fillId="16" borderId="11" applyNumberFormat="0" applyAlignment="0" applyProtection="0">
      <alignment vertical="center"/>
    </xf>
    <xf numFmtId="0" fontId="17" fillId="17" borderId="13" applyNumberFormat="0" applyAlignment="0" applyProtection="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3" fillId="40" borderId="0" applyNumberFormat="0" applyBorder="0" applyAlignment="0" applyProtection="0">
      <alignment vertical="center"/>
    </xf>
    <xf numFmtId="0" fontId="23" fillId="41"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3" fillId="44" borderId="0" applyNumberFormat="0" applyBorder="0" applyAlignment="0" applyProtection="0">
      <alignment vertical="center"/>
    </xf>
  </cellStyleXfs>
  <cellXfs count="63">
    <xf numFmtId="0" fontId="0" fillId="0" borderId="0" xfId="0" applyFont="1" applyAlignment="1"/>
    <xf numFmtId="0" fontId="0" fillId="0" borderId="0" xfId="0" applyFont="1"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1" fillId="2" borderId="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5" xfId="0" applyFont="1" applyFill="1" applyBorder="1" applyAlignment="1">
      <alignment vertical="center" wrapText="1"/>
    </xf>
    <xf numFmtId="0" fontId="3" fillId="4"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2" fillId="0" borderId="6" xfId="0" applyFont="1" applyBorder="1"/>
    <xf numFmtId="0" fontId="3" fillId="5" borderId="5" xfId="0" applyFont="1" applyFill="1" applyBorder="1" applyAlignment="1">
      <alignment vertical="center" wrapText="1"/>
    </xf>
    <xf numFmtId="0" fontId="4" fillId="6" borderId="5" xfId="0" applyFont="1" applyFill="1" applyBorder="1" applyAlignment="1">
      <alignment horizontal="center"/>
    </xf>
    <xf numFmtId="0" fontId="4" fillId="4" borderId="5" xfId="0" applyFont="1" applyFill="1" applyBorder="1" applyAlignment="1">
      <alignment horizontal="center"/>
    </xf>
    <xf numFmtId="0" fontId="3" fillId="7" borderId="1"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xf>
    <xf numFmtId="0" fontId="3" fillId="8"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xf>
    <xf numFmtId="0" fontId="3" fillId="9"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0" borderId="5" xfId="0" applyFont="1" applyBorder="1" applyAlignment="1">
      <alignment horizontal="left" vertical="center" wrapText="1"/>
    </xf>
    <xf numFmtId="0" fontId="3" fillId="4" borderId="5" xfId="0" applyFont="1" applyFill="1" applyBorder="1" applyAlignment="1">
      <alignment wrapText="1"/>
    </xf>
    <xf numFmtId="0" fontId="3" fillId="0" borderId="5" xfId="0" applyFont="1" applyBorder="1" applyAlignment="1">
      <alignment wrapText="1"/>
    </xf>
    <xf numFmtId="0" fontId="2" fillId="0" borderId="7" xfId="0" applyFont="1" applyBorder="1"/>
    <xf numFmtId="0" fontId="0" fillId="0" borderId="5" xfId="0" applyFont="1" applyBorder="1" applyAlignment="1"/>
    <xf numFmtId="0" fontId="3" fillId="10" borderId="1" xfId="0" applyFont="1" applyFill="1" applyBorder="1" applyAlignment="1">
      <alignment vertical="center" wrapText="1"/>
    </xf>
    <xf numFmtId="0" fontId="3" fillId="5" borderId="5" xfId="0" applyFont="1" applyFill="1" applyBorder="1" applyAlignment="1">
      <alignment horizontal="center" vertical="center" wrapText="1"/>
    </xf>
    <xf numFmtId="0" fontId="3" fillId="11" borderId="1" xfId="0" applyFont="1" applyFill="1" applyBorder="1" applyAlignment="1">
      <alignment vertical="center" wrapText="1"/>
    </xf>
    <xf numFmtId="0" fontId="3" fillId="12" borderId="1" xfId="0" applyFont="1" applyFill="1" applyBorder="1" applyAlignment="1">
      <alignment vertical="center" wrapText="1"/>
    </xf>
    <xf numFmtId="0" fontId="3" fillId="1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0" fillId="4" borderId="5" xfId="0" applyFont="1" applyFill="1" applyBorder="1" applyAlignment="1">
      <alignment horizontal="center"/>
    </xf>
    <xf numFmtId="0" fontId="3" fillId="0" borderId="2" xfId="0" applyFont="1" applyBorder="1" applyAlignment="1">
      <alignment horizontal="center" vertical="center" wrapText="1"/>
    </xf>
    <xf numFmtId="0" fontId="0" fillId="0" borderId="5" xfId="0" applyFont="1" applyBorder="1" applyAlignment="1">
      <alignment horizontal="center"/>
    </xf>
    <xf numFmtId="0" fontId="3" fillId="0" borderId="0" xfId="0" applyFont="1" applyAlignment="1">
      <alignment vertical="top" wrapText="1"/>
    </xf>
    <xf numFmtId="0" fontId="0" fillId="4"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5" xfId="0" applyFont="1" applyFill="1" applyBorder="1" applyAlignment="1">
      <alignment horizontal="center" vertical="center"/>
    </xf>
    <xf numFmtId="0" fontId="3" fillId="4" borderId="5" xfId="0" applyFont="1" applyFill="1" applyBorder="1" applyAlignment="1">
      <alignment horizontal="left" vertical="center" wrapText="1"/>
    </xf>
    <xf numFmtId="0" fontId="3" fillId="4" borderId="2" xfId="0" applyFont="1" applyFill="1" applyBorder="1" applyAlignment="1">
      <alignment vertical="center" wrapText="1"/>
    </xf>
    <xf numFmtId="0" fontId="3" fillId="5" borderId="2" xfId="0" applyFont="1" applyFill="1" applyBorder="1" applyAlignment="1">
      <alignment vertical="center" wrapText="1"/>
    </xf>
    <xf numFmtId="0" fontId="0" fillId="4" borderId="0" xfId="0" applyFont="1" applyFill="1" applyAlignment="1">
      <alignment vertical="center"/>
    </xf>
    <xf numFmtId="0" fontId="0" fillId="4" borderId="2" xfId="0" applyFont="1" applyFill="1" applyBorder="1" applyAlignment="1">
      <alignment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wrapText="1"/>
    </xf>
    <xf numFmtId="0" fontId="3" fillId="5" borderId="0" xfId="0" applyFont="1" applyFill="1" applyBorder="1" applyAlignment="1">
      <alignment vertical="center" wrapText="1"/>
    </xf>
    <xf numFmtId="0" fontId="5" fillId="0" borderId="0" xfId="0" applyFont="1" applyAlignment="1">
      <alignment wrapText="1"/>
    </xf>
    <xf numFmtId="0" fontId="1" fillId="0" borderId="5" xfId="0" applyFont="1" applyBorder="1" applyAlignment="1">
      <alignment vertical="center" wrapText="1"/>
    </xf>
    <xf numFmtId="0" fontId="1" fillId="4" borderId="5" xfId="0" applyFont="1" applyFill="1" applyBorder="1" applyAlignment="1">
      <alignment vertical="center" wrapText="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s-MX" sz="1400" b="0" i="0" u="none" strike="noStrike" kern="1200" baseline="0">
                <a:solidFill>
                  <a:schemeClr val="dk1"/>
                </a:solidFill>
                <a:latin typeface="+mn-lt"/>
                <a:ea typeface="+mn-ea"/>
                <a:cs typeface="+mn-cs"/>
              </a:defRPr>
            </a:pPr>
            <a:r>
              <a:rPr sz="1400" b="0" i="0">
                <a:solidFill>
                  <a:schemeClr val="dk1"/>
                </a:solidFill>
                <a:latin typeface="+mn-lt"/>
              </a:rPr>
              <a:t>Burn Down Chart</a:t>
            </a:r>
            <a:endParaRPr sz="1400" b="0" i="0">
              <a:solidFill>
                <a:schemeClr val="dk1"/>
              </a:solidFill>
              <a:latin typeface="+mn-lt"/>
            </a:endParaRPr>
          </a:p>
        </c:rich>
      </c:tx>
      <c:layout/>
      <c:overlay val="0"/>
    </c:title>
    <c:autoTitleDeleted val="0"/>
    <c:plotArea>
      <c:layout/>
      <c:lineChart>
        <c:grouping val="none"/>
        <c:varyColors val="0"/>
        <c:ser>
          <c:idx val="0"/>
          <c:order val="0"/>
          <c:spPr>
            <a:ln w="19050" cap="rnd" cmpd="sng" algn="ctr">
              <a:solidFill>
                <a:schemeClr val="accent1"/>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s-MX" sz="900" b="0" i="0" u="none" strike="noStrike" kern="1200" baseline="0">
                    <a:solidFill>
                      <a:srgbClr val="000000"/>
                    </a:solidFill>
                    <a:latin typeface="+mn-lt"/>
                    <a:ea typeface="+mn-ea"/>
                    <a:cs typeface="+mn-cs"/>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val>
            <c:numRef>
              <c:f>'Sprint Backlog Burndownchart'!$G$23:$S$23</c:f>
              <c:numCache>
                <c:formatCode>General</c:formatCode>
                <c:ptCount val="12"/>
                <c:pt idx="0">
                  <c:v>5.5</c:v>
                </c:pt>
                <c:pt idx="1">
                  <c:v>-3</c:v>
                </c:pt>
                <c:pt idx="2">
                  <c:v>-11.5</c:v>
                </c:pt>
                <c:pt idx="3">
                  <c:v>-34</c:v>
                </c:pt>
                <c:pt idx="4">
                  <c:v>-42.5</c:v>
                </c:pt>
                <c:pt idx="5">
                  <c:v>-49</c:v>
                </c:pt>
                <c:pt idx="6">
                  <c:v>-49.5</c:v>
                </c:pt>
                <c:pt idx="7">
                  <c:v>-50</c:v>
                </c:pt>
                <c:pt idx="8">
                  <c:v>-50.5</c:v>
                </c:pt>
                <c:pt idx="9">
                  <c:v>-51</c:v>
                </c:pt>
                <c:pt idx="10">
                  <c:v>-51.5</c:v>
                </c:pt>
                <c:pt idx="11">
                  <c:v>-52</c:v>
                </c:pt>
              </c:numCache>
            </c:numRef>
          </c:val>
          <c:smooth val="0"/>
        </c:ser>
        <c:dLbls>
          <c:showLegendKey val="0"/>
          <c:showVal val="1"/>
          <c:showCatName val="0"/>
          <c:showSerName val="0"/>
          <c:showPercent val="0"/>
          <c:showBubbleSize val="0"/>
        </c:dLbls>
        <c:marker val="0"/>
        <c:smooth val="0"/>
        <c:axId val="359709940"/>
        <c:axId val="293712637"/>
      </c:lineChart>
      <c:catAx>
        <c:axId val="359709940"/>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s-MX" sz="900" b="0" i="0" u="none" strike="noStrike" kern="1200" baseline="0">
                <a:solidFill>
                  <a:schemeClr val="dk1"/>
                </a:solidFill>
                <a:latin typeface="+mn-lt"/>
                <a:ea typeface="+mn-ea"/>
                <a:cs typeface="+mn-cs"/>
              </a:defRPr>
            </a:pPr>
          </a:p>
        </c:txPr>
        <c:crossAx val="293712637"/>
        <c:crosses val="autoZero"/>
        <c:auto val="1"/>
        <c:lblAlgn val="ctr"/>
        <c:lblOffset val="100"/>
        <c:noMultiLvlLbl val="0"/>
      </c:catAx>
      <c:valAx>
        <c:axId val="293712637"/>
        <c:scaling>
          <c:orientation val="minMax"/>
        </c:scaling>
        <c:delete val="0"/>
        <c:axPos val="l"/>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s-MX" sz="900" b="0" i="0" u="none" strike="noStrike" kern="1200" baseline="0">
                <a:solidFill>
                  <a:schemeClr val="dk1"/>
                </a:solidFill>
                <a:latin typeface="+mn-lt"/>
                <a:ea typeface="+mn-ea"/>
                <a:cs typeface="+mn-cs"/>
              </a:defRPr>
            </a:pPr>
          </a:p>
        </c:txPr>
        <c:crossAx val="359709940"/>
        <c:crosses val="autoZero"/>
        <c:crossBetween val="between"/>
      </c:valAx>
      <c:spPr>
        <a:solidFill>
          <a:schemeClr val="accent4"/>
        </a:solidFill>
      </c:spPr>
    </c:plotArea>
    <c:plotVisOnly val="1"/>
    <c:dispBlanksAs val="gap"/>
    <c:showDLblsOverMax val="0"/>
    <c:extLst>
      <c:ext uri="{0b15fc19-7d7d-44ad-8c2d-2c3a37ce22c3}">
        <chartProps xmlns="https://web.wps.cn/et/2018/main" chartId="{1b72e621-f80b-46d8-961e-25e365a6d4a6}"/>
      </c:ext>
    </c:extLst>
  </c:chart>
  <c:spPr>
    <a:solidFill>
      <a:schemeClr val="accent1"/>
    </a:solidFill>
  </c:spPr>
  <c:txPr>
    <a:bodyPr/>
    <a:lstStyle/>
    <a:p>
      <a:pPr>
        <a:defRPr lang="es-MX"/>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5" Type="http://schemas.openxmlformats.org/officeDocument/2006/relationships/image" Target="../media/image6.png"/><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19</xdr:col>
      <xdr:colOff>28575</xdr:colOff>
      <xdr:row>0</xdr:row>
      <xdr:rowOff>19050</xdr:rowOff>
    </xdr:from>
    <xdr:ext cx="4591050" cy="5105400"/>
    <xdr:graphicFrame>
      <xdr:nvGraphicFramePr>
        <xdr:cNvPr id="2" name="Chart 1"/>
        <xdr:cNvGraphicFramePr/>
      </xdr:nvGraphicFramePr>
      <xdr:xfrm>
        <a:off x="9182100" y="19050"/>
        <a:ext cx="4591050" cy="51054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19</xdr:col>
      <xdr:colOff>485775</xdr:colOff>
      <xdr:row>3</xdr:row>
      <xdr:rowOff>114300</xdr:rowOff>
    </xdr:from>
    <xdr:ext cx="3810000" cy="3876675"/>
    <xdr:grpSp>
      <xdr:nvGrpSpPr>
        <xdr:cNvPr id="3" name="Shape 2"/>
        <xdr:cNvGrpSpPr/>
      </xdr:nvGrpSpPr>
      <xdr:grpSpPr>
        <a:xfrm>
          <a:off x="9639300" y="685800"/>
          <a:ext cx="3810000" cy="3876675"/>
          <a:chOff x="3450525" y="2517938"/>
          <a:chExt cx="3790950" cy="2524125"/>
        </a:xfrm>
      </xdr:grpSpPr>
      <xdr:cxnSp>
        <xdr:nvCxnSpPr>
          <xdr:cNvPr id="4" name="Shape 3"/>
          <xdr:cNvCxnSpPr/>
        </xdr:nvCxnSpPr>
        <xdr:spPr>
          <a:xfrm>
            <a:off x="3450525" y="2517938"/>
            <a:ext cx="3790950" cy="2524125"/>
          </a:xfrm>
          <a:prstGeom prst="straightConnector1">
            <a:avLst/>
          </a:prstGeom>
          <a:noFill/>
          <a:ln w="19050" cap="flat" cmpd="sng">
            <a:solidFill>
              <a:schemeClr val="accent2"/>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152400</xdr:colOff>
      <xdr:row>0</xdr:row>
      <xdr:rowOff>152400</xdr:rowOff>
    </xdr:from>
    <xdr:ext cx="8591550" cy="8648700"/>
    <xdr:pic>
      <xdr:nvPicPr>
        <xdr:cNvPr id="2" name="image7.png" title="Imagen"/>
        <xdr:cNvPicPr preferRelativeResize="0"/>
      </xdr:nvPicPr>
      <xdr:blipFill>
        <a:blip r:embed="rId1" cstate="print"/>
        <a:stretch>
          <a:fillRect/>
        </a:stretch>
      </xdr:blipFill>
      <xdr:spPr>
        <a:xfrm>
          <a:off x="152400" y="152400"/>
          <a:ext cx="8591550" cy="8648700"/>
        </a:xfrm>
        <a:prstGeom prst="rect">
          <a:avLst/>
        </a:prstGeom>
        <a:noFill/>
      </xdr:spPr>
    </xdr:pic>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0</xdr:col>
      <xdr:colOff>923925</xdr:colOff>
      <xdr:row>5</xdr:row>
      <xdr:rowOff>161925</xdr:rowOff>
    </xdr:from>
    <xdr:ext cx="4600575" cy="3886200"/>
    <xdr:pic>
      <xdr:nvPicPr>
        <xdr:cNvPr id="2" name="image3.png" title="Imagen"/>
        <xdr:cNvPicPr preferRelativeResize="0"/>
      </xdr:nvPicPr>
      <xdr:blipFill>
        <a:blip r:embed="rId1" cstate="print"/>
        <a:stretch>
          <a:fillRect/>
        </a:stretch>
      </xdr:blipFill>
      <xdr:spPr>
        <a:xfrm>
          <a:off x="923925" y="1114425"/>
          <a:ext cx="4600575" cy="3886200"/>
        </a:xfrm>
        <a:prstGeom prst="rect">
          <a:avLst/>
        </a:prstGeom>
        <a:noFill/>
      </xdr:spPr>
    </xdr:pic>
    <xdr:clientData fLocksWithSheet="0"/>
  </xdr:oneCellAnchor>
  <xdr:oneCellAnchor>
    <xdr:from>
      <xdr:col>6</xdr:col>
      <xdr:colOff>942975</xdr:colOff>
      <xdr:row>5</xdr:row>
      <xdr:rowOff>161925</xdr:rowOff>
    </xdr:from>
    <xdr:ext cx="4505325" cy="3952875"/>
    <xdr:pic>
      <xdr:nvPicPr>
        <xdr:cNvPr id="3" name="image1.png" title="Imagen"/>
        <xdr:cNvPicPr preferRelativeResize="0"/>
      </xdr:nvPicPr>
      <xdr:blipFill>
        <a:blip r:embed="rId2" cstate="print"/>
        <a:stretch>
          <a:fillRect/>
        </a:stretch>
      </xdr:blipFill>
      <xdr:spPr>
        <a:xfrm>
          <a:off x="6715125" y="1114425"/>
          <a:ext cx="4505325" cy="3952875"/>
        </a:xfrm>
        <a:prstGeom prst="rect">
          <a:avLst/>
        </a:prstGeom>
        <a:noFill/>
      </xdr:spPr>
    </xdr:pic>
    <xdr:clientData fLocksWithSheet="0"/>
  </xdr:oneCellAnchor>
  <xdr:oneCellAnchor>
    <xdr:from>
      <xdr:col>13</xdr:col>
      <xdr:colOff>914400</xdr:colOff>
      <xdr:row>5</xdr:row>
      <xdr:rowOff>161925</xdr:rowOff>
    </xdr:from>
    <xdr:ext cx="3924300" cy="3952875"/>
    <xdr:pic>
      <xdr:nvPicPr>
        <xdr:cNvPr id="4" name="image4.png" title="Imagen"/>
        <xdr:cNvPicPr preferRelativeResize="0"/>
      </xdr:nvPicPr>
      <xdr:blipFill>
        <a:blip r:embed="rId3" cstate="print"/>
        <a:stretch>
          <a:fillRect/>
        </a:stretch>
      </xdr:blipFill>
      <xdr:spPr>
        <a:xfrm>
          <a:off x="13420725" y="1114425"/>
          <a:ext cx="3924300" cy="3952875"/>
        </a:xfrm>
        <a:prstGeom prst="rect">
          <a:avLst/>
        </a:prstGeom>
        <a:noFill/>
      </xdr:spPr>
    </xdr:pic>
    <xdr:clientData fLocksWithSheet="0"/>
  </xdr:oneCellAnchor>
  <xdr:oneCellAnchor>
    <xdr:from>
      <xdr:col>19</xdr:col>
      <xdr:colOff>942975</xdr:colOff>
      <xdr:row>3</xdr:row>
      <xdr:rowOff>180975</xdr:rowOff>
    </xdr:from>
    <xdr:ext cx="2714625" cy="2200275"/>
    <xdr:pic>
      <xdr:nvPicPr>
        <xdr:cNvPr id="5" name="image6.png" title="Imagen"/>
        <xdr:cNvPicPr preferRelativeResize="0"/>
      </xdr:nvPicPr>
      <xdr:blipFill>
        <a:blip r:embed="rId4" cstate="print"/>
        <a:stretch>
          <a:fillRect/>
        </a:stretch>
      </xdr:blipFill>
      <xdr:spPr>
        <a:xfrm>
          <a:off x="19221450" y="752475"/>
          <a:ext cx="2714625" cy="2200275"/>
        </a:xfrm>
        <a:prstGeom prst="rect">
          <a:avLst/>
        </a:prstGeom>
        <a:noFill/>
      </xdr:spPr>
    </xdr:pic>
    <xdr:clientData fLocksWithSheet="0"/>
  </xdr:oneCellAnchor>
  <xdr:oneCellAnchor>
    <xdr:from>
      <xdr:col>19</xdr:col>
      <xdr:colOff>942975</xdr:colOff>
      <xdr:row>20</xdr:row>
      <xdr:rowOff>180975</xdr:rowOff>
    </xdr:from>
    <xdr:ext cx="2714625" cy="2028825"/>
    <xdr:pic>
      <xdr:nvPicPr>
        <xdr:cNvPr id="6" name="image5.png" title="Imagen"/>
        <xdr:cNvPicPr preferRelativeResize="0"/>
      </xdr:nvPicPr>
      <xdr:blipFill>
        <a:blip r:embed="rId5" cstate="print"/>
        <a:stretch>
          <a:fillRect/>
        </a:stretch>
      </xdr:blipFill>
      <xdr:spPr>
        <a:xfrm>
          <a:off x="19221450" y="3990975"/>
          <a:ext cx="2714625" cy="2028825"/>
        </a:xfrm>
        <a:prstGeom prst="rect">
          <a:avLst/>
        </a:prstGeom>
        <a:noFill/>
      </xdr:spPr>
    </xdr:pic>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3</xdr:col>
      <xdr:colOff>952500</xdr:colOff>
      <xdr:row>2</xdr:row>
      <xdr:rowOff>38100</xdr:rowOff>
    </xdr:from>
    <xdr:ext cx="2847975" cy="3524250"/>
    <xdr:pic>
      <xdr:nvPicPr>
        <xdr:cNvPr id="2" name="image2.png" title="Imagen"/>
        <xdr:cNvPicPr preferRelativeResize="0"/>
      </xdr:nvPicPr>
      <xdr:blipFill>
        <a:blip r:embed="rId1" cstate="print"/>
        <a:stretch>
          <a:fillRect/>
        </a:stretch>
      </xdr:blipFill>
      <xdr:spPr>
        <a:xfrm>
          <a:off x="8496300" y="419100"/>
          <a:ext cx="2847975" cy="35242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rumpoker-online.org/e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00"/>
  <sheetViews>
    <sheetView zoomScale="85" zoomScaleNormal="85" topLeftCell="A4" workbookViewId="0">
      <selection activeCell="M13" sqref="M13"/>
    </sheetView>
  </sheetViews>
  <sheetFormatPr defaultColWidth="14.4285714285714" defaultRowHeight="15" customHeight="1"/>
  <cols>
    <col min="1" max="1" width="11.5714285714286" customWidth="1"/>
    <col min="2" max="2" width="33.4285714285714" customWidth="1"/>
    <col min="3" max="3" width="13.8571428571429" customWidth="1"/>
    <col min="4" max="4" width="16.7142857142857" hidden="1" customWidth="1"/>
    <col min="5" max="5" width="15.8571428571429" customWidth="1"/>
    <col min="6" max="6" width="6" customWidth="1"/>
    <col min="7" max="7" width="5.28571428571429" hidden="1" customWidth="1"/>
    <col min="8" max="19" width="4.71428571428571" customWidth="1"/>
    <col min="20" max="26" width="11.5714285714286" customWidth="1"/>
  </cols>
  <sheetData>
    <row r="1" spans="1:19">
      <c r="A1" s="2" t="s">
        <v>0</v>
      </c>
      <c r="B1" s="2" t="s">
        <v>1</v>
      </c>
      <c r="C1" s="2" t="s">
        <v>2</v>
      </c>
      <c r="D1" s="2" t="s">
        <v>3</v>
      </c>
      <c r="E1" s="2" t="s">
        <v>4</v>
      </c>
      <c r="F1" s="2" t="s">
        <v>5</v>
      </c>
      <c r="G1" s="2" t="s">
        <v>6</v>
      </c>
      <c r="H1" s="3" t="s">
        <v>7</v>
      </c>
      <c r="I1" s="4"/>
      <c r="J1" s="4"/>
      <c r="K1" s="4"/>
      <c r="L1" s="4"/>
      <c r="M1" s="4"/>
      <c r="N1" s="4"/>
      <c r="O1" s="4"/>
      <c r="P1" s="4"/>
      <c r="Q1" s="4"/>
      <c r="R1" s="4"/>
      <c r="S1" s="31"/>
    </row>
    <row r="2" spans="1:19">
      <c r="A2" s="5"/>
      <c r="B2" s="5"/>
      <c r="C2" s="5"/>
      <c r="D2" s="5"/>
      <c r="E2" s="5"/>
      <c r="F2" s="5"/>
      <c r="G2" s="5"/>
      <c r="H2" s="6">
        <v>1</v>
      </c>
      <c r="I2" s="6">
        <v>2</v>
      </c>
      <c r="J2" s="6">
        <v>3</v>
      </c>
      <c r="K2" s="6">
        <v>4</v>
      </c>
      <c r="L2" s="6">
        <v>5</v>
      </c>
      <c r="M2" s="6">
        <v>6</v>
      </c>
      <c r="N2" s="6">
        <v>7</v>
      </c>
      <c r="O2" s="6">
        <v>8</v>
      </c>
      <c r="P2" s="6">
        <v>9</v>
      </c>
      <c r="Q2" s="6">
        <v>10</v>
      </c>
      <c r="R2" s="6">
        <v>11</v>
      </c>
      <c r="S2" s="6">
        <v>12</v>
      </c>
    </row>
    <row r="3" spans="1:19">
      <c r="A3" s="33" t="str">
        <f>'Sprint Backlog'!A3</f>
        <v>Sprint 1</v>
      </c>
      <c r="B3" s="8" t="str">
        <f>'Sprint Backlog'!B3</f>
        <v>Registro de Pedido</v>
      </c>
      <c r="C3" s="17" t="str">
        <f>'Sprint Backlog'!C3</f>
        <v>.</v>
      </c>
      <c r="D3" s="8" t="str">
        <f>'Sprint Backlog'!D3</f>
        <v>.</v>
      </c>
      <c r="E3" s="17" t="str">
        <f>'Sprint Backlog'!D3</f>
        <v>.</v>
      </c>
      <c r="F3" s="8">
        <f>'Sprint Backlog'!E3</f>
        <v>21</v>
      </c>
      <c r="G3" s="8">
        <f>'Sprint Backlog'!F3</f>
        <v>8</v>
      </c>
      <c r="H3" s="8">
        <f>'Sprint Backlog'!G3</f>
        <v>10.25</v>
      </c>
      <c r="I3" s="8">
        <f>'Sprint Backlog'!H3</f>
        <v>4.25</v>
      </c>
      <c r="J3" s="8">
        <f>'Sprint Backlog'!I3</f>
        <v>4.25</v>
      </c>
      <c r="K3" s="8">
        <f>'Sprint Backlog'!J3</f>
        <v>0.25</v>
      </c>
      <c r="L3" s="8">
        <f>'Sprint Backlog'!K3</f>
        <v>0.25</v>
      </c>
      <c r="M3" s="8">
        <f>'Sprint Backlog'!L3</f>
        <v>0.25</v>
      </c>
      <c r="N3" s="8">
        <f>'Sprint Backlog'!M3</f>
        <v>0.25</v>
      </c>
      <c r="O3" s="8">
        <f>'Sprint Backlog'!N3</f>
        <v>0.25</v>
      </c>
      <c r="P3" s="8">
        <f>'Sprint Backlog'!O3</f>
        <v>0.25</v>
      </c>
      <c r="Q3" s="8">
        <f>'Sprint Backlog'!P3</f>
        <v>0.25</v>
      </c>
      <c r="R3" s="8">
        <f>'Sprint Backlog'!Q3</f>
        <v>0.25</v>
      </c>
      <c r="S3" s="8">
        <f>'Sprint Backlog'!R3</f>
        <v>0.25</v>
      </c>
    </row>
    <row r="4" spans="1:19">
      <c r="A4" s="11"/>
      <c r="B4" s="17" t="str">
        <f>'Sprint Backlog'!B4</f>
        <v>Reunir los requerimientos</v>
      </c>
      <c r="C4" s="17" t="str">
        <f>'Sprint Backlog'!C4</f>
        <v>Alfredo</v>
      </c>
      <c r="D4" s="17" t="str">
        <f>'Sprint Backlog'!D4</f>
        <v>Finalizado</v>
      </c>
      <c r="E4" s="17" t="str">
        <f>'Sprint Backlog'!D4</f>
        <v>Finalizado</v>
      </c>
      <c r="F4" s="17">
        <f>'Sprint Backlog'!E4</f>
        <v>4</v>
      </c>
      <c r="G4" s="17">
        <f>'Sprint Backlog'!F4</f>
        <v>3</v>
      </c>
      <c r="H4" s="17">
        <f>'Sprint Backlog'!G4</f>
        <v>4</v>
      </c>
      <c r="I4" s="17">
        <f>'Sprint Backlog'!H4</f>
        <v>0</v>
      </c>
      <c r="J4" s="17">
        <f>'Sprint Backlog'!I4</f>
        <v>0</v>
      </c>
      <c r="K4" s="17">
        <f>'Sprint Backlog'!J4</f>
        <v>0</v>
      </c>
      <c r="L4" s="17">
        <f>'Sprint Backlog'!K4</f>
        <v>0</v>
      </c>
      <c r="M4" s="17">
        <f>'Sprint Backlog'!L4</f>
        <v>0</v>
      </c>
      <c r="N4" s="17">
        <f>'Sprint Backlog'!M4</f>
        <v>0</v>
      </c>
      <c r="O4" s="17">
        <f>'Sprint Backlog'!N4</f>
        <v>0</v>
      </c>
      <c r="P4" s="17">
        <f>'Sprint Backlog'!O4</f>
        <v>0</v>
      </c>
      <c r="Q4" s="17">
        <f>'Sprint Backlog'!P4</f>
        <v>0</v>
      </c>
      <c r="R4" s="17">
        <f>'Sprint Backlog'!Q4</f>
        <v>0</v>
      </c>
      <c r="S4" s="17">
        <f>'Sprint Backlog'!R4</f>
        <v>0</v>
      </c>
    </row>
    <row r="5" ht="30" spans="1:19">
      <c r="A5" s="11"/>
      <c r="B5" s="8" t="str">
        <f>'Sprint Backlog'!B5</f>
        <v>Definir funcionalidades escenciales del sistema de gestion de ventas</v>
      </c>
      <c r="C5" s="17" t="str">
        <f>'Sprint Backlog'!C5</f>
        <v>Miguel</v>
      </c>
      <c r="D5" s="8" t="str">
        <f>'Sprint Backlog'!D5</f>
        <v>Finalizado</v>
      </c>
      <c r="E5" s="17" t="str">
        <f>'Sprint Backlog'!D5</f>
        <v>Finalizado</v>
      </c>
      <c r="F5" s="8">
        <f>'Sprint Backlog'!E5</f>
        <v>6</v>
      </c>
      <c r="G5" s="8">
        <f>'Sprint Backlog'!F5</f>
        <v>2</v>
      </c>
      <c r="H5" s="8">
        <f>'Sprint Backlog'!G5</f>
        <v>4</v>
      </c>
      <c r="I5" s="8">
        <f>'Sprint Backlog'!H5</f>
        <v>2</v>
      </c>
      <c r="J5" s="8">
        <f>'Sprint Backlog'!I5</f>
        <v>0</v>
      </c>
      <c r="K5" s="8">
        <f>'Sprint Backlog'!J5</f>
        <v>0</v>
      </c>
      <c r="L5" s="8"/>
      <c r="M5" s="8">
        <f>'Sprint Backlog'!L5</f>
        <v>0</v>
      </c>
      <c r="N5" s="8">
        <f>'Sprint Backlog'!M5</f>
        <v>0</v>
      </c>
      <c r="O5" s="8">
        <f>'Sprint Backlog'!N5</f>
        <v>0</v>
      </c>
      <c r="P5" s="8">
        <f>'Sprint Backlog'!O5</f>
        <v>0</v>
      </c>
      <c r="Q5" s="8">
        <f>'Sprint Backlog'!P5</f>
        <v>0</v>
      </c>
      <c r="R5" s="8">
        <f>'Sprint Backlog'!Q5</f>
        <v>0</v>
      </c>
      <c r="S5" s="8">
        <f>'Sprint Backlog'!R5</f>
        <v>0</v>
      </c>
    </row>
    <row r="6" ht="30" spans="1:19">
      <c r="A6" s="11"/>
      <c r="B6" s="17" t="str">
        <f>'Sprint Backlog'!B6</f>
        <v>Establecer la arquitectura de la base de datos, API y servicios backend</v>
      </c>
      <c r="C6" s="17" t="str">
        <f>'Sprint Backlog'!C6</f>
        <v>Mateo</v>
      </c>
      <c r="D6" s="17" t="str">
        <f>'Sprint Backlog'!D6</f>
        <v>Finalizado</v>
      </c>
      <c r="E6" s="17" t="str">
        <f>'Sprint Backlog'!D6</f>
        <v>Finalizado</v>
      </c>
      <c r="F6" s="17">
        <f>'Sprint Backlog'!E6</f>
        <v>8</v>
      </c>
      <c r="G6" s="17">
        <f>'Sprint Backlog'!F6</f>
        <v>1</v>
      </c>
      <c r="H6" s="17">
        <f>'Sprint Backlog'!G6</f>
        <v>2</v>
      </c>
      <c r="I6" s="17">
        <f>'Sprint Backlog'!H6</f>
        <v>2</v>
      </c>
      <c r="J6" s="17">
        <f>'Sprint Backlog'!I6</f>
        <v>4</v>
      </c>
      <c r="K6" s="17">
        <f>'Sprint Backlog'!J6</f>
        <v>0</v>
      </c>
      <c r="L6" s="17">
        <f>'Sprint Backlog'!K6</f>
        <v>0</v>
      </c>
      <c r="M6" s="17">
        <f>'Sprint Backlog'!L6</f>
        <v>0</v>
      </c>
      <c r="N6" s="17">
        <f>'Sprint Backlog'!M6</f>
        <v>0</v>
      </c>
      <c r="O6" s="17">
        <f>'Sprint Backlog'!N6</f>
        <v>0</v>
      </c>
      <c r="P6" s="17">
        <f>'Sprint Backlog'!O6</f>
        <v>0</v>
      </c>
      <c r="Q6" s="17">
        <f>'Sprint Backlog'!P6</f>
        <v>0</v>
      </c>
      <c r="R6" s="17">
        <f>'Sprint Backlog'!Q6</f>
        <v>0</v>
      </c>
      <c r="S6" s="17">
        <f>'Sprint Backlog'!R6</f>
        <v>0</v>
      </c>
    </row>
    <row r="7" ht="30" spans="1:19">
      <c r="A7" s="5"/>
      <c r="B7" s="8" t="str">
        <f>'Sprint Backlog'!B7</f>
        <v>Crear un plan detallado para los siguientes sprint</v>
      </c>
      <c r="C7" s="17" t="str">
        <f>'Sprint Backlog'!C7</f>
        <v>Alfredo</v>
      </c>
      <c r="D7" s="8" t="str">
        <f>'Sprint Backlog'!D7</f>
        <v>En progreso</v>
      </c>
      <c r="E7" s="17" t="str">
        <f>'Sprint Backlog'!D7</f>
        <v>En progreso</v>
      </c>
      <c r="F7" s="8">
        <f>'Sprint Backlog'!E7</f>
        <v>3</v>
      </c>
      <c r="G7" s="8">
        <f>'Sprint Backlog'!F7</f>
        <v>2</v>
      </c>
      <c r="H7" s="8">
        <f>'Sprint Backlog'!G7</f>
        <v>0.25</v>
      </c>
      <c r="I7" s="8">
        <f>'Sprint Backlog'!H7</f>
        <v>0.25</v>
      </c>
      <c r="J7" s="8">
        <f>'Sprint Backlog'!I7</f>
        <v>0.25</v>
      </c>
      <c r="K7" s="8">
        <f>'Sprint Backlog'!J7</f>
        <v>0.25</v>
      </c>
      <c r="L7" s="8">
        <f>'Sprint Backlog'!K7</f>
        <v>0.25</v>
      </c>
      <c r="M7" s="8">
        <f>'Sprint Backlog'!L7</f>
        <v>0.25</v>
      </c>
      <c r="N7" s="8">
        <f>'Sprint Backlog'!M7</f>
        <v>0.25</v>
      </c>
      <c r="O7" s="8">
        <f>'Sprint Backlog'!N7</f>
        <v>0.25</v>
      </c>
      <c r="P7" s="8">
        <f>'Sprint Backlog'!O7</f>
        <v>0.25</v>
      </c>
      <c r="Q7" s="8">
        <f>'Sprint Backlog'!P7</f>
        <v>0.25</v>
      </c>
      <c r="R7" s="8">
        <f>'Sprint Backlog'!Q7</f>
        <v>0.25</v>
      </c>
      <c r="S7" s="8">
        <f>'Sprint Backlog'!R7</f>
        <v>0.25</v>
      </c>
    </row>
    <row r="8" spans="1:19">
      <c r="A8" s="35" t="str">
        <f>'Sprint Backlog'!A8</f>
        <v>Sprint 2</v>
      </c>
      <c r="B8" s="17" t="s">
        <v>8</v>
      </c>
      <c r="C8" s="17" t="str">
        <f>'Sprint Backlog'!C8</f>
        <v>.</v>
      </c>
      <c r="D8" s="17" t="str">
        <f>'Sprint Backlog'!D8</f>
        <v>.</v>
      </c>
      <c r="E8" s="17" t="str">
        <f>'Sprint Backlog'!D8</f>
        <v>.</v>
      </c>
      <c r="F8" s="61">
        <f>'Sprint Backlog'!E8</f>
        <v>21</v>
      </c>
      <c r="G8" s="17">
        <f>'Sprint Backlog'!F8</f>
        <v>0</v>
      </c>
      <c r="H8" s="17">
        <f>'Sprint Backlog'!G8</f>
        <v>0</v>
      </c>
      <c r="I8" s="17">
        <f>'Sprint Backlog'!H8</f>
        <v>0</v>
      </c>
      <c r="J8" s="17">
        <f>'Sprint Backlog'!I8</f>
        <v>0</v>
      </c>
      <c r="K8" s="17">
        <f>'Sprint Backlog'!J8</f>
        <v>11</v>
      </c>
      <c r="L8" s="17">
        <f>'Sprint Backlog'!K8</f>
        <v>4</v>
      </c>
      <c r="M8" s="17">
        <f>'Sprint Backlog'!L8</f>
        <v>3</v>
      </c>
      <c r="N8" s="17">
        <f>'Sprint Backlog'!M8</f>
        <v>0</v>
      </c>
      <c r="O8" s="17">
        <f>'Sprint Backlog'!N8</f>
        <v>0</v>
      </c>
      <c r="P8" s="17">
        <f>'Sprint Backlog'!O8</f>
        <v>0</v>
      </c>
      <c r="Q8" s="17">
        <f>'Sprint Backlog'!P8</f>
        <v>0</v>
      </c>
      <c r="R8" s="17">
        <f>'Sprint Backlog'!Q8</f>
        <v>0</v>
      </c>
      <c r="S8" s="17">
        <f>'Sprint Backlog'!R8</f>
        <v>0</v>
      </c>
    </row>
    <row r="9" ht="30" spans="1:19">
      <c r="A9" s="11"/>
      <c r="B9" s="8" t="str">
        <f>'Sprint Backlog'!B9</f>
        <v>Construccion de la base de datos segun los requerimientos</v>
      </c>
      <c r="C9" s="17" t="str">
        <f>'Sprint Backlog'!C9</f>
        <v>Alfredo</v>
      </c>
      <c r="D9" s="8" t="str">
        <f>'Sprint Backlog'!D9</f>
        <v>Finalizado</v>
      </c>
      <c r="E9" s="17" t="str">
        <f>'Sprint Backlog'!D9</f>
        <v>Finalizado</v>
      </c>
      <c r="F9" s="8">
        <f>'Sprint Backlog'!E9</f>
        <v>7</v>
      </c>
      <c r="G9" s="8">
        <f>'Sprint Backlog'!F9</f>
        <v>0</v>
      </c>
      <c r="H9" s="8">
        <f>'Sprint Backlog'!G9</f>
        <v>0</v>
      </c>
      <c r="I9" s="8">
        <f>'Sprint Backlog'!H9</f>
        <v>0</v>
      </c>
      <c r="J9" s="8">
        <f>'Sprint Backlog'!I9</f>
        <v>0</v>
      </c>
      <c r="K9" s="8">
        <f>'Sprint Backlog'!J9</f>
        <v>3</v>
      </c>
      <c r="L9" s="8">
        <f>'Sprint Backlog'!K9</f>
        <v>2</v>
      </c>
      <c r="M9" s="8">
        <f>'Sprint Backlog'!L9</f>
        <v>2</v>
      </c>
      <c r="N9" s="8">
        <f>'Sprint Backlog'!M9</f>
        <v>0</v>
      </c>
      <c r="O9" s="8">
        <f>'Sprint Backlog'!N9</f>
        <v>0</v>
      </c>
      <c r="P9" s="8">
        <f>'Sprint Backlog'!O9</f>
        <v>0</v>
      </c>
      <c r="Q9" s="8">
        <f>'Sprint Backlog'!P9</f>
        <v>0</v>
      </c>
      <c r="R9" s="8">
        <f>'Sprint Backlog'!Q9</f>
        <v>0</v>
      </c>
      <c r="S9" s="8">
        <f>'Sprint Backlog'!R9</f>
        <v>0</v>
      </c>
    </row>
    <row r="10" spans="1:19">
      <c r="A10" s="11"/>
      <c r="B10" s="17" t="str">
        <f>'Sprint Backlog'!B10</f>
        <v>Diseño de la estructura del backend</v>
      </c>
      <c r="C10" s="17" t="str">
        <f>'Sprint Backlog'!C10</f>
        <v>Miguel</v>
      </c>
      <c r="D10" s="17" t="str">
        <f>'Sprint Backlog'!D10</f>
        <v>Finalizado</v>
      </c>
      <c r="E10" s="17" t="str">
        <f>'Sprint Backlog'!D10</f>
        <v>Finalizado</v>
      </c>
      <c r="F10" s="17">
        <f>'Sprint Backlog'!E10</f>
        <v>4</v>
      </c>
      <c r="G10" s="17">
        <f>'Sprint Backlog'!F10</f>
        <v>0</v>
      </c>
      <c r="H10" s="17">
        <f>'Sprint Backlog'!G10</f>
        <v>0</v>
      </c>
      <c r="I10" s="17">
        <f>'Sprint Backlog'!H10</f>
        <v>0</v>
      </c>
      <c r="J10" s="17">
        <f>'Sprint Backlog'!I10</f>
        <v>0</v>
      </c>
      <c r="K10" s="17">
        <f>'Sprint Backlog'!J10</f>
        <v>4</v>
      </c>
      <c r="L10" s="17">
        <f>'Sprint Backlog'!K10</f>
        <v>0</v>
      </c>
      <c r="M10" s="17">
        <f>'Sprint Backlog'!L10</f>
        <v>0</v>
      </c>
      <c r="N10" s="17">
        <f>'Sprint Backlog'!M10</f>
        <v>0</v>
      </c>
      <c r="O10" s="17">
        <f>'Sprint Backlog'!N10</f>
        <v>0</v>
      </c>
      <c r="P10" s="17">
        <f>'Sprint Backlog'!O10</f>
        <v>0</v>
      </c>
      <c r="Q10" s="17">
        <f>'Sprint Backlog'!P10</f>
        <v>0</v>
      </c>
      <c r="R10" s="17">
        <f>'Sprint Backlog'!Q10</f>
        <v>0</v>
      </c>
      <c r="S10" s="17">
        <f>'Sprint Backlog'!R10</f>
        <v>0</v>
      </c>
    </row>
    <row r="11" spans="1:19">
      <c r="A11" s="11"/>
      <c r="B11" s="8" t="str">
        <f>'Sprint Backlog'!B11</f>
        <v>Diseño de las interfaces de usuario</v>
      </c>
      <c r="C11" s="17" t="str">
        <f>'Sprint Backlog'!C11</f>
        <v>Mateo</v>
      </c>
      <c r="D11" s="8" t="str">
        <f>'Sprint Backlog'!D11</f>
        <v>Finalizado</v>
      </c>
      <c r="E11" s="17" t="str">
        <f>'Sprint Backlog'!D11</f>
        <v>Finalizado</v>
      </c>
      <c r="F11" s="8">
        <f>'Sprint Backlog'!E11</f>
        <v>7</v>
      </c>
      <c r="G11" s="8">
        <f>'Sprint Backlog'!F11</f>
        <v>0</v>
      </c>
      <c r="H11" s="8">
        <f>'Sprint Backlog'!G11</f>
        <v>0</v>
      </c>
      <c r="I11" s="8">
        <f>'Sprint Backlog'!H11</f>
        <v>0</v>
      </c>
      <c r="J11" s="8">
        <f>'Sprint Backlog'!I11</f>
        <v>0</v>
      </c>
      <c r="K11" s="8">
        <f>'Sprint Backlog'!J11</f>
        <v>4</v>
      </c>
      <c r="L11" s="8">
        <f>'Sprint Backlog'!K11</f>
        <v>2</v>
      </c>
      <c r="M11" s="8">
        <f>'Sprint Backlog'!L11</f>
        <v>1</v>
      </c>
      <c r="N11" s="8">
        <f>'Sprint Backlog'!M11</f>
        <v>0</v>
      </c>
      <c r="O11" s="8">
        <f>'Sprint Backlog'!N11</f>
        <v>0</v>
      </c>
      <c r="P11" s="8">
        <f>'Sprint Backlog'!O11</f>
        <v>0</v>
      </c>
      <c r="Q11" s="8">
        <f>'Sprint Backlog'!P11</f>
        <v>0</v>
      </c>
      <c r="R11" s="8">
        <f>'Sprint Backlog'!Q11</f>
        <v>0</v>
      </c>
      <c r="S11" s="8">
        <f>'Sprint Backlog'!R11</f>
        <v>0</v>
      </c>
    </row>
    <row r="12" spans="1:19">
      <c r="A12" s="5"/>
      <c r="B12" s="17" t="str">
        <f>'Sprint Backlog'!B12</f>
        <v>Definicion de los casos de prueba </v>
      </c>
      <c r="C12" s="17" t="str">
        <f>'Sprint Backlog'!C12</f>
        <v>Miguel</v>
      </c>
      <c r="D12" s="17" t="str">
        <f>'Sprint Backlog'!D12</f>
        <v>Pendiente</v>
      </c>
      <c r="E12" s="17" t="str">
        <f>'Sprint Backlog'!D12</f>
        <v>Pendiente</v>
      </c>
      <c r="F12" s="17">
        <f>'Sprint Backlog'!E12</f>
        <v>3</v>
      </c>
      <c r="G12" s="17">
        <f>'Sprint Backlog'!F12</f>
        <v>0</v>
      </c>
      <c r="H12" s="17">
        <f>'Sprint Backlog'!G12</f>
        <v>0</v>
      </c>
      <c r="I12" s="17">
        <f>'Sprint Backlog'!H12</f>
        <v>0</v>
      </c>
      <c r="J12" s="17">
        <f>'Sprint Backlog'!I12</f>
        <v>0</v>
      </c>
      <c r="K12" s="17">
        <f>'Sprint Backlog'!J12</f>
        <v>0</v>
      </c>
      <c r="L12" s="17">
        <f>'Sprint Backlog'!K12</f>
        <v>0</v>
      </c>
      <c r="M12" s="17">
        <f>'Sprint Backlog'!L12</f>
        <v>0</v>
      </c>
      <c r="N12" s="17">
        <f>'Sprint Backlog'!M12</f>
        <v>0</v>
      </c>
      <c r="O12" s="17">
        <f>'Sprint Backlog'!N12</f>
        <v>0</v>
      </c>
      <c r="P12" s="17">
        <f>'Sprint Backlog'!O12</f>
        <v>0</v>
      </c>
      <c r="Q12" s="17">
        <f>'Sprint Backlog'!P12</f>
        <v>0</v>
      </c>
      <c r="R12" s="17">
        <f>'Sprint Backlog'!Q12</f>
        <v>0</v>
      </c>
      <c r="S12" s="17">
        <f>'Sprint Backlog'!R12</f>
        <v>0</v>
      </c>
    </row>
    <row r="13" spans="1:19">
      <c r="A13" s="36" t="str">
        <f>'Sprint Backlog'!A13</f>
        <v>Sprint 3</v>
      </c>
      <c r="B13" s="8" t="str">
        <f>'Sprint Backlog'!B13</f>
        <v>Desarrollo e implementación</v>
      </c>
      <c r="C13" s="17" t="str">
        <f>'Sprint Backlog'!C13</f>
        <v>.</v>
      </c>
      <c r="D13" s="8" t="str">
        <f>'Sprint Backlog'!D13</f>
        <v>.</v>
      </c>
      <c r="E13" s="17" t="str">
        <f>'Sprint Backlog'!D13</f>
        <v>.</v>
      </c>
      <c r="F13" s="62">
        <f>'Sprint Backlog'!E13</f>
        <v>18</v>
      </c>
      <c r="G13" s="8">
        <f>'Sprint Backlog'!F13</f>
        <v>0</v>
      </c>
      <c r="H13" s="8">
        <f>'Sprint Backlog'!G13</f>
        <v>0</v>
      </c>
      <c r="I13" s="8">
        <f>'Sprint Backlog'!H13</f>
        <v>0</v>
      </c>
      <c r="J13" s="8">
        <f>'Sprint Backlog'!I13</f>
        <v>0</v>
      </c>
      <c r="K13" s="8">
        <f>'Sprint Backlog'!J13</f>
        <v>0</v>
      </c>
      <c r="L13" s="8">
        <f>'Sprint Backlog'!K13</f>
        <v>0</v>
      </c>
      <c r="M13" s="8">
        <f>'Sprint Backlog'!L13</f>
        <v>0</v>
      </c>
      <c r="N13" s="8">
        <f>'Sprint Backlog'!M13</f>
        <v>0</v>
      </c>
      <c r="O13" s="8">
        <f>'Sprint Backlog'!N13</f>
        <v>0</v>
      </c>
      <c r="P13" s="8">
        <f>'Sprint Backlog'!O13</f>
        <v>0</v>
      </c>
      <c r="Q13" s="8">
        <f>'Sprint Backlog'!P13</f>
        <v>0</v>
      </c>
      <c r="R13" s="8">
        <f>'Sprint Backlog'!Q13</f>
        <v>0</v>
      </c>
      <c r="S13" s="8">
        <f>'Sprint Backlog'!R13</f>
        <v>0</v>
      </c>
    </row>
    <row r="14" ht="30" spans="1:19">
      <c r="A14" s="11"/>
      <c r="B14" s="17" t="str">
        <f>'Sprint Backlog'!B14</f>
        <v>Desarrollo e implementacion del backend</v>
      </c>
      <c r="C14" s="17" t="str">
        <f>'Sprint Backlog'!C14</f>
        <v>Miguel</v>
      </c>
      <c r="D14" s="17" t="str">
        <f>'Sprint Backlog'!D14</f>
        <v>Pendiente</v>
      </c>
      <c r="E14" s="17" t="str">
        <f>'Sprint Backlog'!D14</f>
        <v>Pendiente</v>
      </c>
      <c r="F14" s="17">
        <f>'Sprint Backlog'!E14</f>
        <v>7</v>
      </c>
      <c r="G14" s="17">
        <f>'Sprint Backlog'!F14</f>
        <v>0</v>
      </c>
      <c r="H14" s="17">
        <f>'Sprint Backlog'!G14</f>
        <v>0</v>
      </c>
      <c r="I14" s="17">
        <f>'Sprint Backlog'!H14</f>
        <v>0</v>
      </c>
      <c r="J14" s="17">
        <f>'Sprint Backlog'!I14</f>
        <v>0</v>
      </c>
      <c r="K14" s="17">
        <f>'Sprint Backlog'!J14</f>
        <v>0</v>
      </c>
      <c r="L14" s="17">
        <f>'Sprint Backlog'!K14</f>
        <v>0</v>
      </c>
      <c r="M14" s="17">
        <f>'Sprint Backlog'!L14</f>
        <v>0</v>
      </c>
      <c r="N14" s="17">
        <f>'Sprint Backlog'!M14</f>
        <v>0</v>
      </c>
      <c r="O14" s="17">
        <f>'Sprint Backlog'!N14</f>
        <v>0</v>
      </c>
      <c r="P14" s="17">
        <f>'Sprint Backlog'!O14</f>
        <v>0</v>
      </c>
      <c r="Q14" s="17">
        <f>'Sprint Backlog'!P14</f>
        <v>0</v>
      </c>
      <c r="R14" s="17">
        <f>'Sprint Backlog'!Q14</f>
        <v>0</v>
      </c>
      <c r="S14" s="17">
        <f>'Sprint Backlog'!R14</f>
        <v>0</v>
      </c>
    </row>
    <row r="15" ht="30" spans="1:19">
      <c r="A15" s="11"/>
      <c r="B15" s="8" t="str">
        <f>'Sprint Backlog'!B15</f>
        <v>Desarrollo e implementacion de las interfaces de usuario</v>
      </c>
      <c r="C15" s="17" t="str">
        <f>'Sprint Backlog'!C15</f>
        <v>Mateo</v>
      </c>
      <c r="D15" s="8" t="str">
        <f>'Sprint Backlog'!D15</f>
        <v>Pendiente</v>
      </c>
      <c r="E15" s="17" t="str">
        <f>'Sprint Backlog'!D15</f>
        <v>Pendiente</v>
      </c>
      <c r="F15" s="8">
        <f>'Sprint Backlog'!E15</f>
        <v>7</v>
      </c>
      <c r="G15" s="8">
        <f>'Sprint Backlog'!F15</f>
        <v>0</v>
      </c>
      <c r="H15" s="8">
        <f>'Sprint Backlog'!G15</f>
        <v>0</v>
      </c>
      <c r="I15" s="8">
        <f>'Sprint Backlog'!H15</f>
        <v>0</v>
      </c>
      <c r="J15" s="8">
        <f>'Sprint Backlog'!I15</f>
        <v>0</v>
      </c>
      <c r="K15" s="8">
        <f>'Sprint Backlog'!J15</f>
        <v>0</v>
      </c>
      <c r="L15" s="8">
        <f>'Sprint Backlog'!K15</f>
        <v>0</v>
      </c>
      <c r="M15" s="8">
        <f>'Sprint Backlog'!L15</f>
        <v>0</v>
      </c>
      <c r="N15" s="8">
        <f>'Sprint Backlog'!M15</f>
        <v>0</v>
      </c>
      <c r="O15" s="8">
        <f>'Sprint Backlog'!N15</f>
        <v>0</v>
      </c>
      <c r="P15" s="8">
        <f>'Sprint Backlog'!O15</f>
        <v>0</v>
      </c>
      <c r="Q15" s="8">
        <f>'Sprint Backlog'!P15</f>
        <v>0</v>
      </c>
      <c r="R15" s="8">
        <f>'Sprint Backlog'!Q15</f>
        <v>0</v>
      </c>
      <c r="S15" s="8">
        <f>'Sprint Backlog'!R15</f>
        <v>0</v>
      </c>
    </row>
    <row r="16" ht="30" spans="1:19">
      <c r="A16" s="5"/>
      <c r="B16" s="17" t="str">
        <f>'Sprint Backlog'!B16</f>
        <v>Definicion y ejecucion de los casos de prueba</v>
      </c>
      <c r="C16" s="17" t="str">
        <f>'Sprint Backlog'!C16</f>
        <v>Alfredo</v>
      </c>
      <c r="D16" s="17" t="str">
        <f>'Sprint Backlog'!D16</f>
        <v>Pendiente</v>
      </c>
      <c r="E16" s="17" t="str">
        <f>'Sprint Backlog'!D16</f>
        <v>Pendiente</v>
      </c>
      <c r="F16" s="17">
        <f>'Sprint Backlog'!E16</f>
        <v>4</v>
      </c>
      <c r="G16" s="17">
        <f>'Sprint Backlog'!F16</f>
        <v>0</v>
      </c>
      <c r="H16" s="17">
        <f>'Sprint Backlog'!G16</f>
        <v>0</v>
      </c>
      <c r="I16" s="17">
        <f>'Sprint Backlog'!H16</f>
        <v>0</v>
      </c>
      <c r="J16" s="17">
        <f>'Sprint Backlog'!I16</f>
        <v>0</v>
      </c>
      <c r="K16" s="17">
        <f>'Sprint Backlog'!J16</f>
        <v>0</v>
      </c>
      <c r="L16" s="17">
        <f>'Sprint Backlog'!K16</f>
        <v>0</v>
      </c>
      <c r="M16" s="17">
        <f>'Sprint Backlog'!L16</f>
        <v>0</v>
      </c>
      <c r="N16" s="17">
        <f>'Sprint Backlog'!M16</f>
        <v>0</v>
      </c>
      <c r="O16" s="17">
        <f>'Sprint Backlog'!N16</f>
        <v>0</v>
      </c>
      <c r="P16" s="17">
        <f>'Sprint Backlog'!O16</f>
        <v>0</v>
      </c>
      <c r="Q16" s="17">
        <f>'Sprint Backlog'!P16</f>
        <v>0</v>
      </c>
      <c r="R16" s="17">
        <f>'Sprint Backlog'!Q16</f>
        <v>0</v>
      </c>
      <c r="S16" s="17">
        <f>'Sprint Backlog'!R16</f>
        <v>0</v>
      </c>
    </row>
    <row r="17" spans="1:19">
      <c r="A17" s="37" t="str">
        <f>'Sprint Backlog'!A17</f>
        <v>Sprint 4</v>
      </c>
      <c r="B17" s="8" t="str">
        <f>'Sprint Backlog'!B17</f>
        <v>Ejecución de pruebas.</v>
      </c>
      <c r="C17" s="17" t="str">
        <f>'Sprint Backlog'!C17</f>
        <v>.</v>
      </c>
      <c r="D17" s="8" t="str">
        <f>'Sprint Backlog'!D17</f>
        <v>.</v>
      </c>
      <c r="E17" s="17" t="str">
        <f>'Sprint Backlog'!D17</f>
        <v>.</v>
      </c>
      <c r="F17" s="62">
        <f>'Sprint Backlog'!E17</f>
        <v>19</v>
      </c>
      <c r="G17" s="8">
        <f>'Sprint Backlog'!F17</f>
        <v>0</v>
      </c>
      <c r="H17" s="8">
        <f>'Sprint Backlog'!G17</f>
        <v>0</v>
      </c>
      <c r="I17" s="8">
        <f>'Sprint Backlog'!H17</f>
        <v>0</v>
      </c>
      <c r="J17" s="8">
        <f>'Sprint Backlog'!I17</f>
        <v>0</v>
      </c>
      <c r="K17" s="8">
        <f>'Sprint Backlog'!J17</f>
        <v>0</v>
      </c>
      <c r="L17" s="8">
        <f>'Sprint Backlog'!K17</f>
        <v>0</v>
      </c>
      <c r="M17" s="8">
        <f>'Sprint Backlog'!L17</f>
        <v>0</v>
      </c>
      <c r="N17" s="8">
        <f>'Sprint Backlog'!M17</f>
        <v>0</v>
      </c>
      <c r="O17" s="8">
        <f>'Sprint Backlog'!N17</f>
        <v>0</v>
      </c>
      <c r="P17" s="8">
        <f>'Sprint Backlog'!O17</f>
        <v>0</v>
      </c>
      <c r="Q17" s="8">
        <f>'Sprint Backlog'!P17</f>
        <v>0</v>
      </c>
      <c r="R17" s="8">
        <f>'Sprint Backlog'!Q17</f>
        <v>0</v>
      </c>
      <c r="S17" s="8">
        <f>'Sprint Backlog'!R17</f>
        <v>0</v>
      </c>
    </row>
    <row r="18" ht="30" spans="1:19">
      <c r="A18" s="11"/>
      <c r="B18" s="17" t="str">
        <f>'Sprint Backlog'!B18</f>
        <v>Definicion y ejecucion de las pruebas finales</v>
      </c>
      <c r="C18" s="17" t="str">
        <f>'Sprint Backlog'!C18</f>
        <v>Mateo</v>
      </c>
      <c r="D18" s="17" t="str">
        <f>'Sprint Backlog'!D18</f>
        <v>Pendiente</v>
      </c>
      <c r="E18" s="17" t="str">
        <f>'Sprint Backlog'!D18</f>
        <v>Pendiente</v>
      </c>
      <c r="F18" s="17">
        <f>'Sprint Backlog'!E18</f>
        <v>6</v>
      </c>
      <c r="G18" s="17">
        <f>'Sprint Backlog'!F18</f>
        <v>0</v>
      </c>
      <c r="H18" s="17">
        <f>'Sprint Backlog'!G18</f>
        <v>0</v>
      </c>
      <c r="I18" s="17">
        <f>'Sprint Backlog'!H18</f>
        <v>0</v>
      </c>
      <c r="J18" s="17">
        <f>'Sprint Backlog'!I18</f>
        <v>0</v>
      </c>
      <c r="K18" s="17">
        <f>'Sprint Backlog'!J18</f>
        <v>0</v>
      </c>
      <c r="L18" s="17">
        <f>'Sprint Backlog'!K18</f>
        <v>0</v>
      </c>
      <c r="M18" s="17">
        <f>'Sprint Backlog'!L18</f>
        <v>0</v>
      </c>
      <c r="N18" s="17">
        <f>'Sprint Backlog'!M18</f>
        <v>0</v>
      </c>
      <c r="O18" s="17">
        <f>'Sprint Backlog'!N18</f>
        <v>0</v>
      </c>
      <c r="P18" s="17">
        <f>'Sprint Backlog'!O18</f>
        <v>0</v>
      </c>
      <c r="Q18" s="17">
        <f>'Sprint Backlog'!P18</f>
        <v>0</v>
      </c>
      <c r="R18" s="17">
        <f>'Sprint Backlog'!Q18</f>
        <v>0</v>
      </c>
      <c r="S18" s="17">
        <f>'Sprint Backlog'!R18</f>
        <v>0</v>
      </c>
    </row>
    <row r="19" ht="30" spans="1:19">
      <c r="A19" s="11"/>
      <c r="B19" s="8" t="str">
        <f>'Sprint Backlog'!B19</f>
        <v>Ejecucion de pruebas de conexión y comunicación</v>
      </c>
      <c r="C19" s="17" t="str">
        <f>'Sprint Backlog'!C19</f>
        <v>Miguel</v>
      </c>
      <c r="D19" s="8" t="str">
        <f>'Sprint Backlog'!D19</f>
        <v>Pendiente</v>
      </c>
      <c r="E19" s="17" t="str">
        <f>'Sprint Backlog'!D19</f>
        <v>Pendiente</v>
      </c>
      <c r="F19" s="8">
        <f>'Sprint Backlog'!E19</f>
        <v>5</v>
      </c>
      <c r="G19" s="8">
        <f>'Sprint Backlog'!F19</f>
        <v>0</v>
      </c>
      <c r="H19" s="8">
        <f>'Sprint Backlog'!G19</f>
        <v>0</v>
      </c>
      <c r="I19" s="8">
        <f>'Sprint Backlog'!H19</f>
        <v>0</v>
      </c>
      <c r="J19" s="8">
        <f>'Sprint Backlog'!I19</f>
        <v>0</v>
      </c>
      <c r="K19" s="8">
        <f>'Sprint Backlog'!J19</f>
        <v>0</v>
      </c>
      <c r="L19" s="8">
        <f>'Sprint Backlog'!K19</f>
        <v>0</v>
      </c>
      <c r="M19" s="8">
        <f>'Sprint Backlog'!L19</f>
        <v>0</v>
      </c>
      <c r="N19" s="8">
        <f>'Sprint Backlog'!M19</f>
        <v>0</v>
      </c>
      <c r="O19" s="8">
        <f>'Sprint Backlog'!N19</f>
        <v>0</v>
      </c>
      <c r="P19" s="8">
        <f>'Sprint Backlog'!O19</f>
        <v>0</v>
      </c>
      <c r="Q19" s="8">
        <f>'Sprint Backlog'!P19</f>
        <v>0</v>
      </c>
      <c r="R19" s="8">
        <f>'Sprint Backlog'!Q19</f>
        <v>0</v>
      </c>
      <c r="S19" s="8">
        <f>'Sprint Backlog'!R19</f>
        <v>0</v>
      </c>
    </row>
    <row r="20" ht="30" spans="1:19">
      <c r="A20" s="11"/>
      <c r="B20" s="17" t="str">
        <f>'Sprint Backlog'!B20</f>
        <v>Depuración y solución de errores encontrados</v>
      </c>
      <c r="C20" s="17" t="str">
        <f>'Sprint Backlog'!C20</f>
        <v>Miguel</v>
      </c>
      <c r="D20" s="17" t="str">
        <f>'Sprint Backlog'!D20</f>
        <v>Pendiente</v>
      </c>
      <c r="E20" s="17" t="str">
        <f>'Sprint Backlog'!D20</f>
        <v>Pendiente</v>
      </c>
      <c r="F20" s="17">
        <f>'Sprint Backlog'!E20</f>
        <v>5</v>
      </c>
      <c r="G20" s="17">
        <f>'Sprint Backlog'!F20</f>
        <v>0</v>
      </c>
      <c r="H20" s="17">
        <f>'Sprint Backlog'!G20</f>
        <v>0</v>
      </c>
      <c r="I20" s="17">
        <f>'Sprint Backlog'!H20</f>
        <v>0</v>
      </c>
      <c r="J20" s="17">
        <f>'Sprint Backlog'!I20</f>
        <v>0</v>
      </c>
      <c r="K20" s="17">
        <f>'Sprint Backlog'!J20</f>
        <v>0</v>
      </c>
      <c r="L20" s="17">
        <f>'Sprint Backlog'!K20</f>
        <v>0</v>
      </c>
      <c r="M20" s="17">
        <f>'Sprint Backlog'!L20</f>
        <v>0</v>
      </c>
      <c r="N20" s="17">
        <f>'Sprint Backlog'!M20</f>
        <v>0</v>
      </c>
      <c r="O20" s="17">
        <f>'Sprint Backlog'!N20</f>
        <v>0</v>
      </c>
      <c r="P20" s="17">
        <f>'Sprint Backlog'!O20</f>
        <v>0</v>
      </c>
      <c r="Q20" s="17">
        <f>'Sprint Backlog'!P20</f>
        <v>0</v>
      </c>
      <c r="R20" s="17">
        <f>'Sprint Backlog'!Q20</f>
        <v>0</v>
      </c>
      <c r="S20" s="17">
        <f>'Sprint Backlog'!R20</f>
        <v>0</v>
      </c>
    </row>
    <row r="21" ht="15.75" customHeight="1" spans="1:19">
      <c r="A21" s="5"/>
      <c r="B21" s="8" t="str">
        <f>'Sprint Backlog'!B21</f>
        <v>Despliegue final</v>
      </c>
      <c r="C21" s="17" t="str">
        <f>'Sprint Backlog'!C21</f>
        <v>Mateo</v>
      </c>
      <c r="D21" s="8" t="str">
        <f>'Sprint Backlog'!D21</f>
        <v>Pendiente</v>
      </c>
      <c r="E21" s="17" t="str">
        <f>'Sprint Backlog'!D21</f>
        <v>Pendiente</v>
      </c>
      <c r="F21" s="8">
        <f>'Sprint Backlog'!E21</f>
        <v>3</v>
      </c>
      <c r="G21" s="8">
        <f>'Sprint Backlog'!F21</f>
        <v>0</v>
      </c>
      <c r="H21" s="8">
        <f>'Sprint Backlog'!G21</f>
        <v>0</v>
      </c>
      <c r="I21" s="8">
        <f>'Sprint Backlog'!H21</f>
        <v>0</v>
      </c>
      <c r="J21" s="8">
        <f>'Sprint Backlog'!I21</f>
        <v>0</v>
      </c>
      <c r="K21" s="8">
        <f>'Sprint Backlog'!J21</f>
        <v>0</v>
      </c>
      <c r="L21" s="8">
        <f>'Sprint Backlog'!K21</f>
        <v>0</v>
      </c>
      <c r="M21" s="8">
        <f>'Sprint Backlog'!L21</f>
        <v>0</v>
      </c>
      <c r="N21" s="8">
        <f>'Sprint Backlog'!M21</f>
        <v>0</v>
      </c>
      <c r="O21" s="8">
        <f>'Sprint Backlog'!N21</f>
        <v>0</v>
      </c>
      <c r="P21" s="8">
        <f>'Sprint Backlog'!O21</f>
        <v>0</v>
      </c>
      <c r="Q21" s="8">
        <f>'Sprint Backlog'!P21</f>
        <v>0</v>
      </c>
      <c r="R21" s="8">
        <f>'Sprint Backlog'!Q21</f>
        <v>0</v>
      </c>
      <c r="S21" s="8">
        <f>'Sprint Backlog'!R21</f>
        <v>0</v>
      </c>
    </row>
    <row r="22" ht="15.75" customHeight="1" spans="6:19">
      <c r="F22" s="34">
        <f>F3+F8+F13+F17</f>
        <v>79</v>
      </c>
      <c r="G22" s="34">
        <f>G3+G8+G13</f>
        <v>8</v>
      </c>
      <c r="H22" s="34">
        <f t="shared" ref="H22:S22" si="0">SUM(H3:H17)</f>
        <v>20.5</v>
      </c>
      <c r="I22" s="34">
        <f t="shared" si="0"/>
        <v>8.5</v>
      </c>
      <c r="J22" s="34">
        <f t="shared" si="0"/>
        <v>8.5</v>
      </c>
      <c r="K22" s="34">
        <f t="shared" si="0"/>
        <v>22.5</v>
      </c>
      <c r="L22" s="34">
        <f t="shared" si="0"/>
        <v>8.5</v>
      </c>
      <c r="M22" s="34">
        <f t="shared" si="0"/>
        <v>6.5</v>
      </c>
      <c r="N22" s="34">
        <f t="shared" si="0"/>
        <v>0.5</v>
      </c>
      <c r="O22" s="34">
        <f t="shared" si="0"/>
        <v>0.5</v>
      </c>
      <c r="P22" s="34">
        <f t="shared" si="0"/>
        <v>0.5</v>
      </c>
      <c r="Q22" s="34">
        <f t="shared" si="0"/>
        <v>0.5</v>
      </c>
      <c r="R22" s="34">
        <f t="shared" si="0"/>
        <v>0.5</v>
      </c>
      <c r="S22" s="34">
        <f t="shared" si="0"/>
        <v>0.5</v>
      </c>
    </row>
    <row r="23" ht="15.75" customHeight="1" spans="6:19">
      <c r="F23" s="9"/>
      <c r="G23" s="9">
        <v>26</v>
      </c>
      <c r="H23" s="9">
        <f t="shared" ref="H23:S23" si="1">G23-H22</f>
        <v>5.5</v>
      </c>
      <c r="I23" s="9">
        <f t="shared" si="1"/>
        <v>-3</v>
      </c>
      <c r="J23" s="9">
        <f t="shared" si="1"/>
        <v>-11.5</v>
      </c>
      <c r="K23" s="9">
        <f t="shared" si="1"/>
        <v>-34</v>
      </c>
      <c r="L23" s="9">
        <f t="shared" si="1"/>
        <v>-42.5</v>
      </c>
      <c r="M23" s="9">
        <f t="shared" si="1"/>
        <v>-49</v>
      </c>
      <c r="N23" s="9">
        <f t="shared" si="1"/>
        <v>-49.5</v>
      </c>
      <c r="O23" s="9">
        <f t="shared" si="1"/>
        <v>-50</v>
      </c>
      <c r="P23" s="9">
        <f t="shared" si="1"/>
        <v>-50.5</v>
      </c>
      <c r="Q23" s="9">
        <f t="shared" si="1"/>
        <v>-51</v>
      </c>
      <c r="R23" s="9">
        <f t="shared" si="1"/>
        <v>-51.5</v>
      </c>
      <c r="S23" s="9">
        <f t="shared" si="1"/>
        <v>-52</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H1:S1"/>
    <mergeCell ref="A1:A2"/>
    <mergeCell ref="A3:A7"/>
    <mergeCell ref="A8:A12"/>
    <mergeCell ref="A13:A16"/>
    <mergeCell ref="A17:A21"/>
    <mergeCell ref="B1:B2"/>
    <mergeCell ref="C1:C2"/>
    <mergeCell ref="D1:D2"/>
    <mergeCell ref="E1:E2"/>
    <mergeCell ref="F1:F2"/>
    <mergeCell ref="G1:G2"/>
  </mergeCells>
  <dataValidations count="2">
    <dataValidation type="list" allowBlank="1" showErrorMessage="1" sqref="C3:C21">
      <formula1>"Alfredo,.,Mateo,Miguel"</formula1>
    </dataValidation>
    <dataValidation type="list" allowBlank="1" showErrorMessage="1" sqref="E3:E21">
      <formula1>".,Pendiente,En proceso,Finalizado"</formula1>
    </dataValidation>
  </dataValidations>
  <pageMargins left="0.7" right="0.7" top="0.75" bottom="0.75" header="0" footer="0"/>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3"/>
  <sheetViews>
    <sheetView workbookViewId="0">
      <selection activeCell="A1" sqref="A1:A2"/>
    </sheetView>
  </sheetViews>
  <sheetFormatPr defaultColWidth="14.4285714285714" defaultRowHeight="15" customHeight="1"/>
  <cols>
    <col min="1" max="1" width="11.5714285714286" customWidth="1"/>
    <col min="2" max="2" width="60.7142857142857" customWidth="1"/>
    <col min="3" max="3" width="13.4285714285714" customWidth="1"/>
    <col min="4" max="4" width="17.4285714285714" customWidth="1"/>
    <col min="5" max="5" width="6" customWidth="1"/>
    <col min="6" max="6" width="5.28571428571429" hidden="1" customWidth="1"/>
    <col min="7" max="18" width="4.71428571428571" customWidth="1"/>
    <col min="19" max="26" width="11.5714285714286" customWidth="1"/>
  </cols>
  <sheetData>
    <row r="1" spans="1:26">
      <c r="A1" s="2" t="s">
        <v>0</v>
      </c>
      <c r="B1" s="2" t="s">
        <v>1</v>
      </c>
      <c r="C1" s="2" t="s">
        <v>9</v>
      </c>
      <c r="D1" s="2" t="s">
        <v>4</v>
      </c>
      <c r="E1" s="2" t="s">
        <v>5</v>
      </c>
      <c r="F1" s="2" t="s">
        <v>6</v>
      </c>
      <c r="G1" s="3" t="s">
        <v>7</v>
      </c>
      <c r="H1" s="4"/>
      <c r="I1" s="4"/>
      <c r="J1" s="4"/>
      <c r="K1" s="4"/>
      <c r="L1" s="4"/>
      <c r="M1" s="4"/>
      <c r="N1" s="4"/>
      <c r="O1" s="4"/>
      <c r="P1" s="4"/>
      <c r="Q1" s="4"/>
      <c r="R1" s="31"/>
      <c r="S1" s="1"/>
      <c r="T1" s="1"/>
      <c r="U1" s="1"/>
      <c r="V1" s="1"/>
      <c r="W1" s="1"/>
      <c r="X1" s="1"/>
      <c r="Y1" s="1"/>
      <c r="Z1" s="1"/>
    </row>
    <row r="2" spans="1:26">
      <c r="A2" s="5"/>
      <c r="B2" s="5"/>
      <c r="C2" s="5"/>
      <c r="D2" s="5"/>
      <c r="E2" s="5"/>
      <c r="F2" s="5"/>
      <c r="G2" s="6">
        <v>1</v>
      </c>
      <c r="H2" s="6">
        <v>2</v>
      </c>
      <c r="I2" s="6">
        <v>3</v>
      </c>
      <c r="J2" s="6">
        <v>4</v>
      </c>
      <c r="K2" s="6">
        <v>5</v>
      </c>
      <c r="L2" s="6">
        <v>6</v>
      </c>
      <c r="M2" s="6">
        <v>7</v>
      </c>
      <c r="N2" s="6">
        <v>8</v>
      </c>
      <c r="O2" s="6">
        <v>9</v>
      </c>
      <c r="P2" s="6">
        <v>10</v>
      </c>
      <c r="Q2" s="6">
        <v>11</v>
      </c>
      <c r="R2" s="6">
        <v>12</v>
      </c>
      <c r="S2" s="1"/>
      <c r="T2" s="1"/>
      <c r="U2" s="1"/>
      <c r="V2" s="1"/>
      <c r="W2" s="1"/>
      <c r="X2" s="1"/>
      <c r="Y2" s="1"/>
      <c r="Z2" s="1"/>
    </row>
    <row r="3" spans="1:26">
      <c r="A3" s="7" t="s">
        <v>10</v>
      </c>
      <c r="B3" s="8" t="str">
        <f>'User Stories'!C3</f>
        <v>Registro de Pedido</v>
      </c>
      <c r="C3" s="9" t="s">
        <v>11</v>
      </c>
      <c r="D3" s="9" t="s">
        <v>11</v>
      </c>
      <c r="E3" s="10">
        <f>E4+E5+E6+E7</f>
        <v>21</v>
      </c>
      <c r="F3" s="9">
        <v>8</v>
      </c>
      <c r="G3" s="10">
        <f t="shared" ref="G3:R3" si="0">G4+G5+G6+G7</f>
        <v>10.25</v>
      </c>
      <c r="H3" s="10">
        <f t="shared" si="0"/>
        <v>4.25</v>
      </c>
      <c r="I3" s="10">
        <f t="shared" si="0"/>
        <v>4.25</v>
      </c>
      <c r="J3" s="10">
        <f t="shared" si="0"/>
        <v>0.25</v>
      </c>
      <c r="K3" s="10">
        <f t="shared" si="0"/>
        <v>0.25</v>
      </c>
      <c r="L3" s="10">
        <f t="shared" si="0"/>
        <v>0.25</v>
      </c>
      <c r="M3" s="10">
        <f t="shared" si="0"/>
        <v>0.25</v>
      </c>
      <c r="N3" s="10">
        <f t="shared" si="0"/>
        <v>0.25</v>
      </c>
      <c r="O3" s="10">
        <f t="shared" si="0"/>
        <v>0.25</v>
      </c>
      <c r="P3" s="10">
        <f t="shared" si="0"/>
        <v>0.25</v>
      </c>
      <c r="Q3" s="10">
        <f t="shared" si="0"/>
        <v>0.25</v>
      </c>
      <c r="R3" s="10">
        <f t="shared" si="0"/>
        <v>0.25</v>
      </c>
      <c r="S3" s="1"/>
      <c r="T3" s="1"/>
      <c r="U3" s="1"/>
      <c r="V3" s="1"/>
      <c r="W3" s="1"/>
      <c r="X3" s="58"/>
      <c r="Y3" s="1"/>
      <c r="Z3" s="1"/>
    </row>
    <row r="4" spans="1:26">
      <c r="A4" s="11"/>
      <c r="B4" s="12" t="s">
        <v>12</v>
      </c>
      <c r="C4" s="9" t="s">
        <v>13</v>
      </c>
      <c r="D4" s="9" t="s">
        <v>14</v>
      </c>
      <c r="E4" s="13">
        <v>4</v>
      </c>
      <c r="F4" s="34">
        <v>3</v>
      </c>
      <c r="G4" s="13">
        <v>4</v>
      </c>
      <c r="H4" s="13"/>
      <c r="I4" s="13"/>
      <c r="J4" s="13"/>
      <c r="K4" s="13"/>
      <c r="L4" s="13"/>
      <c r="M4" s="13"/>
      <c r="N4" s="13"/>
      <c r="O4" s="13"/>
      <c r="P4" s="13"/>
      <c r="Q4" s="13"/>
      <c r="R4" s="13"/>
      <c r="S4" s="1"/>
      <c r="T4" s="1"/>
      <c r="U4" s="1"/>
      <c r="V4" s="1"/>
      <c r="W4" s="1"/>
      <c r="X4" s="58"/>
      <c r="Y4" s="1"/>
      <c r="Z4" s="1"/>
    </row>
    <row r="5" ht="30" spans="1:26">
      <c r="A5" s="11"/>
      <c r="B5" s="8" t="s">
        <v>15</v>
      </c>
      <c r="C5" s="9" t="s">
        <v>16</v>
      </c>
      <c r="D5" s="9" t="s">
        <v>14</v>
      </c>
      <c r="E5" s="14">
        <v>6</v>
      </c>
      <c r="F5" s="9">
        <v>2</v>
      </c>
      <c r="G5" s="14">
        <v>4</v>
      </c>
      <c r="H5" s="14">
        <v>2</v>
      </c>
      <c r="I5" s="14"/>
      <c r="J5" s="14"/>
      <c r="K5" s="14"/>
      <c r="L5" s="14"/>
      <c r="M5" s="14"/>
      <c r="N5" s="14"/>
      <c r="O5" s="14"/>
      <c r="P5" s="14"/>
      <c r="Q5" s="14"/>
      <c r="R5" s="14"/>
      <c r="S5" s="1"/>
      <c r="T5" s="1"/>
      <c r="U5" s="1"/>
      <c r="V5" s="1"/>
      <c r="W5" s="1"/>
      <c r="X5" s="58"/>
      <c r="Y5" s="1"/>
      <c r="Z5" s="1"/>
    </row>
    <row r="6" ht="30" spans="1:26">
      <c r="A6" s="11"/>
      <c r="B6" s="12" t="s">
        <v>17</v>
      </c>
      <c r="C6" s="9" t="s">
        <v>18</v>
      </c>
      <c r="D6" s="9" t="s">
        <v>14</v>
      </c>
      <c r="E6" s="13">
        <v>8</v>
      </c>
      <c r="F6" s="34">
        <v>1</v>
      </c>
      <c r="G6" s="13">
        <v>2</v>
      </c>
      <c r="H6" s="13">
        <v>2</v>
      </c>
      <c r="I6" s="13">
        <v>4</v>
      </c>
      <c r="J6" s="13"/>
      <c r="K6" s="13"/>
      <c r="L6" s="13"/>
      <c r="M6" s="13"/>
      <c r="N6" s="13"/>
      <c r="O6" s="13"/>
      <c r="P6" s="13"/>
      <c r="Q6" s="13"/>
      <c r="R6" s="13"/>
      <c r="S6" s="1"/>
      <c r="T6" s="1"/>
      <c r="U6" s="1"/>
      <c r="V6" s="1"/>
      <c r="W6" s="1"/>
      <c r="X6" s="1"/>
      <c r="Y6" s="1"/>
      <c r="Z6" s="1"/>
    </row>
    <row r="7" spans="1:26">
      <c r="A7" s="5"/>
      <c r="B7" s="8" t="s">
        <v>19</v>
      </c>
      <c r="C7" s="9" t="s">
        <v>13</v>
      </c>
      <c r="D7" s="9" t="s">
        <v>20</v>
      </c>
      <c r="E7" s="14">
        <v>3</v>
      </c>
      <c r="F7" s="9">
        <v>2</v>
      </c>
      <c r="G7" s="14">
        <v>0.25</v>
      </c>
      <c r="H7" s="14">
        <v>0.25</v>
      </c>
      <c r="I7" s="14">
        <v>0.25</v>
      </c>
      <c r="J7" s="14">
        <v>0.25</v>
      </c>
      <c r="K7" s="14">
        <v>0.25</v>
      </c>
      <c r="L7" s="14">
        <v>0.25</v>
      </c>
      <c r="M7" s="14">
        <v>0.25</v>
      </c>
      <c r="N7" s="14">
        <v>0.25</v>
      </c>
      <c r="O7" s="14">
        <v>0.25</v>
      </c>
      <c r="P7" s="14">
        <v>0.25</v>
      </c>
      <c r="Q7" s="14">
        <v>0.25</v>
      </c>
      <c r="R7" s="14">
        <v>0.25</v>
      </c>
      <c r="S7" s="1"/>
      <c r="T7" s="1"/>
      <c r="U7" s="1"/>
      <c r="V7" s="1"/>
      <c r="W7" s="1"/>
      <c r="X7" s="1"/>
      <c r="Y7" s="1"/>
      <c r="Z7" s="1"/>
    </row>
    <row r="8" spans="1:26">
      <c r="A8" s="15" t="s">
        <v>21</v>
      </c>
      <c r="B8" s="12" t="str">
        <f>'User Stories'!C4</f>
        <v>Creacion de base de datos</v>
      </c>
      <c r="C8" s="9" t="s">
        <v>11</v>
      </c>
      <c r="D8" s="9" t="s">
        <v>11</v>
      </c>
      <c r="E8" s="16">
        <f>E9+E10+E11+E12</f>
        <v>21</v>
      </c>
      <c r="F8" s="34"/>
      <c r="G8" s="16">
        <f t="shared" ref="G8:R8" si="1">G9+G10+G11+G12</f>
        <v>0</v>
      </c>
      <c r="H8" s="16">
        <f t="shared" si="1"/>
        <v>0</v>
      </c>
      <c r="I8" s="16">
        <f t="shared" si="1"/>
        <v>0</v>
      </c>
      <c r="J8" s="16">
        <f t="shared" si="1"/>
        <v>11</v>
      </c>
      <c r="K8" s="16">
        <f t="shared" si="1"/>
        <v>4</v>
      </c>
      <c r="L8" s="16">
        <f t="shared" si="1"/>
        <v>3</v>
      </c>
      <c r="M8" s="16">
        <f t="shared" si="1"/>
        <v>0</v>
      </c>
      <c r="N8" s="16">
        <f t="shared" si="1"/>
        <v>0</v>
      </c>
      <c r="O8" s="16">
        <f t="shared" si="1"/>
        <v>0</v>
      </c>
      <c r="P8" s="16">
        <f t="shared" si="1"/>
        <v>0</v>
      </c>
      <c r="Q8" s="16">
        <f t="shared" si="1"/>
        <v>0</v>
      </c>
      <c r="R8" s="16">
        <f t="shared" si="1"/>
        <v>0</v>
      </c>
      <c r="S8" s="1"/>
      <c r="T8" s="1"/>
      <c r="U8" s="1"/>
      <c r="V8" s="1"/>
      <c r="W8" s="1"/>
      <c r="X8" s="1"/>
      <c r="Y8" s="1"/>
      <c r="Z8" s="1"/>
    </row>
    <row r="9" spans="1:26">
      <c r="A9" s="11"/>
      <c r="B9" s="8" t="s">
        <v>22</v>
      </c>
      <c r="C9" s="9" t="s">
        <v>13</v>
      </c>
      <c r="D9" s="9" t="s">
        <v>14</v>
      </c>
      <c r="E9" s="14">
        <v>7</v>
      </c>
      <c r="F9" s="9"/>
      <c r="G9" s="14"/>
      <c r="H9" s="14"/>
      <c r="I9" s="14"/>
      <c r="J9" s="14">
        <v>3</v>
      </c>
      <c r="K9" s="14">
        <v>2</v>
      </c>
      <c r="L9" s="14">
        <v>2</v>
      </c>
      <c r="M9" s="14"/>
      <c r="N9" s="14"/>
      <c r="O9" s="14"/>
      <c r="P9" s="14"/>
      <c r="Q9" s="14"/>
      <c r="R9" s="14"/>
      <c r="S9" s="1"/>
      <c r="T9" s="1"/>
      <c r="U9" s="1"/>
      <c r="V9" s="1"/>
      <c r="W9" s="1"/>
      <c r="X9" s="1"/>
      <c r="Y9" s="1"/>
      <c r="Z9" s="1"/>
    </row>
    <row r="10" spans="1:26">
      <c r="A10" s="11"/>
      <c r="B10" s="17" t="s">
        <v>23</v>
      </c>
      <c r="C10" s="18" t="s">
        <v>16</v>
      </c>
      <c r="D10" s="18" t="s">
        <v>14</v>
      </c>
      <c r="E10" s="19">
        <v>4</v>
      </c>
      <c r="F10" s="18"/>
      <c r="G10" s="19"/>
      <c r="H10" s="19"/>
      <c r="I10" s="19"/>
      <c r="J10" s="19">
        <v>4</v>
      </c>
      <c r="K10" s="19"/>
      <c r="L10" s="19"/>
      <c r="M10" s="19"/>
      <c r="N10" s="19"/>
      <c r="O10" s="19"/>
      <c r="P10" s="19"/>
      <c r="Q10" s="19"/>
      <c r="R10" s="19"/>
      <c r="S10" s="1"/>
      <c r="T10" s="1"/>
      <c r="U10" s="1"/>
      <c r="V10" s="1"/>
      <c r="W10" s="1"/>
      <c r="X10" s="1"/>
      <c r="Y10" s="1"/>
      <c r="Z10" s="1"/>
    </row>
    <row r="11" spans="1:26">
      <c r="A11" s="11"/>
      <c r="B11" s="8" t="s">
        <v>24</v>
      </c>
      <c r="C11" s="9" t="s">
        <v>18</v>
      </c>
      <c r="D11" s="9" t="s">
        <v>14</v>
      </c>
      <c r="E11" s="14">
        <v>7</v>
      </c>
      <c r="F11" s="9"/>
      <c r="G11" s="14"/>
      <c r="H11" s="14"/>
      <c r="I11" s="14"/>
      <c r="J11" s="14">
        <v>4</v>
      </c>
      <c r="K11" s="14">
        <v>2</v>
      </c>
      <c r="L11" s="14">
        <v>1</v>
      </c>
      <c r="M11" s="14"/>
      <c r="N11" s="14"/>
      <c r="O11" s="14"/>
      <c r="P11" s="14"/>
      <c r="Q11" s="14"/>
      <c r="R11" s="14"/>
      <c r="S11" s="1"/>
      <c r="T11" s="1"/>
      <c r="U11" s="1"/>
      <c r="V11" s="1"/>
      <c r="W11" s="1"/>
      <c r="X11" s="1"/>
      <c r="Y11" s="1"/>
      <c r="Z11" s="1"/>
    </row>
    <row r="12" spans="1:26">
      <c r="A12" s="11"/>
      <c r="B12" s="17" t="s">
        <v>25</v>
      </c>
      <c r="C12" s="18" t="s">
        <v>16</v>
      </c>
      <c r="D12" s="18" t="s">
        <v>26</v>
      </c>
      <c r="E12" s="19">
        <v>3</v>
      </c>
      <c r="F12" s="18"/>
      <c r="G12" s="19"/>
      <c r="H12" s="19"/>
      <c r="I12" s="19"/>
      <c r="J12" s="19"/>
      <c r="K12" s="19"/>
      <c r="L12" s="19"/>
      <c r="M12" s="19"/>
      <c r="N12" s="19"/>
      <c r="O12" s="19"/>
      <c r="P12" s="19"/>
      <c r="Q12" s="19"/>
      <c r="R12" s="19"/>
      <c r="S12" s="1"/>
      <c r="T12" s="1"/>
      <c r="U12" s="1"/>
      <c r="V12" s="1"/>
      <c r="W12" s="1"/>
      <c r="X12" s="1"/>
      <c r="Y12" s="1"/>
      <c r="Z12" s="1"/>
    </row>
    <row r="13" spans="1:26">
      <c r="A13" s="20" t="s">
        <v>27</v>
      </c>
      <c r="B13" s="8" t="str">
        <f>'User Stories'!C5</f>
        <v>Desarrollo e implementación</v>
      </c>
      <c r="C13" s="9" t="s">
        <v>11</v>
      </c>
      <c r="D13" s="9" t="s">
        <v>11</v>
      </c>
      <c r="E13" s="10">
        <f>E14+E15+E16</f>
        <v>18</v>
      </c>
      <c r="F13" s="9"/>
      <c r="G13" s="10">
        <f t="shared" ref="G13:R13" si="2">G14+G15+G16</f>
        <v>0</v>
      </c>
      <c r="H13" s="10">
        <f t="shared" si="2"/>
        <v>0</v>
      </c>
      <c r="I13" s="10">
        <f t="shared" si="2"/>
        <v>0</v>
      </c>
      <c r="J13" s="10">
        <f t="shared" si="2"/>
        <v>0</v>
      </c>
      <c r="K13" s="10">
        <f t="shared" si="2"/>
        <v>0</v>
      </c>
      <c r="L13" s="10">
        <f t="shared" si="2"/>
        <v>0</v>
      </c>
      <c r="M13" s="10">
        <f t="shared" si="2"/>
        <v>0</v>
      </c>
      <c r="N13" s="10">
        <f t="shared" si="2"/>
        <v>0</v>
      </c>
      <c r="O13" s="10">
        <f t="shared" si="2"/>
        <v>0</v>
      </c>
      <c r="P13" s="10">
        <f t="shared" si="2"/>
        <v>0</v>
      </c>
      <c r="Q13" s="10">
        <f t="shared" si="2"/>
        <v>0</v>
      </c>
      <c r="R13" s="10">
        <f t="shared" si="2"/>
        <v>0</v>
      </c>
      <c r="S13" s="1"/>
      <c r="T13" s="1"/>
      <c r="U13" s="1"/>
      <c r="V13" s="1"/>
      <c r="W13" s="1"/>
      <c r="X13" s="1"/>
      <c r="Y13" s="1"/>
      <c r="Z13" s="1"/>
    </row>
    <row r="14" spans="1:26">
      <c r="A14" s="11"/>
      <c r="B14" s="17" t="s">
        <v>28</v>
      </c>
      <c r="C14" s="18" t="s">
        <v>16</v>
      </c>
      <c r="D14" s="18" t="s">
        <v>26</v>
      </c>
      <c r="E14" s="19">
        <v>7</v>
      </c>
      <c r="F14" s="18"/>
      <c r="G14" s="19"/>
      <c r="H14" s="19"/>
      <c r="I14" s="19"/>
      <c r="J14" s="19"/>
      <c r="K14" s="19"/>
      <c r="L14" s="19"/>
      <c r="M14" s="19"/>
      <c r="N14" s="19"/>
      <c r="O14" s="19"/>
      <c r="P14" s="19"/>
      <c r="Q14" s="19"/>
      <c r="R14" s="19"/>
      <c r="S14" s="1"/>
      <c r="T14" s="1"/>
      <c r="U14" s="1"/>
      <c r="V14" s="1"/>
      <c r="W14" s="1"/>
      <c r="X14" s="1"/>
      <c r="Y14" s="1"/>
      <c r="Z14" s="1"/>
    </row>
    <row r="15" spans="1:26">
      <c r="A15" s="11"/>
      <c r="B15" s="8" t="s">
        <v>29</v>
      </c>
      <c r="C15" s="9" t="s">
        <v>18</v>
      </c>
      <c r="D15" s="9" t="s">
        <v>26</v>
      </c>
      <c r="E15" s="14">
        <v>7</v>
      </c>
      <c r="F15" s="9"/>
      <c r="G15" s="14"/>
      <c r="H15" s="14"/>
      <c r="I15" s="14"/>
      <c r="J15" s="14"/>
      <c r="K15" s="14"/>
      <c r="L15" s="14"/>
      <c r="M15" s="14"/>
      <c r="N15" s="14"/>
      <c r="O15" s="14"/>
      <c r="P15" s="14"/>
      <c r="Q15" s="14"/>
      <c r="R15" s="14"/>
      <c r="S15" s="1"/>
      <c r="T15" s="1"/>
      <c r="U15" s="1"/>
      <c r="V15" s="1"/>
      <c r="W15" s="1"/>
      <c r="X15" s="1"/>
      <c r="Y15" s="1"/>
      <c r="Z15" s="1"/>
    </row>
    <row r="16" spans="1:26">
      <c r="A16" s="11"/>
      <c r="B16" s="21" t="s">
        <v>30</v>
      </c>
      <c r="C16" s="22" t="s">
        <v>13</v>
      </c>
      <c r="D16" s="22" t="s">
        <v>26</v>
      </c>
      <c r="E16" s="23">
        <v>4</v>
      </c>
      <c r="F16" s="22"/>
      <c r="G16" s="23"/>
      <c r="H16" s="23"/>
      <c r="I16" s="23"/>
      <c r="J16" s="23"/>
      <c r="K16" s="23"/>
      <c r="L16" s="23"/>
      <c r="M16" s="23"/>
      <c r="N16" s="23"/>
      <c r="O16" s="23"/>
      <c r="P16" s="23"/>
      <c r="Q16" s="23"/>
      <c r="R16" s="23"/>
      <c r="S16" s="1"/>
      <c r="T16" s="1"/>
      <c r="U16" s="1"/>
      <c r="V16" s="1"/>
      <c r="W16" s="1"/>
      <c r="X16" s="1"/>
      <c r="Y16" s="1"/>
      <c r="Z16" s="1"/>
    </row>
    <row r="17" spans="1:26">
      <c r="A17" s="24" t="s">
        <v>31</v>
      </c>
      <c r="B17" s="25" t="str">
        <f>'User Stories'!C6</f>
        <v>Ejecución de pruebas.</v>
      </c>
      <c r="C17" s="26" t="s">
        <v>11</v>
      </c>
      <c r="D17" s="26" t="s">
        <v>11</v>
      </c>
      <c r="E17" s="27">
        <f>E18+E19+E20+E21</f>
        <v>19</v>
      </c>
      <c r="F17" s="26"/>
      <c r="G17" s="27">
        <f t="shared" ref="G17:R17" si="3">G18+G19+G20+G21</f>
        <v>0</v>
      </c>
      <c r="H17" s="27">
        <f t="shared" si="3"/>
        <v>0</v>
      </c>
      <c r="I17" s="27">
        <f t="shared" si="3"/>
        <v>0</v>
      </c>
      <c r="J17" s="27">
        <f t="shared" si="3"/>
        <v>0</v>
      </c>
      <c r="K17" s="27">
        <f t="shared" si="3"/>
        <v>0</v>
      </c>
      <c r="L17" s="27">
        <f t="shared" si="3"/>
        <v>0</v>
      </c>
      <c r="M17" s="27">
        <f t="shared" si="3"/>
        <v>0</v>
      </c>
      <c r="N17" s="27">
        <f t="shared" si="3"/>
        <v>0</v>
      </c>
      <c r="O17" s="27">
        <f t="shared" si="3"/>
        <v>0</v>
      </c>
      <c r="P17" s="27">
        <f t="shared" si="3"/>
        <v>0</v>
      </c>
      <c r="Q17" s="27">
        <f t="shared" si="3"/>
        <v>0</v>
      </c>
      <c r="R17" s="27">
        <f t="shared" si="3"/>
        <v>0</v>
      </c>
      <c r="S17" s="58"/>
      <c r="T17" s="58"/>
      <c r="U17" s="58"/>
      <c r="V17" s="58"/>
      <c r="W17" s="58"/>
      <c r="X17" s="58"/>
      <c r="Y17" s="58"/>
      <c r="Z17" s="58"/>
    </row>
    <row r="18" spans="1:26">
      <c r="A18" s="11"/>
      <c r="B18" s="28" t="s">
        <v>32</v>
      </c>
      <c r="C18" s="18" t="s">
        <v>18</v>
      </c>
      <c r="D18" s="18" t="s">
        <v>26</v>
      </c>
      <c r="E18" s="19">
        <v>6</v>
      </c>
      <c r="F18" s="18"/>
      <c r="G18" s="19"/>
      <c r="H18" s="19"/>
      <c r="I18" s="19"/>
      <c r="J18" s="19"/>
      <c r="K18" s="19"/>
      <c r="L18" s="19"/>
      <c r="M18" s="19"/>
      <c r="N18" s="19"/>
      <c r="O18" s="19"/>
      <c r="P18" s="19"/>
      <c r="Q18" s="19"/>
      <c r="R18" s="19"/>
      <c r="S18" s="58"/>
      <c r="T18" s="58"/>
      <c r="U18" s="58"/>
      <c r="V18" s="58"/>
      <c r="W18" s="58"/>
      <c r="X18" s="58"/>
      <c r="Y18" s="58"/>
      <c r="Z18" s="58"/>
    </row>
    <row r="19" spans="1:26">
      <c r="A19" s="11"/>
      <c r="B19" s="29" t="s">
        <v>33</v>
      </c>
      <c r="C19" s="9" t="s">
        <v>16</v>
      </c>
      <c r="D19" s="9" t="s">
        <v>26</v>
      </c>
      <c r="E19" s="14">
        <v>5</v>
      </c>
      <c r="F19" s="9"/>
      <c r="G19" s="14"/>
      <c r="H19" s="14"/>
      <c r="I19" s="14"/>
      <c r="J19" s="14"/>
      <c r="K19" s="14"/>
      <c r="L19" s="14"/>
      <c r="M19" s="14"/>
      <c r="N19" s="14"/>
      <c r="O19" s="14"/>
      <c r="P19" s="14"/>
      <c r="Q19" s="14"/>
      <c r="R19" s="14"/>
      <c r="S19" s="1"/>
      <c r="T19" s="1"/>
      <c r="U19" s="1"/>
      <c r="V19" s="1"/>
      <c r="W19" s="1"/>
      <c r="X19" s="1"/>
      <c r="Y19" s="1"/>
      <c r="Z19" s="1"/>
    </row>
    <row r="20" spans="1:26">
      <c r="A20" s="11"/>
      <c r="B20" s="30" t="s">
        <v>34</v>
      </c>
      <c r="C20" s="18" t="s">
        <v>16</v>
      </c>
      <c r="D20" s="18" t="s">
        <v>26</v>
      </c>
      <c r="E20" s="19">
        <v>5</v>
      </c>
      <c r="F20" s="18"/>
      <c r="G20" s="19"/>
      <c r="H20" s="19"/>
      <c r="I20" s="19"/>
      <c r="J20" s="19"/>
      <c r="K20" s="19"/>
      <c r="L20" s="19"/>
      <c r="M20" s="19"/>
      <c r="N20" s="19"/>
      <c r="O20" s="19"/>
      <c r="P20" s="19"/>
      <c r="Q20" s="19"/>
      <c r="R20" s="19"/>
      <c r="S20" s="58"/>
      <c r="T20" s="58"/>
      <c r="U20" s="58"/>
      <c r="V20" s="58"/>
      <c r="W20" s="58"/>
      <c r="X20" s="58"/>
      <c r="Y20" s="58"/>
      <c r="Z20" s="58"/>
    </row>
    <row r="21" spans="1:26">
      <c r="A21" s="5"/>
      <c r="B21" s="29" t="s">
        <v>35</v>
      </c>
      <c r="C21" s="9" t="s">
        <v>18</v>
      </c>
      <c r="D21" s="9" t="s">
        <v>26</v>
      </c>
      <c r="E21" s="14">
        <v>3</v>
      </c>
      <c r="F21" s="9"/>
      <c r="G21" s="14"/>
      <c r="H21" s="14"/>
      <c r="I21" s="14"/>
      <c r="J21" s="14"/>
      <c r="K21" s="14"/>
      <c r="L21" s="14"/>
      <c r="M21" s="14"/>
      <c r="N21" s="14"/>
      <c r="O21" s="14"/>
      <c r="P21" s="14"/>
      <c r="Q21" s="14"/>
      <c r="R21" s="14"/>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spans="1:26">
      <c r="A32" s="1"/>
      <c r="B32" s="60" t="s">
        <v>36</v>
      </c>
      <c r="C32" s="1"/>
      <c r="D32" s="1"/>
      <c r="E32" s="1"/>
      <c r="F32" s="1"/>
      <c r="G32" s="1"/>
      <c r="H32" s="1"/>
      <c r="I32" s="1"/>
      <c r="J32" s="1"/>
      <c r="K32" s="1"/>
      <c r="L32" s="1"/>
      <c r="M32" s="1"/>
      <c r="N32" s="1"/>
      <c r="O32" s="1"/>
      <c r="P32" s="1"/>
      <c r="Q32" s="1"/>
      <c r="R32" s="1"/>
      <c r="S32" s="1"/>
      <c r="T32" s="1"/>
      <c r="U32" s="1"/>
      <c r="V32" s="1"/>
      <c r="W32" s="1"/>
      <c r="X32" s="1"/>
      <c r="Y32" s="1"/>
      <c r="Z32" s="1"/>
    </row>
    <row r="33" ht="15.7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spans="1:26">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spans="1:26">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11">
    <mergeCell ref="G1:R1"/>
    <mergeCell ref="A1:A2"/>
    <mergeCell ref="A3:A7"/>
    <mergeCell ref="A8:A12"/>
    <mergeCell ref="A13:A16"/>
    <mergeCell ref="A17:A21"/>
    <mergeCell ref="B1:B2"/>
    <mergeCell ref="C1:C2"/>
    <mergeCell ref="D1:D2"/>
    <mergeCell ref="E1:E2"/>
    <mergeCell ref="F1:F2"/>
  </mergeCells>
  <dataValidations count="2">
    <dataValidation type="list" allowBlank="1" showErrorMessage="1" sqref="C3:C21">
      <formula1>"Mateo,Alfredo,Miguel,."</formula1>
    </dataValidation>
    <dataValidation type="list" allowBlank="1" showErrorMessage="1" sqref="D3:D21">
      <formula1>"Pendiente,En progreso,Finalizado,."</formula1>
    </dataValidation>
  </dataValidations>
  <hyperlinks>
    <hyperlink ref="B32" r:id="rId1" display="https://www.scrumpoker-online.org/es/"/>
  </hyperlink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A2"/>
    </sheetView>
  </sheetViews>
  <sheetFormatPr defaultColWidth="14.4285714285714" defaultRowHeight="15" customHeight="1"/>
  <cols>
    <col min="1" max="1" width="6.85714285714286" customWidth="1"/>
    <col min="2" max="2" width="7.71428571428571" customWidth="1"/>
    <col min="3" max="3" width="32.1428571428571" customWidth="1"/>
    <col min="4" max="6" width="20.7142857142857" customWidth="1"/>
    <col min="7" max="7" width="13.5714285714286" customWidth="1"/>
    <col min="8" max="8" width="12.2857142857143" customWidth="1"/>
    <col min="9" max="9" width="60.7142857142857" customWidth="1"/>
    <col min="10" max="26" width="11.5714285714286" customWidth="1"/>
  </cols>
  <sheetData>
    <row r="1" spans="1:9">
      <c r="A1" s="47" t="s">
        <v>37</v>
      </c>
      <c r="B1" s="47" t="s">
        <v>0</v>
      </c>
      <c r="C1" s="47" t="s">
        <v>38</v>
      </c>
      <c r="D1" s="48" t="s">
        <v>39</v>
      </c>
      <c r="E1" s="4"/>
      <c r="F1" s="31"/>
      <c r="G1" s="47" t="s">
        <v>40</v>
      </c>
      <c r="H1" s="47" t="s">
        <v>41</v>
      </c>
      <c r="I1" s="47" t="s">
        <v>42</v>
      </c>
    </row>
    <row r="2" spans="1:9">
      <c r="A2" s="5"/>
      <c r="B2" s="5"/>
      <c r="C2" s="5"/>
      <c r="D2" s="49" t="s">
        <v>43</v>
      </c>
      <c r="E2" s="49" t="s">
        <v>44</v>
      </c>
      <c r="F2" s="49" t="s">
        <v>45</v>
      </c>
      <c r="G2" s="5"/>
      <c r="H2" s="5"/>
      <c r="I2" s="5"/>
    </row>
    <row r="3" ht="165" spans="1:26">
      <c r="A3" s="9" t="s">
        <v>46</v>
      </c>
      <c r="B3" s="9" t="s">
        <v>47</v>
      </c>
      <c r="C3" s="50" t="s">
        <v>48</v>
      </c>
      <c r="D3" s="51" t="s">
        <v>49</v>
      </c>
      <c r="E3" s="4"/>
      <c r="F3" s="31"/>
      <c r="G3" s="9" t="s">
        <v>50</v>
      </c>
      <c r="H3" s="9"/>
      <c r="I3" s="8" t="s">
        <v>51</v>
      </c>
      <c r="J3" s="56"/>
      <c r="K3" s="56"/>
      <c r="L3" s="56"/>
      <c r="M3" s="56"/>
      <c r="N3" s="56"/>
      <c r="O3" s="56"/>
      <c r="P3" s="56"/>
      <c r="Q3" s="56"/>
      <c r="R3" s="56"/>
      <c r="S3" s="56"/>
      <c r="T3" s="56"/>
      <c r="U3" s="56"/>
      <c r="V3" s="56"/>
      <c r="W3" s="56"/>
      <c r="X3" s="56"/>
      <c r="Y3" s="56"/>
      <c r="Z3" s="56"/>
    </row>
    <row r="4" ht="105" spans="1:26">
      <c r="A4" s="34" t="s">
        <v>52</v>
      </c>
      <c r="B4" s="9" t="s">
        <v>53</v>
      </c>
      <c r="C4" s="12" t="s">
        <v>8</v>
      </c>
      <c r="D4" s="52" t="s">
        <v>54</v>
      </c>
      <c r="E4" s="4"/>
      <c r="F4" s="31"/>
      <c r="G4" s="34" t="s">
        <v>55</v>
      </c>
      <c r="H4" s="34"/>
      <c r="I4" s="12" t="s">
        <v>56</v>
      </c>
      <c r="J4" s="59"/>
      <c r="K4" s="59"/>
      <c r="L4" s="59"/>
      <c r="M4" s="59"/>
      <c r="N4" s="59"/>
      <c r="O4" s="59"/>
      <c r="P4" s="59"/>
      <c r="Q4" s="59"/>
      <c r="R4" s="59"/>
      <c r="S4" s="59"/>
      <c r="T4" s="59"/>
      <c r="U4" s="59"/>
      <c r="V4" s="59"/>
      <c r="W4" s="59"/>
      <c r="X4" s="59"/>
      <c r="Y4" s="59"/>
      <c r="Z4" s="59"/>
    </row>
    <row r="5" ht="90" spans="1:26">
      <c r="A5" s="9" t="s">
        <v>57</v>
      </c>
      <c r="B5" s="9" t="s">
        <v>58</v>
      </c>
      <c r="C5" s="53" t="s">
        <v>59</v>
      </c>
      <c r="D5" s="54" t="s">
        <v>60</v>
      </c>
      <c r="E5" s="4"/>
      <c r="F5" s="31"/>
      <c r="G5" s="9" t="s">
        <v>61</v>
      </c>
      <c r="H5" s="9"/>
      <c r="I5" s="8" t="s">
        <v>62</v>
      </c>
      <c r="J5" s="57"/>
      <c r="K5" s="57"/>
      <c r="L5" s="57"/>
      <c r="M5" s="57"/>
      <c r="N5" s="57"/>
      <c r="O5" s="57"/>
      <c r="P5" s="57"/>
      <c r="Q5" s="57"/>
      <c r="R5" s="57"/>
      <c r="S5" s="57"/>
      <c r="T5" s="57"/>
      <c r="U5" s="57"/>
      <c r="V5" s="57"/>
      <c r="W5" s="57"/>
      <c r="X5" s="57"/>
      <c r="Y5" s="57"/>
      <c r="Z5" s="57"/>
    </row>
    <row r="6" ht="105" spans="1:26">
      <c r="A6" s="34" t="s">
        <v>63</v>
      </c>
      <c r="B6" s="9" t="s">
        <v>64</v>
      </c>
      <c r="C6" s="12" t="s">
        <v>65</v>
      </c>
      <c r="D6" s="52" t="s">
        <v>66</v>
      </c>
      <c r="E6" s="4"/>
      <c r="F6" s="31"/>
      <c r="G6" s="34" t="s">
        <v>67</v>
      </c>
      <c r="H6" s="34"/>
      <c r="I6" s="12" t="s">
        <v>68</v>
      </c>
      <c r="J6" s="57"/>
      <c r="K6" s="57"/>
      <c r="L6" s="57"/>
      <c r="M6" s="57"/>
      <c r="N6" s="57"/>
      <c r="O6" s="57"/>
      <c r="P6" s="57"/>
      <c r="Q6" s="57"/>
      <c r="R6" s="57"/>
      <c r="S6" s="57"/>
      <c r="T6" s="57"/>
      <c r="U6" s="57"/>
      <c r="V6" s="57"/>
      <c r="W6" s="57"/>
      <c r="X6" s="57"/>
      <c r="Y6" s="57"/>
      <c r="Z6" s="57"/>
    </row>
    <row r="7" ht="36" customHeight="1" spans="1:26">
      <c r="A7" s="55"/>
      <c r="B7" s="55"/>
      <c r="C7" s="56"/>
      <c r="D7" s="57"/>
      <c r="G7" s="55"/>
      <c r="H7" s="55"/>
      <c r="I7" s="57"/>
      <c r="J7" s="57"/>
      <c r="K7" s="57"/>
      <c r="L7" s="57"/>
      <c r="M7" s="57"/>
      <c r="N7" s="57"/>
      <c r="O7" s="57"/>
      <c r="P7" s="57"/>
      <c r="Q7" s="57"/>
      <c r="R7" s="57"/>
      <c r="S7" s="57"/>
      <c r="T7" s="57"/>
      <c r="U7" s="57"/>
      <c r="V7" s="57"/>
      <c r="W7" s="57"/>
      <c r="X7" s="57"/>
      <c r="Y7" s="57"/>
      <c r="Z7" s="57"/>
    </row>
    <row r="8" spans="1:26">
      <c r="A8" s="55"/>
      <c r="B8" s="55"/>
      <c r="C8" s="57"/>
      <c r="D8" s="57"/>
      <c r="G8" s="55"/>
      <c r="H8" s="55"/>
      <c r="I8" s="57"/>
      <c r="J8" s="57"/>
      <c r="K8" s="57"/>
      <c r="L8" s="57"/>
      <c r="M8" s="57"/>
      <c r="N8" s="57"/>
      <c r="O8" s="57"/>
      <c r="P8" s="57"/>
      <c r="Q8" s="57"/>
      <c r="R8" s="57"/>
      <c r="S8" s="57"/>
      <c r="T8" s="57"/>
      <c r="U8" s="57"/>
      <c r="V8" s="57"/>
      <c r="W8" s="57"/>
      <c r="X8" s="57"/>
      <c r="Y8" s="57"/>
      <c r="Z8" s="57"/>
    </row>
    <row r="9" spans="1:26">
      <c r="A9" s="55"/>
      <c r="B9" s="55"/>
      <c r="C9" s="56"/>
      <c r="D9" s="57"/>
      <c r="G9" s="55"/>
      <c r="H9" s="55"/>
      <c r="I9" s="57"/>
      <c r="J9" s="57"/>
      <c r="K9" s="57"/>
      <c r="L9" s="57"/>
      <c r="M9" s="57"/>
      <c r="N9" s="57"/>
      <c r="O9" s="57"/>
      <c r="P9" s="57"/>
      <c r="Q9" s="57"/>
      <c r="R9" s="57"/>
      <c r="S9" s="57"/>
      <c r="T9" s="57"/>
      <c r="U9" s="57"/>
      <c r="V9" s="57"/>
      <c r="W9" s="57"/>
      <c r="X9" s="57"/>
      <c r="Y9" s="57"/>
      <c r="Z9" s="57"/>
    </row>
    <row r="10" spans="1:26">
      <c r="A10" s="55"/>
      <c r="B10" s="55"/>
      <c r="C10" s="57"/>
      <c r="D10" s="57"/>
      <c r="G10" s="55"/>
      <c r="H10" s="55"/>
      <c r="I10" s="57"/>
      <c r="J10" s="57"/>
      <c r="K10" s="57"/>
      <c r="L10" s="57"/>
      <c r="M10" s="57"/>
      <c r="N10" s="57"/>
      <c r="O10" s="57"/>
      <c r="P10" s="57"/>
      <c r="Q10" s="57"/>
      <c r="R10" s="57"/>
      <c r="S10" s="57"/>
      <c r="T10" s="57"/>
      <c r="U10" s="57"/>
      <c r="V10" s="57"/>
      <c r="W10" s="57"/>
      <c r="X10" s="57"/>
      <c r="Y10" s="57"/>
      <c r="Z10" s="57"/>
    </row>
    <row r="11" spans="1:26">
      <c r="A11" s="55"/>
      <c r="B11" s="55"/>
      <c r="C11" s="56"/>
      <c r="D11" s="57"/>
      <c r="G11" s="55"/>
      <c r="H11" s="55"/>
      <c r="I11" s="57"/>
      <c r="J11" s="57"/>
      <c r="K11" s="57"/>
      <c r="L11" s="57"/>
      <c r="M11" s="57"/>
      <c r="N11" s="57"/>
      <c r="O11" s="57"/>
      <c r="P11" s="57"/>
      <c r="Q11" s="57"/>
      <c r="R11" s="57"/>
      <c r="S11" s="57"/>
      <c r="T11" s="57"/>
      <c r="U11" s="57"/>
      <c r="V11" s="57"/>
      <c r="W11" s="57"/>
      <c r="X11" s="57"/>
      <c r="Y11" s="57"/>
      <c r="Z11" s="57"/>
    </row>
    <row r="12" spans="1:26">
      <c r="A12" s="55"/>
      <c r="B12" s="55"/>
      <c r="C12" s="57"/>
      <c r="D12" s="57"/>
      <c r="G12" s="55"/>
      <c r="H12" s="55"/>
      <c r="I12" s="57"/>
      <c r="J12" s="57"/>
      <c r="K12" s="57"/>
      <c r="L12" s="57"/>
      <c r="M12" s="57"/>
      <c r="N12" s="57"/>
      <c r="O12" s="57"/>
      <c r="P12" s="57"/>
      <c r="Q12" s="57"/>
      <c r="R12" s="57"/>
      <c r="S12" s="57"/>
      <c r="T12" s="57"/>
      <c r="U12" s="57"/>
      <c r="V12" s="57"/>
      <c r="W12" s="57"/>
      <c r="X12" s="57"/>
      <c r="Y12" s="57"/>
      <c r="Z12" s="57"/>
    </row>
    <row r="13" spans="1:26">
      <c r="A13" s="55"/>
      <c r="B13" s="55"/>
      <c r="C13" s="56"/>
      <c r="D13" s="57"/>
      <c r="G13" s="55"/>
      <c r="H13" s="55"/>
      <c r="I13" s="57"/>
      <c r="J13" s="57"/>
      <c r="K13" s="57"/>
      <c r="L13" s="57"/>
      <c r="M13" s="57"/>
      <c r="N13" s="57"/>
      <c r="O13" s="57"/>
      <c r="P13" s="57"/>
      <c r="Q13" s="57"/>
      <c r="R13" s="57"/>
      <c r="S13" s="57"/>
      <c r="T13" s="57"/>
      <c r="U13" s="57"/>
      <c r="V13" s="57"/>
      <c r="W13" s="57"/>
      <c r="X13" s="57"/>
      <c r="Y13" s="57"/>
      <c r="Z13" s="57"/>
    </row>
    <row r="14" spans="1:26">
      <c r="A14" s="55"/>
      <c r="B14" s="55"/>
      <c r="C14" s="57"/>
      <c r="D14" s="57"/>
      <c r="G14" s="55"/>
      <c r="H14" s="55"/>
      <c r="I14" s="57"/>
      <c r="J14" s="57"/>
      <c r="K14" s="57"/>
      <c r="L14" s="57"/>
      <c r="M14" s="57"/>
      <c r="N14" s="57"/>
      <c r="O14" s="57"/>
      <c r="P14" s="57"/>
      <c r="Q14" s="57"/>
      <c r="R14" s="57"/>
      <c r="S14" s="57"/>
      <c r="T14" s="57"/>
      <c r="U14" s="57"/>
      <c r="V14" s="57"/>
      <c r="W14" s="57"/>
      <c r="X14" s="57"/>
      <c r="Y14" s="57"/>
      <c r="Z14" s="57"/>
    </row>
    <row r="15" spans="4:8">
      <c r="D15" s="58"/>
      <c r="E15" s="58"/>
      <c r="F15" s="58"/>
      <c r="G15" s="58"/>
      <c r="H15" s="5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D1:F1"/>
    <mergeCell ref="D3:F3"/>
    <mergeCell ref="D4:F4"/>
    <mergeCell ref="D5:F5"/>
    <mergeCell ref="D6:F6"/>
    <mergeCell ref="D7:F7"/>
    <mergeCell ref="D8:F8"/>
    <mergeCell ref="D9:F9"/>
    <mergeCell ref="D10:F10"/>
    <mergeCell ref="D11:F11"/>
    <mergeCell ref="D12:F12"/>
    <mergeCell ref="D13:F13"/>
    <mergeCell ref="D14:F14"/>
    <mergeCell ref="A1:A2"/>
    <mergeCell ref="B1:B2"/>
    <mergeCell ref="C1:C2"/>
    <mergeCell ref="G1:G2"/>
    <mergeCell ref="H1:H2"/>
    <mergeCell ref="I1:I2"/>
  </mergeCells>
  <pageMargins left="0.7" right="0.7" top="0.75" bottom="0.75"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85714285714" defaultRowHeight="15" customHeight="1"/>
  <cols>
    <col min="1" max="1" width="10.2857142857143" customWidth="1"/>
    <col min="2" max="2" width="33.8571428571429" customWidth="1"/>
    <col min="3" max="4" width="50.7142857142857" customWidth="1"/>
    <col min="5" max="26" width="9.14285714285714" customWidth="1"/>
  </cols>
  <sheetData>
    <row r="1" spans="1:26">
      <c r="A1" s="6" t="s">
        <v>37</v>
      </c>
      <c r="B1" s="6" t="s">
        <v>38</v>
      </c>
      <c r="C1" s="6" t="s">
        <v>39</v>
      </c>
      <c r="D1" s="6" t="s">
        <v>69</v>
      </c>
      <c r="E1" s="43"/>
      <c r="F1" s="43"/>
      <c r="G1" s="43"/>
      <c r="H1" s="43"/>
      <c r="I1" s="43"/>
      <c r="J1" s="43"/>
      <c r="K1" s="43"/>
      <c r="L1" s="43"/>
      <c r="M1" s="43"/>
      <c r="N1" s="43"/>
      <c r="O1" s="43"/>
      <c r="P1" s="43"/>
      <c r="Q1" s="43"/>
      <c r="R1" s="43"/>
      <c r="S1" s="43"/>
      <c r="T1" s="43"/>
      <c r="U1" s="43"/>
      <c r="V1" s="43"/>
      <c r="W1" s="43"/>
      <c r="X1" s="43"/>
      <c r="Y1" s="43"/>
      <c r="Z1" s="43"/>
    </row>
    <row r="2" ht="60" spans="1:26">
      <c r="A2" s="9" t="s">
        <v>46</v>
      </c>
      <c r="B2" s="44" t="s">
        <v>70</v>
      </c>
      <c r="C2" s="44" t="s">
        <v>71</v>
      </c>
      <c r="D2" s="9" t="s">
        <v>72</v>
      </c>
      <c r="E2" s="43"/>
      <c r="F2" s="43"/>
      <c r="G2" s="43"/>
      <c r="H2" s="43"/>
      <c r="I2" s="43"/>
      <c r="J2" s="43"/>
      <c r="K2" s="43"/>
      <c r="L2" s="43"/>
      <c r="M2" s="43"/>
      <c r="N2" s="43"/>
      <c r="O2" s="43"/>
      <c r="P2" s="43"/>
      <c r="Q2" s="43"/>
      <c r="R2" s="43"/>
      <c r="S2" s="43"/>
      <c r="T2" s="43"/>
      <c r="U2" s="43"/>
      <c r="V2" s="43"/>
      <c r="W2" s="43"/>
      <c r="X2" s="43"/>
      <c r="Y2" s="43"/>
      <c r="Z2" s="43"/>
    </row>
    <row r="3" ht="45" spans="1:26">
      <c r="A3" s="9" t="s">
        <v>52</v>
      </c>
      <c r="B3" s="45" t="s">
        <v>73</v>
      </c>
      <c r="C3" s="45" t="s">
        <v>74</v>
      </c>
      <c r="D3" s="34" t="s">
        <v>75</v>
      </c>
      <c r="E3" s="43"/>
      <c r="F3" s="43"/>
      <c r="G3" s="43"/>
      <c r="H3" s="43"/>
      <c r="I3" s="43"/>
      <c r="J3" s="43"/>
      <c r="K3" s="43"/>
      <c r="L3" s="43"/>
      <c r="M3" s="43"/>
      <c r="N3" s="43"/>
      <c r="O3" s="43"/>
      <c r="P3" s="43"/>
      <c r="Q3" s="43"/>
      <c r="R3" s="43"/>
      <c r="S3" s="43"/>
      <c r="T3" s="43"/>
      <c r="U3" s="43"/>
      <c r="V3" s="43"/>
      <c r="W3" s="43"/>
      <c r="X3" s="43"/>
      <c r="Y3" s="43"/>
      <c r="Z3" s="43"/>
    </row>
    <row r="4" ht="45" spans="1:26">
      <c r="A4" s="9" t="s">
        <v>57</v>
      </c>
      <c r="B4" s="9" t="s">
        <v>76</v>
      </c>
      <c r="C4" s="9" t="s">
        <v>77</v>
      </c>
      <c r="D4" s="9" t="s">
        <v>78</v>
      </c>
      <c r="E4" s="43"/>
      <c r="F4" s="43"/>
      <c r="G4" s="43"/>
      <c r="H4" s="43"/>
      <c r="I4" s="43"/>
      <c r="J4" s="43"/>
      <c r="K4" s="43"/>
      <c r="L4" s="43"/>
      <c r="M4" s="43"/>
      <c r="N4" s="43"/>
      <c r="O4" s="43"/>
      <c r="P4" s="43"/>
      <c r="Q4" s="43"/>
      <c r="R4" s="43"/>
      <c r="S4" s="43"/>
      <c r="T4" s="43"/>
      <c r="U4" s="43"/>
      <c r="V4" s="43"/>
      <c r="W4" s="43"/>
      <c r="X4" s="43"/>
      <c r="Y4" s="43"/>
      <c r="Z4" s="43"/>
    </row>
    <row r="5" ht="45" spans="1:26">
      <c r="A5" s="9" t="s">
        <v>79</v>
      </c>
      <c r="B5" s="46" t="s">
        <v>80</v>
      </c>
      <c r="C5" s="34" t="s">
        <v>81</v>
      </c>
      <c r="D5" s="34" t="s">
        <v>82</v>
      </c>
      <c r="E5" s="43"/>
      <c r="F5" s="43"/>
      <c r="G5" s="43"/>
      <c r="H5" s="43"/>
      <c r="I5" s="43"/>
      <c r="J5" s="43"/>
      <c r="K5" s="43"/>
      <c r="L5" s="43"/>
      <c r="M5" s="43"/>
      <c r="N5" s="43"/>
      <c r="O5" s="43"/>
      <c r="P5" s="43"/>
      <c r="Q5" s="43"/>
      <c r="R5" s="43"/>
      <c r="S5" s="43"/>
      <c r="T5" s="43"/>
      <c r="U5" s="43"/>
      <c r="V5" s="43"/>
      <c r="W5" s="43"/>
      <c r="X5" s="43"/>
      <c r="Y5" s="43"/>
      <c r="Z5" s="43"/>
    </row>
    <row r="6" ht="45" spans="1:26">
      <c r="A6" s="9" t="s">
        <v>63</v>
      </c>
      <c r="B6" s="44" t="s">
        <v>83</v>
      </c>
      <c r="C6" s="9" t="s">
        <v>84</v>
      </c>
      <c r="D6" s="9" t="s">
        <v>85</v>
      </c>
      <c r="E6" s="43"/>
      <c r="F6" s="43"/>
      <c r="G6" s="43"/>
      <c r="H6" s="43"/>
      <c r="I6" s="43"/>
      <c r="J6" s="43"/>
      <c r="K6" s="43"/>
      <c r="L6" s="43"/>
      <c r="M6" s="43"/>
      <c r="N6" s="43"/>
      <c r="O6" s="43"/>
      <c r="P6" s="43"/>
      <c r="Q6" s="43"/>
      <c r="R6" s="43"/>
      <c r="S6" s="43"/>
      <c r="T6" s="43"/>
      <c r="U6" s="43"/>
      <c r="V6" s="43"/>
      <c r="W6" s="43"/>
      <c r="X6" s="43"/>
      <c r="Y6" s="43"/>
      <c r="Z6" s="43"/>
    </row>
    <row r="7" spans="1:26">
      <c r="A7" s="9" t="s">
        <v>86</v>
      </c>
      <c r="B7" s="34"/>
      <c r="C7" s="34"/>
      <c r="D7" s="34"/>
      <c r="E7" s="43"/>
      <c r="F7" s="43"/>
      <c r="G7" s="43"/>
      <c r="H7" s="43"/>
      <c r="I7" s="43"/>
      <c r="J7" s="43"/>
      <c r="K7" s="43"/>
      <c r="L7" s="43"/>
      <c r="M7" s="43"/>
      <c r="N7" s="43"/>
      <c r="O7" s="43"/>
      <c r="P7" s="43"/>
      <c r="Q7" s="43"/>
      <c r="R7" s="43"/>
      <c r="S7" s="43"/>
      <c r="T7" s="43"/>
      <c r="U7" s="43"/>
      <c r="V7" s="43"/>
      <c r="W7" s="43"/>
      <c r="X7" s="43"/>
      <c r="Y7" s="43"/>
      <c r="Z7" s="43"/>
    </row>
    <row r="8" spans="1:26">
      <c r="A8" s="9" t="s">
        <v>87</v>
      </c>
      <c r="B8" s="9"/>
      <c r="C8" s="9"/>
      <c r="D8" s="9"/>
      <c r="E8" s="43"/>
      <c r="F8" s="43"/>
      <c r="G8" s="43"/>
      <c r="H8" s="43"/>
      <c r="I8" s="43"/>
      <c r="J8" s="43"/>
      <c r="K8" s="43"/>
      <c r="L8" s="43"/>
      <c r="M8" s="43"/>
      <c r="N8" s="43"/>
      <c r="O8" s="43"/>
      <c r="P8" s="43"/>
      <c r="Q8" s="43"/>
      <c r="R8" s="43"/>
      <c r="S8" s="43"/>
      <c r="T8" s="43"/>
      <c r="U8" s="43"/>
      <c r="V8" s="43"/>
      <c r="W8" s="43"/>
      <c r="X8" s="43"/>
      <c r="Y8" s="43"/>
      <c r="Z8" s="43"/>
    </row>
    <row r="9" spans="1:26">
      <c r="A9" s="9" t="s">
        <v>88</v>
      </c>
      <c r="B9" s="34"/>
      <c r="C9" s="34"/>
      <c r="D9" s="34"/>
      <c r="E9" s="43"/>
      <c r="F9" s="43"/>
      <c r="G9" s="43"/>
      <c r="H9" s="43"/>
      <c r="I9" s="43"/>
      <c r="J9" s="43"/>
      <c r="K9" s="43"/>
      <c r="L9" s="43"/>
      <c r="M9" s="43"/>
      <c r="N9" s="43"/>
      <c r="O9" s="43"/>
      <c r="P9" s="43"/>
      <c r="Q9" s="43"/>
      <c r="R9" s="43"/>
      <c r="S9" s="43"/>
      <c r="T9" s="43"/>
      <c r="U9" s="43"/>
      <c r="V9" s="43"/>
      <c r="W9" s="43"/>
      <c r="X9" s="43"/>
      <c r="Y9" s="43"/>
      <c r="Z9" s="43"/>
    </row>
    <row r="10" spans="1:26">
      <c r="A10" s="9" t="s">
        <v>89</v>
      </c>
      <c r="B10" s="9"/>
      <c r="C10" s="9"/>
      <c r="D10" s="9"/>
      <c r="E10" s="43"/>
      <c r="F10" s="43"/>
      <c r="G10" s="43"/>
      <c r="H10" s="43"/>
      <c r="I10" s="43"/>
      <c r="J10" s="43"/>
      <c r="K10" s="43"/>
      <c r="L10" s="43"/>
      <c r="M10" s="43"/>
      <c r="N10" s="43"/>
      <c r="O10" s="43"/>
      <c r="P10" s="43"/>
      <c r="Q10" s="43"/>
      <c r="R10" s="43"/>
      <c r="S10" s="43"/>
      <c r="T10" s="43"/>
      <c r="U10" s="43"/>
      <c r="V10" s="43"/>
      <c r="W10" s="43"/>
      <c r="X10" s="43"/>
      <c r="Y10" s="43"/>
      <c r="Z10" s="43"/>
    </row>
    <row r="11" spans="1:26">
      <c r="A11" s="9" t="s">
        <v>90</v>
      </c>
      <c r="B11" s="34"/>
      <c r="C11" s="34"/>
      <c r="D11" s="34"/>
      <c r="E11" s="43"/>
      <c r="F11" s="43"/>
      <c r="G11" s="43"/>
      <c r="H11" s="43"/>
      <c r="I11" s="43"/>
      <c r="J11" s="43"/>
      <c r="K11" s="43"/>
      <c r="L11" s="43"/>
      <c r="M11" s="43"/>
      <c r="N11" s="43"/>
      <c r="O11" s="43"/>
      <c r="P11" s="43"/>
      <c r="Q11" s="43"/>
      <c r="R11" s="43"/>
      <c r="S11" s="43"/>
      <c r="T11" s="43"/>
      <c r="U11" s="43"/>
      <c r="V11" s="43"/>
      <c r="W11" s="43"/>
      <c r="X11" s="43"/>
      <c r="Y11" s="43"/>
      <c r="Z11" s="43"/>
    </row>
    <row r="12" spans="1:26">
      <c r="A12" s="9" t="s">
        <v>91</v>
      </c>
      <c r="B12" s="9"/>
      <c r="C12" s="9"/>
      <c r="D12" s="9"/>
      <c r="E12" s="43"/>
      <c r="F12" s="43"/>
      <c r="G12" s="43"/>
      <c r="H12" s="43"/>
      <c r="I12" s="43"/>
      <c r="J12" s="43"/>
      <c r="K12" s="43"/>
      <c r="L12" s="43"/>
      <c r="M12" s="43"/>
      <c r="N12" s="43"/>
      <c r="O12" s="43"/>
      <c r="P12" s="43"/>
      <c r="Q12" s="43"/>
      <c r="R12" s="43"/>
      <c r="S12" s="43"/>
      <c r="T12" s="43"/>
      <c r="U12" s="43"/>
      <c r="V12" s="43"/>
      <c r="W12" s="43"/>
      <c r="X12" s="43"/>
      <c r="Y12" s="43"/>
      <c r="Z12" s="43"/>
    </row>
    <row r="13" spans="1:26">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5.75" customHeight="1" spans="1:26">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5.75" customHeight="1" spans="1:26">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5.75" customHeight="1" spans="1:26">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5.75" customHeight="1" spans="1:26">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5.75" customHeight="1" spans="1:26">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5.75" customHeight="1" spans="1: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5.75" customHeight="1" spans="1:26">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5.75" customHeight="1" spans="1:26">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5.75" customHeight="1" spans="1:26">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5.75" customHeight="1" spans="1:26">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5.75" customHeight="1" spans="1:26">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5.75" customHeight="1" spans="1:26">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5.75" customHeight="1" spans="1:26">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5.75" customHeight="1" spans="1:26">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5.75" customHeight="1" spans="1:26">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5.75" customHeight="1" spans="1:2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5.75" customHeight="1" spans="1:26">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5.75" customHeight="1" spans="1:26">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5.75" customHeight="1" spans="1:26">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5.75" customHeight="1" spans="1:26">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5.75" customHeight="1" spans="1:26">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5.75" customHeight="1" spans="1:26">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5.75" customHeight="1" spans="1:26">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5.75" customHeight="1" spans="1:26">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5.75" customHeight="1" spans="1:26">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5.75" customHeight="1" spans="1:2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5.75" customHeight="1" spans="1:26">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5.75" customHeight="1" spans="1:26">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5.75" customHeight="1" spans="1:26">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5.75" customHeight="1" spans="1:26">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5.75" customHeight="1" spans="1:26">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5.75" customHeight="1" spans="1:26">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5.75" customHeight="1" spans="1:26">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5.75" customHeight="1" spans="1:26">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5.75" customHeight="1" spans="1:26">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5.75" customHeight="1" spans="1:2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5.75" customHeight="1" spans="1:26">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5.75" customHeight="1" spans="1:26">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5.75" customHeight="1" spans="1:26">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5.75" customHeight="1" spans="1:26">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5.75" customHeight="1" spans="1:26">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5.75" customHeight="1" spans="1:26">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5.75" customHeight="1" spans="1:26">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5.75" customHeight="1" spans="1:26">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5.75" customHeight="1" spans="1:26">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5.75" customHeight="1" spans="1:2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5.75" customHeight="1" spans="1:26">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5.75" customHeight="1" spans="1:26">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5.75" customHeight="1" spans="1:26">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5.75" customHeight="1" spans="1:26">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5.75" customHeight="1" spans="1:26">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5.75" customHeight="1" spans="1:26">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5.75" customHeight="1" spans="1:26">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5.75" customHeight="1" spans="1:26">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5.75" customHeight="1" spans="1:26">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5.75" customHeight="1" spans="1:2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5.75" customHeight="1" spans="1:26">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5.75" customHeight="1" spans="1:26">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5.75" customHeight="1" spans="1:26">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5.75" customHeight="1" spans="1:26">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5.75" customHeight="1" spans="1:26">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5.75" customHeight="1" spans="1:26">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5.75" customHeight="1" spans="1:26">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5.75" customHeight="1" spans="1:26">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5.75" customHeight="1" spans="1:26">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5.75" customHeight="1" spans="1:2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5.75" customHeight="1" spans="1:26">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5.75" customHeight="1" spans="1:26">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5.75" customHeight="1" spans="1:26">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5.75" customHeight="1" spans="1:26">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5.75" customHeight="1" spans="1:26">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5.75" customHeight="1" spans="1:26">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5.75" customHeight="1" spans="1:26">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5.75" customHeight="1" spans="1:26">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5.75" customHeight="1" spans="1:26">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5.75" customHeight="1" spans="1:2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5.75" customHeight="1" spans="1:26">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5.75" customHeight="1" spans="1:26">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5.75" customHeight="1" spans="1:26">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5.75" customHeight="1" spans="1:26">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5.75" customHeight="1" spans="1:26">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5.75" customHeight="1" spans="1:26">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5.75" customHeight="1" spans="1:26">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5.75" customHeight="1" spans="1:26">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5.75" customHeight="1" spans="1:26">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5.75" customHeight="1" spans="1:2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5.75" customHeight="1" spans="1:26">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5.75" customHeight="1" spans="1:26">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5.75" customHeight="1" spans="1:26">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5.75" customHeight="1" spans="1:26">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5.75" customHeight="1" spans="1:26">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5.75" customHeight="1" spans="1:26">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5.75" customHeight="1" spans="1:26">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5.75" customHeight="1" spans="1:26">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5.75" customHeight="1" spans="1:26">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5.75" customHeight="1" spans="1:2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5.75" customHeight="1" spans="1:26">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5.75" customHeight="1" spans="1:26">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5.75" customHeight="1" spans="1:26">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5.75" customHeight="1" spans="1:26">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5.75" customHeight="1" spans="1:26">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5.75" customHeight="1" spans="1:26">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5.75" customHeight="1" spans="1:26">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5.75" customHeight="1" spans="1:26">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5.75" customHeight="1" spans="1:26">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5.75" customHeight="1" spans="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5.75" customHeight="1" spans="1:26">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5.75" customHeight="1" spans="1:26">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5.75" customHeight="1" spans="1:26">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5.75" customHeight="1" spans="1:26">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5.75" customHeight="1" spans="1:26">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5.75" customHeight="1" spans="1:26">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5.75" customHeight="1" spans="1:26">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5.75" customHeight="1" spans="1:26">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5.75" customHeight="1" spans="1:26">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5.75" customHeight="1" spans="1:2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5.75" customHeight="1" spans="1:26">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5.75" customHeight="1" spans="1:26">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5.75" customHeight="1" spans="1:26">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5.75" customHeight="1" spans="1:26">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5.75" customHeight="1" spans="1:26">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5.75" customHeight="1" spans="1:26">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5.75" customHeight="1" spans="1:26">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5.75" customHeight="1" spans="1:26">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5.75" customHeight="1" spans="1:26">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5.75" customHeight="1" spans="1:2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5.75" customHeight="1" spans="1:26">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5.75" customHeight="1" spans="1:26">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5.75" customHeight="1" spans="1:26">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5.75" customHeight="1" spans="1:26">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5.75" customHeight="1" spans="1:26">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5.75" customHeight="1" spans="1:26">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5.75" customHeight="1" spans="1:26">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5.75" customHeight="1" spans="1:26">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5.75" customHeight="1" spans="1:26">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5.75" customHeight="1" spans="1:2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5.75" customHeight="1" spans="1:26">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5.75" customHeight="1" spans="1:26">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5.75" customHeight="1" spans="1:26">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5.75" customHeight="1" spans="1:26">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5.75" customHeight="1" spans="1:26">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5.75" customHeight="1" spans="1:26">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5.75" customHeight="1" spans="1:26">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5.75" customHeight="1" spans="1:26">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5.75" customHeight="1" spans="1:26">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5.75" customHeight="1" spans="1:2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5.75" customHeight="1" spans="1:26">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5.75" customHeight="1" spans="1:26">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5.75" customHeight="1" spans="1:26">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5.75" customHeight="1" spans="1:26">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5.75" customHeight="1" spans="1:26">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5.75" customHeight="1" spans="1:26">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5.75" customHeight="1" spans="1:26">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5.75" customHeight="1" spans="1:26">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5.75" customHeight="1" spans="1:26">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5.75" customHeight="1" spans="1:2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5.75" customHeight="1" spans="1:26">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5.75" customHeight="1" spans="1:26">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5.75" customHeight="1" spans="1:26">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5.75" customHeight="1" spans="1:26">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5.75" customHeight="1" spans="1:26">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5.75" customHeight="1" spans="1:26">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5.75" customHeight="1" spans="1:26">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5.75" customHeight="1" spans="1:26">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5.75" customHeight="1" spans="1:26">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5.75" customHeight="1" spans="1:2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5.75" customHeight="1" spans="1:26">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5.75" customHeight="1" spans="1:26">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5.75" customHeight="1" spans="1:26">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5.75" customHeight="1" spans="1:26">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5.75" customHeight="1" spans="1:26">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5.75" customHeight="1" spans="1:26">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5.75" customHeight="1" spans="1:26">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5.75" customHeight="1" spans="1:26">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5.75" customHeight="1" spans="1:26">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5.75" customHeight="1" spans="1:2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5.75" customHeight="1" spans="1:26">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5.75" customHeight="1" spans="1:26">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5.75" customHeight="1" spans="1:26">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5.75" customHeight="1" spans="1:26">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5.75" customHeight="1" spans="1:26">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5.75" customHeight="1" spans="1:26">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5.75" customHeight="1" spans="1:26">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5.75" customHeight="1" spans="1:26">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5.75" customHeight="1" spans="1:26">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5.75" customHeight="1" spans="1:2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5.75" customHeight="1" spans="1:26">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5.75" customHeight="1" spans="1:26">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5.75" customHeight="1" spans="1:26">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5.75" customHeight="1" spans="1:26">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5.75" customHeight="1" spans="1:26">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5.75" customHeight="1" spans="1:26">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5.75" customHeight="1" spans="1:26">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5.75" customHeight="1" spans="1:26">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5.75" customHeight="1" spans="1:26">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5.75" customHeight="1" spans="1:2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5.75" customHeight="1" spans="1:26">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5.75" customHeight="1" spans="1:26">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5.75" customHeight="1" spans="1:26">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5.75" customHeight="1" spans="1:26">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5.75" customHeight="1" spans="1:26">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5.75" customHeight="1" spans="1:26">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5.75" customHeight="1" spans="1:26">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5.75" customHeight="1" spans="1:26">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5.75" customHeight="1" spans="1:26">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5.75" customHeight="1" spans="1: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5.75" customHeight="1" spans="1:26">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5.75" customHeight="1" spans="1:26">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5.75" customHeight="1" spans="1:26">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5.75" customHeight="1" spans="1:26">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5.75" customHeight="1" spans="1:26">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5.75" customHeight="1" spans="1:26">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5.75" customHeight="1" spans="1:26">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5.75" customHeight="1" spans="1:26">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5.75" customHeight="1" spans="1:26">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5.75" customHeight="1" spans="1:2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5.75" customHeight="1" spans="1:26">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5.75" customHeight="1" spans="1:26">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5.75" customHeight="1" spans="1:26">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5.75" customHeight="1" spans="1:26">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5.75" customHeight="1" spans="1:26">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5.75" customHeight="1" spans="1:26">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5.75" customHeight="1" spans="1:26">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5.75" customHeight="1" spans="1:26">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5.75" customHeight="1" spans="1:26">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5.75" customHeight="1" spans="1:2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5.75" customHeight="1" spans="1:26">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5.75" customHeight="1" spans="1:26">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5.75" customHeight="1" spans="1:26">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5.75" customHeight="1" spans="1:26">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5.75" customHeight="1" spans="1:26">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5.75" customHeight="1" spans="1:26">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5.75" customHeight="1" spans="1:26">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5.75" customHeight="1" spans="1:26">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5.75" customHeight="1" spans="1:26">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5.75" customHeight="1" spans="1:2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5.75" customHeight="1" spans="1:26">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5.75" customHeight="1" spans="1:26">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5.75" customHeight="1" spans="1:26">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5.75" customHeight="1" spans="1:26">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5.75" customHeight="1" spans="1:26">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5.75" customHeight="1" spans="1:26">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5.75" customHeight="1" spans="1:26">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5.75" customHeight="1" spans="1:26">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5.75" customHeight="1" spans="1:26">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5.75" customHeight="1" spans="1:2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5.75" customHeight="1" spans="1:26">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5.75" customHeight="1" spans="1:26">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5.75" customHeight="1" spans="1:26">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5.75" customHeight="1" spans="1:26">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5.75" customHeight="1" spans="1:26">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5.75" customHeight="1" spans="1:26">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5.75" customHeight="1" spans="1:26">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5.75" customHeight="1" spans="1:26">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5.75" customHeight="1" spans="1:26">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5.75" customHeight="1" spans="1:2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5.75" customHeight="1" spans="1:26">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5.75" customHeight="1" spans="1:26">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5.75" customHeight="1" spans="1:26">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5.75" customHeight="1" spans="1:26">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5.75" customHeight="1" spans="1:26">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5.75" customHeight="1" spans="1:26">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5.75" customHeight="1" spans="1:26">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5.75" customHeight="1" spans="1:26">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5.75" customHeight="1" spans="1:26">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5.75" customHeight="1" spans="1:2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5.75" customHeight="1" spans="1:26">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5.75" customHeight="1" spans="1:26">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5.75" customHeight="1" spans="1:26">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5.75" customHeight="1" spans="1:26">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5.75" customHeight="1" spans="1:26">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5.75" customHeight="1" spans="1:26">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5.75" customHeight="1" spans="1:26">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5.75" customHeight="1" spans="1:26">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5.75" customHeight="1" spans="1:26">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5.75" customHeight="1" spans="1:2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5.75" customHeight="1" spans="1:26">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5.75" customHeight="1" spans="1:26">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5.75" customHeight="1" spans="1:26">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5.75" customHeight="1" spans="1:26">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5.75" customHeight="1" spans="1:26">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5.75" customHeight="1" spans="1:26">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5.75" customHeight="1" spans="1:26">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5.75" customHeight="1" spans="1:26">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5.75" customHeight="1" spans="1:26">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5.75" customHeight="1" spans="1:2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5.75" customHeight="1" spans="1:26">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5.75" customHeight="1" spans="1:26">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5.75" customHeight="1" spans="1:26">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5.75" customHeight="1" spans="1:26">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5.75" customHeight="1" spans="1:26">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5.75" customHeight="1" spans="1:26">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5.75" customHeight="1" spans="1:26">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5.75" customHeight="1" spans="1:26">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5.75" customHeight="1" spans="1:26">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5.75" customHeight="1" spans="1:2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5.75" customHeight="1" spans="1:26">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5.75" customHeight="1" spans="1:26">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5.75" customHeight="1" spans="1:26">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5.75" customHeight="1" spans="1:26">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5.75" customHeight="1" spans="1:26">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5.75" customHeight="1" spans="1:26">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5.75" customHeight="1" spans="1:26">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5.75" customHeight="1" spans="1:26">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5.75" customHeight="1" spans="1:26">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5.75" customHeight="1" spans="1: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5.75" customHeight="1" spans="1:26">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5.75" customHeight="1" spans="1:26">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5.75" customHeight="1" spans="1:26">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5.75" customHeight="1" spans="1:26">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5.75" customHeight="1" spans="1:26">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5.75" customHeight="1" spans="1:26">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5.75" customHeight="1" spans="1:26">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5.75" customHeight="1" spans="1:26">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5.75" customHeight="1" spans="1:26">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5.75" customHeight="1" spans="1:2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5.75" customHeight="1" spans="1:26">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5.75" customHeight="1" spans="1:26">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5.75" customHeight="1" spans="1:26">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5.75" customHeight="1" spans="1:26">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5.75" customHeight="1" spans="1:26">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5.75" customHeight="1" spans="1:26">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5.75" customHeight="1" spans="1:26">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5.75" customHeight="1" spans="1:26">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5.75" customHeight="1" spans="1:26">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5.75" customHeight="1" spans="1:2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5.75" customHeight="1" spans="1:26">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5.75" customHeight="1" spans="1:26">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5.75" customHeight="1" spans="1:26">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5.75" customHeight="1" spans="1:26">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5.75" customHeight="1" spans="1:26">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5.75" customHeight="1" spans="1:26">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5.75" customHeight="1" spans="1:26">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5.75" customHeight="1" spans="1:26">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5.75" customHeight="1" spans="1:26">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5.75" customHeight="1" spans="1:2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5.75" customHeight="1" spans="1:26">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5.75" customHeight="1" spans="1:26">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5.75" customHeight="1" spans="1:26">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5.75" customHeight="1" spans="1:26">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5.75" customHeight="1" spans="1:26">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5.75" customHeight="1" spans="1:26">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5.75" customHeight="1" spans="1:26">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5.75" customHeight="1" spans="1:26">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5.75" customHeight="1" spans="1:26">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5.75" customHeight="1" spans="1:2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5.75" customHeight="1" spans="1:26">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5.75" customHeight="1" spans="1:26">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5.75" customHeight="1" spans="1:26">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5.75" customHeight="1" spans="1:26">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5.75" customHeight="1" spans="1:26">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5.75" customHeight="1" spans="1:26">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5.75" customHeight="1" spans="1:26">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5.75" customHeight="1" spans="1:26">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5.75" customHeight="1" spans="1:26">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5.75" customHeight="1" spans="1:2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5.75" customHeight="1" spans="1:26">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5.75" customHeight="1" spans="1:26">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5.75" customHeight="1" spans="1:26">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5.75" customHeight="1" spans="1:26">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5.75" customHeight="1" spans="1:26">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5.75" customHeight="1" spans="1:26">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5.75" customHeight="1" spans="1:26">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5.75" customHeight="1" spans="1:26">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5.75" customHeight="1" spans="1:26">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5.75" customHeight="1" spans="1:2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5.75" customHeight="1" spans="1:26">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5.75" customHeight="1" spans="1:26">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5.75" customHeight="1" spans="1:26">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5.75" customHeight="1" spans="1:26">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5.75" customHeight="1" spans="1:26">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5.75" customHeight="1" spans="1:26">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5.75" customHeight="1" spans="1:26">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5.75" customHeight="1" spans="1:26">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5.75" customHeight="1" spans="1:26">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5.75" customHeight="1" spans="1:2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5.75" customHeight="1" spans="1:26">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5.75" customHeight="1" spans="1:26">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5.75" customHeight="1" spans="1:26">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5.75" customHeight="1" spans="1:26">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5.75" customHeight="1" spans="1:26">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5.75" customHeight="1" spans="1:26">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5.75" customHeight="1" spans="1:26">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5.75" customHeight="1" spans="1:26">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5.75" customHeight="1" spans="1:26">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5.75" customHeight="1" spans="1:2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5.75" customHeight="1" spans="1:26">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5.75" customHeight="1" spans="1:26">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5.75" customHeight="1" spans="1:26">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5.75" customHeight="1" spans="1:26">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5.75" customHeight="1" spans="1:26">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5.75" customHeight="1" spans="1:26">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5.75" customHeight="1" spans="1:26">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5.75" customHeight="1" spans="1:26">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5.75" customHeight="1" spans="1:26">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5.75" customHeight="1" spans="1:2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5.75" customHeight="1" spans="1:26">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5.75" customHeight="1" spans="1:26">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5.75" customHeight="1" spans="1:26">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5.75" customHeight="1" spans="1:26">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5.75" customHeight="1" spans="1:26">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5.75" customHeight="1" spans="1:26">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5.75" customHeight="1" spans="1:26">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5.75" customHeight="1" spans="1:26">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5.75" customHeight="1" spans="1:26">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5.75" customHeight="1" spans="1: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5.75" customHeight="1" spans="1:26">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5.75" customHeight="1" spans="1:26">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5.75" customHeight="1" spans="1:26">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5.75" customHeight="1" spans="1:26">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5.75" customHeight="1" spans="1:26">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5.75" customHeight="1" spans="1:26">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5.75" customHeight="1" spans="1:26">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5.75" customHeight="1" spans="1:26">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5.75" customHeight="1" spans="1:26">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5.75" customHeight="1" spans="1:2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5.75" customHeight="1" spans="1:26">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5.75" customHeight="1" spans="1:26">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5.75" customHeight="1" spans="1:26">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5.75" customHeight="1" spans="1:26">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5.75" customHeight="1" spans="1:26">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5.75" customHeight="1" spans="1:26">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5.75" customHeight="1" spans="1:26">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5.75" customHeight="1" spans="1:26">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5.75" customHeight="1" spans="1:26">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5.75" customHeight="1" spans="1:2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5.75" customHeight="1" spans="1:26">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5.75" customHeight="1" spans="1:26">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5.75" customHeight="1" spans="1:26">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5.75" customHeight="1" spans="1:26">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5.75" customHeight="1" spans="1:26">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5.75" customHeight="1" spans="1:26">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5.75" customHeight="1" spans="1:26">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5.75" customHeight="1" spans="1:26">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5.75" customHeight="1" spans="1:26">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5.75" customHeight="1" spans="1:2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5.75" customHeight="1" spans="1:26">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5.75" customHeight="1" spans="1:26">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5.75" customHeight="1" spans="1:26">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5.75" customHeight="1" spans="1:26">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5.75" customHeight="1" spans="1:26">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5.75" customHeight="1" spans="1:26">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5.75" customHeight="1" spans="1:26">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5.75" customHeight="1" spans="1:26">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5.75" customHeight="1" spans="1:26">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5.75" customHeight="1" spans="1:2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5.75" customHeight="1" spans="1:26">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5.75" customHeight="1" spans="1:26">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5.75" customHeight="1" spans="1:26">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5.75" customHeight="1" spans="1:26">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5.75" customHeight="1" spans="1:26">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5.75" customHeight="1" spans="1:26">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5.75" customHeight="1" spans="1:26">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5.75" customHeight="1" spans="1:26">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5.75" customHeight="1" spans="1:26">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5.75" customHeight="1" spans="1:2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5.75" customHeight="1" spans="1:26">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5.75" customHeight="1" spans="1:26">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5.75" customHeight="1" spans="1:26">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5.75" customHeight="1" spans="1:26">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5.75" customHeight="1" spans="1:26">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5.75" customHeight="1" spans="1:26">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5.75" customHeight="1" spans="1:26">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5.75" customHeight="1" spans="1:26">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5.75" customHeight="1" spans="1:26">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5.75" customHeight="1" spans="1:2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5.75" customHeight="1" spans="1:26">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5.75" customHeight="1" spans="1:26">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5.75" customHeight="1" spans="1:26">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5.75" customHeight="1" spans="1:26">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5.75" customHeight="1" spans="1:26">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5.75" customHeight="1" spans="1:26">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5.75" customHeight="1" spans="1:26">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5.75" customHeight="1" spans="1:26">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5.75" customHeight="1" spans="1:26">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5.75" customHeight="1" spans="1:2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5.75" customHeight="1" spans="1:26">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5.75" customHeight="1" spans="1:26">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5.75" customHeight="1" spans="1:26">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5.75" customHeight="1" spans="1:26">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5.75" customHeight="1" spans="1:26">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5.75" customHeight="1" spans="1:26">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5.75" customHeight="1" spans="1:26">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5.75" customHeight="1" spans="1:26">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5.75" customHeight="1" spans="1:26">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5.75" customHeight="1" spans="1:2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5.75" customHeight="1" spans="1:26">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5.75" customHeight="1" spans="1:26">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5.75" customHeight="1" spans="1:26">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5.75" customHeight="1" spans="1:26">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5.75" customHeight="1" spans="1:26">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5.75" customHeight="1" spans="1:26">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5.75" customHeight="1" spans="1:26">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5.75" customHeight="1" spans="1:26">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5.75" customHeight="1" spans="1:26">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5.75" customHeight="1" spans="1:2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5.75" customHeight="1" spans="1:26">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5.75" customHeight="1" spans="1:26">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5.75" customHeight="1" spans="1:26">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5.75" customHeight="1" spans="1:26">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5.75" customHeight="1" spans="1:26">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5.75" customHeight="1" spans="1:26">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5.75" customHeight="1" spans="1:26">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5.75" customHeight="1" spans="1:26">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5.75" customHeight="1" spans="1:26">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5.75" customHeight="1" spans="1: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5.75" customHeight="1" spans="1:26">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5.75" customHeight="1" spans="1:26">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5.75" customHeight="1" spans="1:26">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5.75" customHeight="1" spans="1:26">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5.75" customHeight="1" spans="1:26">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5.75" customHeight="1" spans="1:26">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5.75" customHeight="1" spans="1:26">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5.75" customHeight="1" spans="1:26">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5.75" customHeight="1" spans="1:26">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5.75" customHeight="1" spans="1:2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5.75" customHeight="1" spans="1:26">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5.75" customHeight="1" spans="1:26">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5.75" customHeight="1" spans="1:26">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5.75" customHeight="1" spans="1:26">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5.75" customHeight="1" spans="1:26">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5.75" customHeight="1" spans="1:26">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5.75" customHeight="1" spans="1:26">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5.75" customHeight="1" spans="1:26">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5.75" customHeight="1" spans="1:26">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5.75" customHeight="1" spans="1:2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5.75" customHeight="1" spans="1:26">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5.75" customHeight="1" spans="1:26">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5.75" customHeight="1" spans="1:26">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5.75" customHeight="1" spans="1:26">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5.75" customHeight="1" spans="1:26">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5.75" customHeight="1" spans="1:26">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5.75" customHeight="1" spans="1:26">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5.75" customHeight="1" spans="1:26">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5.75" customHeight="1" spans="1:26">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5.75" customHeight="1" spans="1:2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5.75" customHeight="1" spans="1:26">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5.75" customHeight="1" spans="1:26">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5.75" customHeight="1" spans="1:26">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5.75" customHeight="1" spans="1:26">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5.75" customHeight="1" spans="1:26">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5.75" customHeight="1" spans="1:26">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5.75" customHeight="1" spans="1:26">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5.75" customHeight="1" spans="1:26">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5.75" customHeight="1" spans="1:26">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5.75" customHeight="1" spans="1:2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5.75" customHeight="1" spans="1:26">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5.75" customHeight="1" spans="1:26">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5.75" customHeight="1" spans="1:26">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5.75" customHeight="1" spans="1:26">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5.75" customHeight="1" spans="1:26">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5.75" customHeight="1" spans="1:26">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5.75" customHeight="1" spans="1:26">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5.75" customHeight="1" spans="1:26">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5.75" customHeight="1" spans="1:26">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5.75" customHeight="1" spans="1:2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5.75" customHeight="1" spans="1:26">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5.75" customHeight="1" spans="1:26">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5.75" customHeight="1" spans="1:26">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5.75" customHeight="1" spans="1:26">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5.75" customHeight="1" spans="1:26">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5.75" customHeight="1" spans="1:26">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5.75" customHeight="1" spans="1:26">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5.75" customHeight="1" spans="1:26">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5.75" customHeight="1" spans="1:26">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5.75" customHeight="1" spans="1:2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5.75" customHeight="1" spans="1:26">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5.75" customHeight="1" spans="1:26">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5.75" customHeight="1" spans="1:26">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5.75" customHeight="1" spans="1:26">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5.75" customHeight="1" spans="1:26">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5.75" customHeight="1" spans="1:26">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5.75" customHeight="1" spans="1:26">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5.75" customHeight="1" spans="1:26">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5.75" customHeight="1" spans="1:26">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5.75" customHeight="1" spans="1:2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5.75" customHeight="1" spans="1:26">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5.75" customHeight="1" spans="1:26">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5.75" customHeight="1" spans="1:26">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5.75" customHeight="1" spans="1:26">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5.75" customHeight="1" spans="1:26">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5.75" customHeight="1" spans="1:26">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5.75" customHeight="1" spans="1:26">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5.75" customHeight="1" spans="1:26">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5.75" customHeight="1" spans="1:26">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5.75" customHeight="1" spans="1:2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5.75" customHeight="1" spans="1:26">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5.75" customHeight="1" spans="1:26">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5.75" customHeight="1" spans="1:26">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5.75" customHeight="1" spans="1:26">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5.75" customHeight="1" spans="1:26">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5.75" customHeight="1" spans="1:26">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5.75" customHeight="1" spans="1:26">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5.75" customHeight="1" spans="1:26">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5.75" customHeight="1" spans="1:26">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5.75" customHeight="1" spans="1:2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5.75" customHeight="1" spans="1:26">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5.75" customHeight="1" spans="1:26">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5.75" customHeight="1" spans="1:26">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5.75" customHeight="1" spans="1:26">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5.75" customHeight="1" spans="1:26">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5.75" customHeight="1" spans="1:26">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5.75" customHeight="1" spans="1:26">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5.75" customHeight="1" spans="1:26">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5.75" customHeight="1" spans="1:26">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5.75" customHeight="1" spans="1: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5.75" customHeight="1" spans="1:26">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5.75" customHeight="1" spans="1:26">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5.75" customHeight="1" spans="1:26">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5.75" customHeight="1" spans="1:26">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5.75" customHeight="1" spans="1:26">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5.75" customHeight="1" spans="1:26">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5.75" customHeight="1" spans="1:26">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5.75" customHeight="1" spans="1:26">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5.75" customHeight="1" spans="1:26">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5.75" customHeight="1" spans="1:2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5.75" customHeight="1" spans="1:26">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5.75" customHeight="1" spans="1:26">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5.75" customHeight="1" spans="1:26">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5.75" customHeight="1" spans="1:26">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5.75" customHeight="1" spans="1:26">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5.75" customHeight="1" spans="1:26">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5.75" customHeight="1" spans="1:26">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5.75" customHeight="1" spans="1:26">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5.75" customHeight="1" spans="1:26">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5.75" customHeight="1" spans="1:2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5.75" customHeight="1" spans="1:26">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5.75" customHeight="1" spans="1:26">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5.75" customHeight="1" spans="1:26">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5.75" customHeight="1" spans="1:26">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5.75" customHeight="1" spans="1:26">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5.75" customHeight="1" spans="1:26">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5.75" customHeight="1" spans="1:26">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5.75" customHeight="1" spans="1:26">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5.75" customHeight="1" spans="1:26">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5.75" customHeight="1" spans="1:2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5.75" customHeight="1" spans="1:26">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5.75" customHeight="1" spans="1:26">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5.75" customHeight="1" spans="1:26">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5.75" customHeight="1" spans="1:26">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5.75" customHeight="1" spans="1:26">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5.75" customHeight="1" spans="1:26">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5.75" customHeight="1" spans="1:26">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5.75" customHeight="1" spans="1:26">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5.75" customHeight="1" spans="1:26">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5.75" customHeight="1" spans="1:2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5.75" customHeight="1" spans="1:26">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5.75" customHeight="1" spans="1:26">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5.75" customHeight="1" spans="1:26">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5.75" customHeight="1" spans="1:26">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5.75" customHeight="1" spans="1:26">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5.75" customHeight="1" spans="1:26">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5.75" customHeight="1" spans="1:26">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5.75" customHeight="1" spans="1:26">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5.75" customHeight="1" spans="1:26">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5.75" customHeight="1" spans="1:2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5.75" customHeight="1" spans="1:26">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5.75" customHeight="1" spans="1:26">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5.75" customHeight="1" spans="1:26">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5.75" customHeight="1" spans="1:26">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5.75" customHeight="1" spans="1:26">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5.75" customHeight="1" spans="1:26">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5.75" customHeight="1" spans="1:26">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5.75" customHeight="1" spans="1:26">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5.75" customHeight="1" spans="1:26">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5.75" customHeight="1" spans="1:2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5.75" customHeight="1" spans="1:26">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5.75" customHeight="1" spans="1:26">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5.75" customHeight="1" spans="1:26">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5.75" customHeight="1" spans="1:26">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5.75" customHeight="1" spans="1:26">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5.75" customHeight="1" spans="1:26">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5.75" customHeight="1" spans="1:26">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5.75" customHeight="1" spans="1:26">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5.75" customHeight="1" spans="1:26">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5.75" customHeight="1" spans="1:2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5.75" customHeight="1" spans="1:26">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5.75" customHeight="1" spans="1:26">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5.75" customHeight="1" spans="1:26">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5.75" customHeight="1" spans="1:26">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5.75" customHeight="1" spans="1:26">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5.75" customHeight="1" spans="1:26">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5.75" customHeight="1" spans="1:26">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5.75" customHeight="1" spans="1:26">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5.75" customHeight="1" spans="1:26">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5.75" customHeight="1" spans="1:2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5.75" customHeight="1" spans="1:26">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5.75" customHeight="1" spans="1:26">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5.75" customHeight="1" spans="1:26">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5.75" customHeight="1" spans="1:26">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5.75" customHeight="1" spans="1:26">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5.75" customHeight="1" spans="1:26">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5.75" customHeight="1" spans="1:26">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5.75" customHeight="1" spans="1:26">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5.75" customHeight="1" spans="1:26">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5.75" customHeight="1" spans="1:2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5.75" customHeight="1" spans="1:26">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5.75" customHeight="1" spans="1:26">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5.75" customHeight="1" spans="1:26">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5.75" customHeight="1" spans="1:26">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5.75" customHeight="1" spans="1:26">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5.75" customHeight="1" spans="1:26">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5.75" customHeight="1" spans="1:26">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5.75" customHeight="1" spans="1:26">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5.75" customHeight="1" spans="1:26">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5.75" customHeight="1" spans="1: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5.75" customHeight="1" spans="1:26">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5.75" customHeight="1" spans="1:26">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5.75" customHeight="1" spans="1:26">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5.75" customHeight="1" spans="1:26">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5.75" customHeight="1" spans="1:26">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5.75" customHeight="1" spans="1:26">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5.75" customHeight="1" spans="1:26">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5.75" customHeight="1" spans="1:26">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5.75" customHeight="1" spans="1:26">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5.75" customHeight="1" spans="1:2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5.75" customHeight="1" spans="1:26">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5.75" customHeight="1" spans="1:26">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5.75" customHeight="1" spans="1:26">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5.75" customHeight="1" spans="1:26">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5.75" customHeight="1" spans="1:26">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5.75" customHeight="1" spans="1:26">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5.75" customHeight="1" spans="1:26">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5.75" customHeight="1" spans="1:26">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5.75" customHeight="1" spans="1:26">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5.75" customHeight="1" spans="1:2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5.75" customHeight="1" spans="1:26">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5.75" customHeight="1" spans="1:26">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5.75" customHeight="1" spans="1:26">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5.75" customHeight="1" spans="1:26">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5.75" customHeight="1" spans="1:26">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5.75" customHeight="1" spans="1:26">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5.75" customHeight="1" spans="1:26">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5.75" customHeight="1" spans="1:26">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5.75" customHeight="1" spans="1:26">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5.75" customHeight="1" spans="1:2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5.75" customHeight="1" spans="1:26">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5.75" customHeight="1" spans="1:26">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5.75" customHeight="1" spans="1:26">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5.75" customHeight="1" spans="1:26">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5.75" customHeight="1" spans="1:26">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5.75" customHeight="1" spans="1:26">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5.75" customHeight="1" spans="1:26">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5.75" customHeight="1" spans="1:26">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5.75" customHeight="1" spans="1:26">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5.75" customHeight="1" spans="1:2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5.75" customHeight="1" spans="1:26">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5.75" customHeight="1" spans="1:26">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5.75" customHeight="1" spans="1:26">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5.75" customHeight="1" spans="1:26">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5.75" customHeight="1" spans="1:26">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5.75" customHeight="1" spans="1:26">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5.75" customHeight="1" spans="1:26">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5.75" customHeight="1" spans="1:26">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5.75" customHeight="1" spans="1:26">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5.75" customHeight="1" spans="1:2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5.75" customHeight="1" spans="1:26">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5.75" customHeight="1" spans="1:26">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5.75" customHeight="1" spans="1:26">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5.75" customHeight="1" spans="1:26">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5.75" customHeight="1" spans="1:26">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5.75" customHeight="1" spans="1:26">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5.75" customHeight="1" spans="1:26">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5.75" customHeight="1" spans="1:26">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5.75" customHeight="1" spans="1:26">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5.75" customHeight="1" spans="1:2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5.75" customHeight="1" spans="1:26">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5.75" customHeight="1" spans="1:26">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5.75" customHeight="1" spans="1:26">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5.75" customHeight="1" spans="1:26">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5.75" customHeight="1" spans="1:26">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5.75" customHeight="1" spans="1:26">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5.75" customHeight="1" spans="1:26">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5.75" customHeight="1" spans="1:26">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5.75" customHeight="1" spans="1:26">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5.75" customHeight="1" spans="1:2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5.75" customHeight="1" spans="1:26">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5.75" customHeight="1" spans="1:26">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5.75" customHeight="1" spans="1:26">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5.75" customHeight="1" spans="1:26">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5.75" customHeight="1" spans="1:26">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5.75" customHeight="1" spans="1:26">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5.75" customHeight="1" spans="1:26">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5.75" customHeight="1" spans="1:26">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5.75" customHeight="1" spans="1:26">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5.75" customHeight="1" spans="1:2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5.75" customHeight="1" spans="1:26">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5.75" customHeight="1" spans="1:26">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5.75" customHeight="1" spans="1:26">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5.75" customHeight="1" spans="1:26">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5.75" customHeight="1" spans="1:26">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5.75" customHeight="1" spans="1:26">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5.75" customHeight="1" spans="1:26">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5.75" customHeight="1" spans="1:26">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5.75" customHeight="1" spans="1:26">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5.75" customHeight="1" spans="1:2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5.75" customHeight="1" spans="1:26">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5.75" customHeight="1" spans="1:26">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5.75" customHeight="1" spans="1:26">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5.75" customHeight="1" spans="1:26">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5.75" customHeight="1" spans="1:26">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5.75" customHeight="1" spans="1:26">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5.75" customHeight="1" spans="1:26">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5.75" customHeight="1" spans="1:26">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5.75" customHeight="1" spans="1:26">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5.75" customHeight="1" spans="1: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5.75" customHeight="1" spans="1:26">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5.75" customHeight="1" spans="1:26">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5.75" customHeight="1" spans="1:26">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5.75" customHeight="1" spans="1:26">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5.75" customHeight="1" spans="1:26">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5.75" customHeight="1" spans="1:26">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5.75" customHeight="1" spans="1:26">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5.75" customHeight="1" spans="1:26">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5.75" customHeight="1" spans="1:26">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5.75" customHeight="1" spans="1:2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5.75" customHeight="1" spans="1:26">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5.75" customHeight="1" spans="1:26">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5.75" customHeight="1" spans="1:26">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5.75" customHeight="1" spans="1:26">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5.75" customHeight="1" spans="1:26">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5.75" customHeight="1" spans="1:26">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5.75" customHeight="1" spans="1:26">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5.75" customHeight="1" spans="1:26">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5.75" customHeight="1" spans="1:26">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5.75" customHeight="1" spans="1:2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5.75" customHeight="1" spans="1:26">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5.75" customHeight="1" spans="1:26">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5.75" customHeight="1" spans="1:26">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5.75" customHeight="1" spans="1:26">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5.75" customHeight="1" spans="1:26">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5.75" customHeight="1" spans="1:26">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5.75" customHeight="1" spans="1:26">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5.75" customHeight="1" spans="1:26">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5.75" customHeight="1" spans="1:26">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5.75" customHeight="1" spans="1:2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5.75" customHeight="1" spans="1:26">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5.75" customHeight="1" spans="1:26">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5.75" customHeight="1" spans="1:26">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5.75" customHeight="1" spans="1:26">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5.75" customHeight="1" spans="1:26">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5.75" customHeight="1" spans="1:26">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5.75" customHeight="1" spans="1:26">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5.75" customHeight="1" spans="1:26">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5.75" customHeight="1" spans="1:26">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5.75" customHeight="1" spans="1:2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5.75" customHeight="1" spans="1:26">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5.75" customHeight="1" spans="1:26">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5.75" customHeight="1" spans="1:26">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5.75" customHeight="1" spans="1:26">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5.75" customHeight="1" spans="1:26">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5.75" customHeight="1" spans="1:26">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5.75" customHeight="1" spans="1:26">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5.75" customHeight="1" spans="1:26">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5.75" customHeight="1" spans="1:26">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5.75" customHeight="1" spans="1:2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5.75" customHeight="1" spans="1:26">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5.75" customHeight="1" spans="1:26">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5.75" customHeight="1" spans="1:26">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5.75" customHeight="1" spans="1:26">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5.75" customHeight="1" spans="1:26">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5.75" customHeight="1" spans="1:26">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5.75" customHeight="1" spans="1:26">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5.75" customHeight="1" spans="1:26">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5.75" customHeight="1" spans="1:26">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5.75" customHeight="1" spans="1:2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5.75" customHeight="1" spans="1:26">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5.75" customHeight="1" spans="1:26">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5.75" customHeight="1" spans="1:26">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5.75" customHeight="1" spans="1:26">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5.75" customHeight="1" spans="1:26">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5.75" customHeight="1" spans="1:26">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5.75" customHeight="1" spans="1:26">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5.75" customHeight="1" spans="1:26">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5.75" customHeight="1" spans="1:26">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5.75" customHeight="1" spans="1:2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5.75" customHeight="1" spans="1:26">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5.75" customHeight="1" spans="1:26">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5.75" customHeight="1" spans="1:26">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5.75" customHeight="1" spans="1:26">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5.75" customHeight="1" spans="1:26">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5.75" customHeight="1" spans="1:26">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5.75" customHeight="1" spans="1:26">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5.75" customHeight="1" spans="1:26">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5.75" customHeight="1" spans="1:26">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5.75" customHeight="1" spans="1:2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5.75" customHeight="1" spans="1:26">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5.75" customHeight="1" spans="1:26">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5.75" customHeight="1" spans="1:26">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5.75" customHeight="1" spans="1:26">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5.75" customHeight="1" spans="1:26">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5.75" customHeight="1" spans="1:26">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5.75" customHeight="1" spans="1:26">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5.75" customHeight="1" spans="1:26">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5.75" customHeight="1" spans="1:26">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5.75" customHeight="1" spans="1:2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5.75" customHeight="1" spans="1:26">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5.75" customHeight="1" spans="1:26">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5.75" customHeight="1" spans="1:26">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5.75" customHeight="1" spans="1:26">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5.75" customHeight="1" spans="1:26">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5.75" customHeight="1" spans="1:26">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5.75" customHeight="1" spans="1:26">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5.75" customHeight="1" spans="1:26">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5.75" customHeight="1" spans="1:26">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5.75" customHeight="1" spans="1: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5.75" customHeight="1" spans="1:26">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5.75" customHeight="1" spans="1:26">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5.75" customHeight="1" spans="1:26">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5.75" customHeight="1" spans="1:26">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5.75" customHeight="1" spans="1:26">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5.75" customHeight="1" spans="1:26">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5.75" customHeight="1" spans="1:26">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5.75" customHeight="1" spans="1:26">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5.75" customHeight="1" spans="1:26">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5.75" customHeight="1" spans="1:2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5.75" customHeight="1" spans="1:26">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5.75" customHeight="1" spans="1:26">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5.75" customHeight="1" spans="1:26">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5.75" customHeight="1" spans="1:26">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5.75" customHeight="1" spans="1:26">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5.75" customHeight="1" spans="1:26">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5.75" customHeight="1" spans="1:26">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5.75" customHeight="1" spans="1:26">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5.75" customHeight="1" spans="1:26">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5.75" customHeight="1" spans="1:2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5.75" customHeight="1" spans="1:26">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5.75" customHeight="1" spans="1:26">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5.75" customHeight="1" spans="1:26">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5.75" customHeight="1" spans="1:26">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5.75" customHeight="1" spans="1:26">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5.75" customHeight="1" spans="1:26">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5.75" customHeight="1" spans="1:26">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5.75" customHeight="1" spans="1:26">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5.75" customHeight="1" spans="1:26">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5.75" customHeight="1" spans="1:2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5.75" customHeight="1" spans="1:26">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5.75" customHeight="1" spans="1:26">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5.75" customHeight="1" spans="1:26">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5.75" customHeight="1" spans="1:26">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5.75" customHeight="1" spans="1:26">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5.75" customHeight="1" spans="1:26">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5.75" customHeight="1" spans="1:26">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5.75" customHeight="1" spans="1:26">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5.75" customHeight="1" spans="1:26">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5.75" customHeight="1" spans="1:2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5.75" customHeight="1" spans="1:26">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5.75" customHeight="1" spans="1:26">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5.75" customHeight="1" spans="1:26">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5.75" customHeight="1" spans="1:26">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5.75" customHeight="1" spans="1:26">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5.75" customHeight="1" spans="1:26">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5.75" customHeight="1" spans="1:26">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5.75" customHeight="1" spans="1:26">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5.75" customHeight="1" spans="1:26">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5.75" customHeight="1" spans="1:2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5.75" customHeight="1" spans="1:26">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5.75" customHeight="1" spans="1:26">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5.75" customHeight="1" spans="1:26">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5.75" customHeight="1" spans="1:26">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5.75" customHeight="1" spans="1:26">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5.75" customHeight="1" spans="1:26">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5.75" customHeight="1" spans="1:26">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5.75" customHeight="1" spans="1:26">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5.75" customHeight="1" spans="1:26">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5.75" customHeight="1" spans="1:2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5.75" customHeight="1" spans="1:26">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5.75" customHeight="1" spans="1:26">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5.75" customHeight="1" spans="1:26">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5.75" customHeight="1" spans="1:26">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5.75" customHeight="1" spans="1:26">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5.75" customHeight="1" spans="1:26">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5.75" customHeight="1" spans="1:26">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5.75" customHeight="1" spans="1:26">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5.75" customHeight="1" spans="1:26">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5.75" customHeight="1" spans="1:2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5.75" customHeight="1" spans="1:26">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5.75" customHeight="1" spans="1:26">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5.75" customHeight="1" spans="1:26">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5.75" customHeight="1" spans="1:26">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ageMargins left="0.7" right="0.7" top="0.75" bottom="0.75" header="0" footer="0"/>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0"/>
  <sheetViews>
    <sheetView workbookViewId="0">
      <selection activeCell="A1" sqref="A1"/>
    </sheetView>
  </sheetViews>
  <sheetFormatPr defaultColWidth="14.4285714285714" defaultRowHeight="15" customHeight="1" outlineLevelCol="7"/>
  <cols>
    <col min="1" max="1" width="11.5714285714286" customWidth="1"/>
    <col min="2" max="2" width="60.7142857142857" customWidth="1"/>
    <col min="3" max="3" width="13.4285714285714" customWidth="1"/>
    <col min="4" max="4" width="11.5714285714286" customWidth="1"/>
    <col min="5" max="5" width="18.7142857142857" customWidth="1"/>
    <col min="6" max="7" width="11.5714285714286" customWidth="1"/>
    <col min="8" max="8" width="10.7142857142857" customWidth="1"/>
    <col min="9" max="26" width="11.5714285714286" customWidth="1"/>
  </cols>
  <sheetData>
    <row r="1" spans="1:8">
      <c r="A1" s="6" t="s">
        <v>0</v>
      </c>
      <c r="B1" s="6" t="s">
        <v>1</v>
      </c>
      <c r="C1" s="6" t="s">
        <v>9</v>
      </c>
      <c r="D1" s="6" t="s">
        <v>92</v>
      </c>
      <c r="E1" s="6" t="s">
        <v>4</v>
      </c>
      <c r="F1" s="6" t="s">
        <v>93</v>
      </c>
      <c r="G1" s="6" t="s">
        <v>94</v>
      </c>
      <c r="H1" s="6" t="s">
        <v>95</v>
      </c>
    </row>
    <row r="2" spans="1:8">
      <c r="A2" s="33" t="str">
        <f>'Sprint Backlog'!A3</f>
        <v>Sprint 1</v>
      </c>
      <c r="B2" s="8" t="str">
        <f>'Sprint Backlog'!B3</f>
        <v>Registro de Pedido</v>
      </c>
      <c r="C2" s="9" t="str">
        <f>'Sprint Backlog'!C3</f>
        <v>.</v>
      </c>
      <c r="D2" s="9">
        <v>100</v>
      </c>
      <c r="E2" s="9" t="str">
        <f>'Sprint Backlog'!D3</f>
        <v>.</v>
      </c>
      <c r="F2" s="9">
        <v>8</v>
      </c>
      <c r="G2" s="9">
        <v>1</v>
      </c>
      <c r="H2" s="9" t="s">
        <v>96</v>
      </c>
    </row>
    <row r="3" spans="1:8">
      <c r="A3" s="11"/>
      <c r="B3" s="17" t="str">
        <f>'Sprint Backlog'!B4</f>
        <v>Reunir los requerimientos</v>
      </c>
      <c r="C3" s="18" t="str">
        <f>'Sprint Backlog'!C4</f>
        <v>Alfredo</v>
      </c>
      <c r="D3" s="18">
        <v>80</v>
      </c>
      <c r="E3" s="18" t="str">
        <f>'Sprint Backlog'!D4</f>
        <v>Finalizado</v>
      </c>
      <c r="F3" s="34">
        <v>5</v>
      </c>
      <c r="G3" s="34">
        <v>1</v>
      </c>
      <c r="H3" s="9" t="s">
        <v>96</v>
      </c>
    </row>
    <row r="4" ht="30" spans="1:8">
      <c r="A4" s="11"/>
      <c r="B4" s="8" t="str">
        <f>'Sprint Backlog'!B5</f>
        <v>Definir funcionalidades escenciales del sistema de gestion de ventas</v>
      </c>
      <c r="C4" s="9" t="str">
        <f>'Sprint Backlog'!C5</f>
        <v>Miguel</v>
      </c>
      <c r="D4" s="9">
        <v>80</v>
      </c>
      <c r="E4" s="9" t="str">
        <f>'Sprint Backlog'!D5</f>
        <v>Finalizado</v>
      </c>
      <c r="F4" s="9">
        <v>5</v>
      </c>
      <c r="G4" s="9">
        <v>1</v>
      </c>
      <c r="H4" s="9" t="s">
        <v>96</v>
      </c>
    </row>
    <row r="5" ht="30" spans="1:8">
      <c r="A5" s="11"/>
      <c r="B5" s="17" t="str">
        <f>'Sprint Backlog'!B6</f>
        <v>Establecer la arquitectura de la base de datos, API y servicios backend</v>
      </c>
      <c r="C5" s="18" t="str">
        <f>'Sprint Backlog'!C6</f>
        <v>Mateo</v>
      </c>
      <c r="D5" s="18">
        <v>100</v>
      </c>
      <c r="E5" s="18" t="str">
        <f>'Sprint Backlog'!D6</f>
        <v>Finalizado</v>
      </c>
      <c r="F5" s="34">
        <v>8</v>
      </c>
      <c r="G5" s="34">
        <v>1</v>
      </c>
      <c r="H5" s="9" t="s">
        <v>96</v>
      </c>
    </row>
    <row r="6" spans="1:8">
      <c r="A6" s="5"/>
      <c r="B6" s="8" t="str">
        <f>'Sprint Backlog'!B7</f>
        <v>Crear un plan detallado para los siguientes sprint</v>
      </c>
      <c r="C6" s="9" t="str">
        <f>'Sprint Backlog'!C7</f>
        <v>Alfredo</v>
      </c>
      <c r="D6" s="9">
        <v>50</v>
      </c>
      <c r="E6" s="9" t="str">
        <f>'Sprint Backlog'!D7</f>
        <v>En progreso</v>
      </c>
      <c r="F6" s="9">
        <v>3</v>
      </c>
      <c r="G6" s="9">
        <v>1</v>
      </c>
      <c r="H6" s="9" t="s">
        <v>96</v>
      </c>
    </row>
    <row r="7" spans="1:8">
      <c r="A7" s="35" t="str">
        <f>'Sprint Backlog'!A8</f>
        <v>Sprint 2</v>
      </c>
      <c r="B7" s="17" t="str">
        <f>'Sprint Backlog'!B8</f>
        <v>Creacion de base de datos</v>
      </c>
      <c r="C7" s="18" t="str">
        <f>'Sprint Backlog'!C8</f>
        <v>.</v>
      </c>
      <c r="D7" s="18">
        <v>100</v>
      </c>
      <c r="E7" s="18" t="str">
        <f>'Sprint Backlog'!D8</f>
        <v>.</v>
      </c>
      <c r="F7" s="34">
        <v>8</v>
      </c>
      <c r="G7" s="34">
        <v>2</v>
      </c>
      <c r="H7" s="9" t="s">
        <v>96</v>
      </c>
    </row>
    <row r="8" spans="1:8">
      <c r="A8" s="11"/>
      <c r="B8" s="8" t="str">
        <f>'Sprint Backlog'!B9</f>
        <v>Construccion de la base de datos segun los requerimientos</v>
      </c>
      <c r="C8" s="9" t="str">
        <f>'Sprint Backlog'!C9</f>
        <v>Alfredo</v>
      </c>
      <c r="D8" s="9">
        <v>90</v>
      </c>
      <c r="E8" s="9" t="str">
        <f>'Sprint Backlog'!D9</f>
        <v>Finalizado</v>
      </c>
      <c r="F8" s="9">
        <v>8</v>
      </c>
      <c r="G8" s="9">
        <v>2</v>
      </c>
      <c r="H8" s="9" t="s">
        <v>96</v>
      </c>
    </row>
    <row r="9" spans="1:8">
      <c r="A9" s="11"/>
      <c r="B9" s="17" t="str">
        <f>'Sprint Backlog'!B10</f>
        <v>Diseño de la estructura del backend</v>
      </c>
      <c r="C9" s="18" t="str">
        <f>'Sprint Backlog'!C10</f>
        <v>Miguel</v>
      </c>
      <c r="D9" s="18">
        <v>80</v>
      </c>
      <c r="E9" s="18" t="str">
        <f>'Sprint Backlog'!D10</f>
        <v>Finalizado</v>
      </c>
      <c r="F9" s="34">
        <v>6</v>
      </c>
      <c r="G9" s="34">
        <v>2</v>
      </c>
      <c r="H9" s="9" t="s">
        <v>96</v>
      </c>
    </row>
    <row r="10" spans="1:8">
      <c r="A10" s="11"/>
      <c r="B10" s="8" t="str">
        <f>'Sprint Backlog'!B11</f>
        <v>Diseño de las interfaces de usuario</v>
      </c>
      <c r="C10" s="9" t="str">
        <f>'Sprint Backlog'!C11</f>
        <v>Mateo</v>
      </c>
      <c r="D10" s="9">
        <v>60</v>
      </c>
      <c r="E10" s="9" t="str">
        <f>'Sprint Backlog'!D11</f>
        <v>Finalizado</v>
      </c>
      <c r="F10" s="9">
        <v>5</v>
      </c>
      <c r="G10" s="9">
        <v>2</v>
      </c>
      <c r="H10" s="9" t="s">
        <v>96</v>
      </c>
    </row>
    <row r="11" spans="1:8">
      <c r="A11" s="5"/>
      <c r="B11" s="17" t="str">
        <f>'Sprint Backlog'!B12</f>
        <v>Definicion de los casos de prueba </v>
      </c>
      <c r="C11" s="18" t="str">
        <f>'Sprint Backlog'!C12</f>
        <v>Miguel</v>
      </c>
      <c r="D11" s="18">
        <v>50</v>
      </c>
      <c r="E11" s="18" t="str">
        <f>'Sprint Backlog'!D12</f>
        <v>Pendiente</v>
      </c>
      <c r="F11" s="34">
        <v>3</v>
      </c>
      <c r="G11" s="34">
        <v>2</v>
      </c>
      <c r="H11" s="9" t="s">
        <v>96</v>
      </c>
    </row>
    <row r="12" spans="1:8">
      <c r="A12" s="36" t="str">
        <f>'Sprint Backlog'!A13</f>
        <v>Sprint 3</v>
      </c>
      <c r="B12" s="8" t="str">
        <f>'Sprint Backlog'!B13</f>
        <v>Desarrollo e implementación</v>
      </c>
      <c r="C12" s="9" t="str">
        <f>'Sprint Backlog'!C13</f>
        <v>.</v>
      </c>
      <c r="D12" s="9">
        <v>100</v>
      </c>
      <c r="E12" s="9" t="str">
        <f>'Sprint Backlog'!D13</f>
        <v>.</v>
      </c>
      <c r="F12" s="9">
        <v>8</v>
      </c>
      <c r="G12" s="9">
        <v>3</v>
      </c>
      <c r="H12" s="9" t="s">
        <v>96</v>
      </c>
    </row>
    <row r="13" spans="1:8">
      <c r="A13" s="11"/>
      <c r="B13" s="17" t="str">
        <f>'Sprint Backlog'!B14</f>
        <v>Desarrollo e implementacion del backend</v>
      </c>
      <c r="C13" s="18" t="str">
        <f>'Sprint Backlog'!C14</f>
        <v>Miguel</v>
      </c>
      <c r="D13" s="18">
        <v>90</v>
      </c>
      <c r="E13" s="18" t="str">
        <f>'Sprint Backlog'!D14</f>
        <v>Pendiente</v>
      </c>
      <c r="F13" s="34">
        <v>7</v>
      </c>
      <c r="G13" s="34">
        <v>3</v>
      </c>
      <c r="H13" s="9" t="s">
        <v>96</v>
      </c>
    </row>
    <row r="14" spans="1:8">
      <c r="A14" s="11"/>
      <c r="B14" s="8" t="str">
        <f>'Sprint Backlog'!B15</f>
        <v>Desarrollo e implementacion de las interfaces de usuario</v>
      </c>
      <c r="C14" s="9" t="str">
        <f>'Sprint Backlog'!C15</f>
        <v>Mateo</v>
      </c>
      <c r="D14" s="9">
        <v>80</v>
      </c>
      <c r="E14" s="9" t="str">
        <f>'Sprint Backlog'!D15</f>
        <v>Pendiente</v>
      </c>
      <c r="F14" s="9">
        <v>6</v>
      </c>
      <c r="G14" s="9">
        <v>3</v>
      </c>
      <c r="H14" s="9" t="s">
        <v>96</v>
      </c>
    </row>
    <row r="15" spans="1:8">
      <c r="A15" s="5"/>
      <c r="B15" s="17" t="str">
        <f>'Sprint Backlog'!B16</f>
        <v>Definicion y ejecucion de los casos de prueba</v>
      </c>
      <c r="C15" s="18" t="str">
        <f>'Sprint Backlog'!C16</f>
        <v>Alfredo</v>
      </c>
      <c r="D15" s="18">
        <v>60</v>
      </c>
      <c r="E15" s="18" t="str">
        <f>'Sprint Backlog'!D16</f>
        <v>Pendiente</v>
      </c>
      <c r="F15" s="34">
        <v>4</v>
      </c>
      <c r="G15" s="34">
        <v>3</v>
      </c>
      <c r="H15" s="9" t="s">
        <v>96</v>
      </c>
    </row>
    <row r="16" spans="1:8">
      <c r="A16" s="37" t="str">
        <f>'Sprint Backlog'!A17</f>
        <v>Sprint 4</v>
      </c>
      <c r="B16" s="8" t="str">
        <f>'Sprint Backlog'!B17</f>
        <v>Ejecución de pruebas.</v>
      </c>
      <c r="C16" s="9" t="str">
        <f>'Sprint Backlog'!C17</f>
        <v>.</v>
      </c>
      <c r="D16" s="9">
        <v>100</v>
      </c>
      <c r="E16" s="9" t="str">
        <f>'Sprint Backlog'!D17</f>
        <v>.</v>
      </c>
      <c r="F16" s="9">
        <v>8</v>
      </c>
      <c r="G16" s="9">
        <v>4</v>
      </c>
      <c r="H16" s="9" t="s">
        <v>96</v>
      </c>
    </row>
    <row r="17" spans="1:8">
      <c r="A17" s="11"/>
      <c r="B17" s="17" t="str">
        <f>'Sprint Backlog'!B18</f>
        <v>Definicion y ejecucion de las pruebas finales</v>
      </c>
      <c r="C17" s="18" t="str">
        <f>'Sprint Backlog'!C18</f>
        <v>Mateo</v>
      </c>
      <c r="D17" s="22">
        <v>90</v>
      </c>
      <c r="E17" s="22" t="str">
        <f>'Sprint Backlog'!D18</f>
        <v>Pendiente</v>
      </c>
      <c r="F17" s="38">
        <v>7</v>
      </c>
      <c r="G17" s="38">
        <v>4</v>
      </c>
      <c r="H17" s="9" t="s">
        <v>96</v>
      </c>
    </row>
    <row r="18" spans="1:8">
      <c r="A18" s="11"/>
      <c r="B18" s="8" t="str">
        <f>'Sprint Backlog'!B19</f>
        <v>Ejecucion de pruebas de conexión y comunicación</v>
      </c>
      <c r="C18" s="39" t="str">
        <f>'Sprint Backlog'!C19</f>
        <v>Miguel</v>
      </c>
      <c r="D18" s="40">
        <v>80</v>
      </c>
      <c r="E18" s="9" t="str">
        <f>'Sprint Backlog'!D19</f>
        <v>Pendiente</v>
      </c>
      <c r="F18" s="40">
        <v>6</v>
      </c>
      <c r="G18" s="40">
        <v>4</v>
      </c>
      <c r="H18" s="9" t="s">
        <v>96</v>
      </c>
    </row>
    <row r="19" spans="1:8">
      <c r="A19" s="11"/>
      <c r="B19" s="17" t="str">
        <f>'Sprint Backlog'!B20</f>
        <v>Depuración y solución de errores encontrados</v>
      </c>
      <c r="C19" s="41" t="str">
        <f>'Sprint Backlog'!C20</f>
        <v>Miguel</v>
      </c>
      <c r="D19" s="42">
        <v>90</v>
      </c>
      <c r="E19" s="18" t="str">
        <f>'Sprint Backlog'!D20</f>
        <v>Pendiente</v>
      </c>
      <c r="F19" s="42">
        <v>7</v>
      </c>
      <c r="G19" s="42">
        <v>4</v>
      </c>
      <c r="H19" s="9" t="s">
        <v>96</v>
      </c>
    </row>
    <row r="20" spans="1:8">
      <c r="A20" s="5"/>
      <c r="B20" s="8" t="str">
        <f>'Sprint Backlog'!B21</f>
        <v>Despliegue final</v>
      </c>
      <c r="C20" s="39" t="str">
        <f>'Sprint Backlog'!C21</f>
        <v>Mateo</v>
      </c>
      <c r="D20" s="40">
        <v>100</v>
      </c>
      <c r="E20" s="9" t="str">
        <f>'Sprint Backlog'!D21</f>
        <v>Pendiente</v>
      </c>
      <c r="F20" s="40">
        <v>8</v>
      </c>
      <c r="G20" s="40">
        <v>4</v>
      </c>
      <c r="H20" s="9" t="s">
        <v>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6"/>
    <mergeCell ref="A7:A11"/>
    <mergeCell ref="A12:A15"/>
    <mergeCell ref="A16:A20"/>
  </mergeCells>
  <dataValidations count="2">
    <dataValidation type="list" allowBlank="1" showErrorMessage="1" sqref="C2:C20">
      <formula1>".,Mateo,Miguel,Alfredo"</formula1>
    </dataValidation>
    <dataValidation type="list" allowBlank="1" showErrorMessage="1" sqref="E2:E20">
      <formula1>"Pendiente,En progreso,Finalizado,."</formula1>
    </dataValidation>
  </dataValidations>
  <pageMargins left="0.7" right="0.7" top="0.75" bottom="0.75" header="0" footer="0"/>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C6"/>
  <sheetViews>
    <sheetView workbookViewId="0">
      <selection activeCell="A1" sqref="A1"/>
    </sheetView>
  </sheetViews>
  <sheetFormatPr defaultColWidth="14.4285714285714" defaultRowHeight="15" customHeight="1" outlineLevelRow="5" outlineLevelCol="2"/>
  <cols>
    <col min="1" max="1" width="23.8571428571429" customWidth="1"/>
    <col min="2" max="2" width="23.7142857142857" customWidth="1"/>
    <col min="3" max="3" width="31.7142857142857" customWidth="1"/>
  </cols>
  <sheetData>
    <row r="2" customHeight="1" spans="2:3">
      <c r="B2" s="32" t="s">
        <v>97</v>
      </c>
      <c r="C2" s="32" t="s">
        <v>98</v>
      </c>
    </row>
    <row r="3" customHeight="1" spans="2:3">
      <c r="B3" s="32" t="s">
        <v>99</v>
      </c>
      <c r="C3" s="32" t="s">
        <v>100</v>
      </c>
    </row>
    <row r="4" customHeight="1" spans="2:3">
      <c r="B4" s="32" t="s">
        <v>101</v>
      </c>
      <c r="C4" s="32" t="s">
        <v>102</v>
      </c>
    </row>
    <row r="5" customHeight="1" spans="2:3">
      <c r="B5" s="32" t="s">
        <v>103</v>
      </c>
      <c r="C5" s="32" t="s">
        <v>104</v>
      </c>
    </row>
    <row r="6" customHeight="1" spans="2:3">
      <c r="B6" s="32" t="s">
        <v>105</v>
      </c>
      <c r="C6" s="32" t="s">
        <v>106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tabSelected="1" topLeftCell="A10" workbookViewId="0">
      <selection activeCell="K19" sqref="K19"/>
    </sheetView>
  </sheetViews>
  <sheetFormatPr defaultColWidth="14.4285714285714" defaultRowHeight="15" customHeight="1"/>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21"/>
  <sheetViews>
    <sheetView workbookViewId="0">
      <selection activeCell="A1" sqref="A1:A2"/>
    </sheetView>
  </sheetViews>
  <sheetFormatPr defaultColWidth="14.4285714285714" defaultRowHeight="15" customHeight="1"/>
  <cols>
    <col min="1" max="1" width="11.5714285714286" customWidth="1"/>
    <col min="2" max="2" width="60.7142857142857" customWidth="1"/>
    <col min="3" max="3" width="13.4285714285714" customWidth="1"/>
    <col min="4" max="4" width="6" customWidth="1"/>
    <col min="5" max="16" width="4.71428571428571" customWidth="1"/>
  </cols>
  <sheetData>
    <row r="1" customHeight="1" spans="1:16">
      <c r="A1" s="2" t="s">
        <v>0</v>
      </c>
      <c r="B1" s="2" t="s">
        <v>1</v>
      </c>
      <c r="C1" s="2" t="s">
        <v>9</v>
      </c>
      <c r="D1" s="2" t="s">
        <v>5</v>
      </c>
      <c r="E1" s="3" t="s">
        <v>7</v>
      </c>
      <c r="F1" s="4"/>
      <c r="G1" s="4"/>
      <c r="H1" s="4"/>
      <c r="I1" s="4"/>
      <c r="J1" s="4"/>
      <c r="K1" s="4"/>
      <c r="L1" s="4"/>
      <c r="M1" s="4"/>
      <c r="N1" s="4"/>
      <c r="O1" s="4"/>
      <c r="P1" s="31"/>
    </row>
    <row r="2" customHeight="1" spans="1:16">
      <c r="A2" s="5"/>
      <c r="B2" s="5"/>
      <c r="C2" s="5"/>
      <c r="D2" s="5"/>
      <c r="E2" s="6">
        <v>1</v>
      </c>
      <c r="F2" s="6">
        <v>2</v>
      </c>
      <c r="G2" s="6">
        <v>3</v>
      </c>
      <c r="H2" s="6">
        <v>4</v>
      </c>
      <c r="I2" s="6">
        <v>5</v>
      </c>
      <c r="J2" s="6">
        <v>6</v>
      </c>
      <c r="K2" s="6">
        <v>7</v>
      </c>
      <c r="L2" s="6">
        <v>8</v>
      </c>
      <c r="M2" s="6">
        <v>9</v>
      </c>
      <c r="N2" s="6">
        <v>10</v>
      </c>
      <c r="O2" s="6">
        <v>11</v>
      </c>
      <c r="P2" s="6">
        <v>12</v>
      </c>
    </row>
    <row r="3" customHeight="1" spans="1:16">
      <c r="A3" s="7" t="s">
        <v>10</v>
      </c>
      <c r="B3" s="8" t="str">
        <f>'User Stories'!C3</f>
        <v>Registro de Pedido</v>
      </c>
      <c r="C3" s="9" t="s">
        <v>11</v>
      </c>
      <c r="D3" s="10">
        <f t="shared" ref="D3:P3" si="0">D4+D5+D6+D7</f>
        <v>21</v>
      </c>
      <c r="E3" s="10">
        <f t="shared" si="0"/>
        <v>10.25</v>
      </c>
      <c r="F3" s="10">
        <f t="shared" si="0"/>
        <v>4.25</v>
      </c>
      <c r="G3" s="10">
        <f t="shared" si="0"/>
        <v>4.25</v>
      </c>
      <c r="H3" s="10">
        <f t="shared" si="0"/>
        <v>0.25</v>
      </c>
      <c r="I3" s="10">
        <f t="shared" si="0"/>
        <v>0.25</v>
      </c>
      <c r="J3" s="10">
        <f t="shared" si="0"/>
        <v>0.25</v>
      </c>
      <c r="K3" s="10">
        <f t="shared" si="0"/>
        <v>0.25</v>
      </c>
      <c r="L3" s="10">
        <f t="shared" si="0"/>
        <v>0.25</v>
      </c>
      <c r="M3" s="10">
        <f t="shared" si="0"/>
        <v>0.25</v>
      </c>
      <c r="N3" s="10">
        <f t="shared" si="0"/>
        <v>0.25</v>
      </c>
      <c r="O3" s="10">
        <f t="shared" si="0"/>
        <v>0.25</v>
      </c>
      <c r="P3" s="10">
        <f t="shared" si="0"/>
        <v>0.25</v>
      </c>
    </row>
    <row r="4" customHeight="1" spans="1:16">
      <c r="A4" s="11"/>
      <c r="B4" s="12" t="s">
        <v>12</v>
      </c>
      <c r="C4" s="9" t="s">
        <v>13</v>
      </c>
      <c r="D4" s="13">
        <v>4</v>
      </c>
      <c r="E4" s="13">
        <v>4</v>
      </c>
      <c r="F4" s="13"/>
      <c r="G4" s="13"/>
      <c r="H4" s="13"/>
      <c r="I4" s="13"/>
      <c r="J4" s="13"/>
      <c r="K4" s="13"/>
      <c r="L4" s="13"/>
      <c r="M4" s="13"/>
      <c r="N4" s="13"/>
      <c r="O4" s="13"/>
      <c r="P4" s="13"/>
    </row>
    <row r="5" customHeight="1" spans="1:16">
      <c r="A5" s="11"/>
      <c r="B5" s="8" t="s">
        <v>15</v>
      </c>
      <c r="C5" s="9" t="s">
        <v>16</v>
      </c>
      <c r="D5" s="14">
        <v>6</v>
      </c>
      <c r="E5" s="14">
        <v>4</v>
      </c>
      <c r="F5" s="14">
        <v>2</v>
      </c>
      <c r="G5" s="14"/>
      <c r="H5" s="14"/>
      <c r="I5" s="14"/>
      <c r="J5" s="14"/>
      <c r="K5" s="14"/>
      <c r="L5" s="14"/>
      <c r="M5" s="14"/>
      <c r="N5" s="14"/>
      <c r="O5" s="14"/>
      <c r="P5" s="14"/>
    </row>
    <row r="6" customHeight="1" spans="1:16">
      <c r="A6" s="11"/>
      <c r="B6" s="12" t="s">
        <v>17</v>
      </c>
      <c r="C6" s="9" t="s">
        <v>18</v>
      </c>
      <c r="D6" s="13">
        <v>8</v>
      </c>
      <c r="E6" s="13">
        <v>2</v>
      </c>
      <c r="F6" s="13">
        <v>2</v>
      </c>
      <c r="G6" s="13">
        <v>4</v>
      </c>
      <c r="H6" s="13"/>
      <c r="I6" s="13"/>
      <c r="J6" s="13"/>
      <c r="K6" s="13"/>
      <c r="L6" s="13"/>
      <c r="M6" s="13"/>
      <c r="N6" s="13"/>
      <c r="O6" s="13"/>
      <c r="P6" s="13"/>
    </row>
    <row r="7" customHeight="1" spans="1:16">
      <c r="A7" s="5"/>
      <c r="B7" s="8" t="s">
        <v>19</v>
      </c>
      <c r="C7" s="9" t="s">
        <v>13</v>
      </c>
      <c r="D7" s="14">
        <v>3</v>
      </c>
      <c r="E7" s="14">
        <v>0.25</v>
      </c>
      <c r="F7" s="14">
        <v>0.25</v>
      </c>
      <c r="G7" s="14">
        <v>0.25</v>
      </c>
      <c r="H7" s="14">
        <v>0.25</v>
      </c>
      <c r="I7" s="14">
        <v>0.25</v>
      </c>
      <c r="J7" s="14">
        <v>0.25</v>
      </c>
      <c r="K7" s="14">
        <v>0.25</v>
      </c>
      <c r="L7" s="14">
        <v>0.25</v>
      </c>
      <c r="M7" s="14">
        <v>0.25</v>
      </c>
      <c r="N7" s="14">
        <v>0.25</v>
      </c>
      <c r="O7" s="14">
        <v>0.25</v>
      </c>
      <c r="P7" s="14">
        <v>0.25</v>
      </c>
    </row>
    <row r="8" customHeight="1" spans="1:16">
      <c r="A8" s="15" t="s">
        <v>21</v>
      </c>
      <c r="B8" s="12" t="str">
        <f>'User Stories'!C4</f>
        <v>Creacion de base de datos</v>
      </c>
      <c r="C8" s="9" t="s">
        <v>11</v>
      </c>
      <c r="D8" s="16">
        <f t="shared" ref="D8:P8" si="1">D9+D10+D11+D12</f>
        <v>21</v>
      </c>
      <c r="E8" s="16">
        <f t="shared" si="1"/>
        <v>0</v>
      </c>
      <c r="F8" s="16">
        <f t="shared" si="1"/>
        <v>0</v>
      </c>
      <c r="G8" s="16">
        <f t="shared" si="1"/>
        <v>0</v>
      </c>
      <c r="H8" s="16">
        <f t="shared" si="1"/>
        <v>11</v>
      </c>
      <c r="I8" s="16">
        <f t="shared" si="1"/>
        <v>6</v>
      </c>
      <c r="J8" s="16">
        <f t="shared" si="1"/>
        <v>4</v>
      </c>
      <c r="K8" s="16">
        <f t="shared" si="1"/>
        <v>0</v>
      </c>
      <c r="L8" s="16">
        <f t="shared" si="1"/>
        <v>0</v>
      </c>
      <c r="M8" s="16">
        <f t="shared" si="1"/>
        <v>0</v>
      </c>
      <c r="N8" s="16">
        <f t="shared" si="1"/>
        <v>0</v>
      </c>
      <c r="O8" s="16">
        <f t="shared" si="1"/>
        <v>0</v>
      </c>
      <c r="P8" s="16">
        <f t="shared" si="1"/>
        <v>0</v>
      </c>
    </row>
    <row r="9" customHeight="1" spans="1:16">
      <c r="A9" s="11"/>
      <c r="B9" s="8" t="s">
        <v>22</v>
      </c>
      <c r="C9" s="9" t="s">
        <v>13</v>
      </c>
      <c r="D9" s="14">
        <v>7</v>
      </c>
      <c r="E9" s="14"/>
      <c r="F9" s="14"/>
      <c r="G9" s="14"/>
      <c r="H9" s="14">
        <v>3</v>
      </c>
      <c r="I9" s="14">
        <v>2</v>
      </c>
      <c r="J9" s="14">
        <v>2</v>
      </c>
      <c r="K9" s="14"/>
      <c r="L9" s="14"/>
      <c r="M9" s="14"/>
      <c r="N9" s="14"/>
      <c r="O9" s="14"/>
      <c r="P9" s="14"/>
    </row>
    <row r="10" customHeight="1" spans="1:16">
      <c r="A10" s="11"/>
      <c r="B10" s="17" t="s">
        <v>23</v>
      </c>
      <c r="C10" s="18" t="s">
        <v>16</v>
      </c>
      <c r="D10" s="19">
        <v>4</v>
      </c>
      <c r="E10" s="19"/>
      <c r="F10" s="19"/>
      <c r="G10" s="19"/>
      <c r="H10" s="19">
        <v>4</v>
      </c>
      <c r="I10" s="19"/>
      <c r="J10" s="19"/>
      <c r="K10" s="19"/>
      <c r="L10" s="19"/>
      <c r="M10" s="19"/>
      <c r="N10" s="19"/>
      <c r="O10" s="19"/>
      <c r="P10" s="19"/>
    </row>
    <row r="11" customHeight="1" spans="1:16">
      <c r="A11" s="11"/>
      <c r="B11" s="8" t="s">
        <v>24</v>
      </c>
      <c r="C11" s="9" t="s">
        <v>18</v>
      </c>
      <c r="D11" s="14">
        <v>7</v>
      </c>
      <c r="E11" s="14"/>
      <c r="F11" s="14"/>
      <c r="G11" s="14"/>
      <c r="H11" s="14">
        <v>4</v>
      </c>
      <c r="I11" s="14">
        <v>2</v>
      </c>
      <c r="J11" s="14">
        <v>1</v>
      </c>
      <c r="K11" s="14"/>
      <c r="L11" s="14"/>
      <c r="M11" s="14"/>
      <c r="N11" s="14"/>
      <c r="O11" s="14"/>
      <c r="P11" s="14"/>
    </row>
    <row r="12" customHeight="1" spans="1:16">
      <c r="A12" s="11"/>
      <c r="B12" s="17" t="s">
        <v>25</v>
      </c>
      <c r="C12" s="18" t="s">
        <v>16</v>
      </c>
      <c r="D12" s="19">
        <v>3</v>
      </c>
      <c r="E12" s="19"/>
      <c r="F12" s="19"/>
      <c r="G12" s="19"/>
      <c r="H12" s="19"/>
      <c r="I12" s="19">
        <v>2</v>
      </c>
      <c r="J12" s="19">
        <v>1</v>
      </c>
      <c r="K12" s="19"/>
      <c r="L12" s="19"/>
      <c r="M12" s="19"/>
      <c r="N12" s="19"/>
      <c r="O12" s="19"/>
      <c r="P12" s="19"/>
    </row>
    <row r="13" customHeight="1" spans="1:16">
      <c r="A13" s="20" t="s">
        <v>27</v>
      </c>
      <c r="B13" s="8" t="str">
        <f>'User Stories'!C5</f>
        <v>Desarrollo e implementación</v>
      </c>
      <c r="C13" s="9" t="s">
        <v>11</v>
      </c>
      <c r="D13" s="10">
        <f t="shared" ref="D13:P13" si="2">D14+D15+D16</f>
        <v>18</v>
      </c>
      <c r="E13" s="10">
        <f t="shared" si="2"/>
        <v>0</v>
      </c>
      <c r="F13" s="10">
        <f t="shared" si="2"/>
        <v>0</v>
      </c>
      <c r="G13" s="10">
        <f t="shared" si="2"/>
        <v>0</v>
      </c>
      <c r="H13" s="10">
        <f t="shared" si="2"/>
        <v>0</v>
      </c>
      <c r="I13" s="10">
        <f t="shared" si="2"/>
        <v>0</v>
      </c>
      <c r="J13" s="10">
        <f t="shared" si="2"/>
        <v>1</v>
      </c>
      <c r="K13" s="10">
        <f t="shared" si="2"/>
        <v>7</v>
      </c>
      <c r="L13" s="10">
        <f t="shared" si="2"/>
        <v>7</v>
      </c>
      <c r="M13" s="10">
        <f t="shared" si="2"/>
        <v>3</v>
      </c>
      <c r="N13" s="10">
        <f t="shared" si="2"/>
        <v>0</v>
      </c>
      <c r="O13" s="10">
        <f t="shared" si="2"/>
        <v>0</v>
      </c>
      <c r="P13" s="10">
        <f t="shared" si="2"/>
        <v>0</v>
      </c>
    </row>
    <row r="14" customHeight="1" spans="1:16">
      <c r="A14" s="11"/>
      <c r="B14" s="17" t="s">
        <v>28</v>
      </c>
      <c r="C14" s="18" t="s">
        <v>16</v>
      </c>
      <c r="D14" s="19">
        <v>7</v>
      </c>
      <c r="E14" s="19"/>
      <c r="F14" s="19"/>
      <c r="G14" s="19"/>
      <c r="H14" s="19"/>
      <c r="I14" s="19"/>
      <c r="J14" s="19">
        <v>1</v>
      </c>
      <c r="K14" s="19">
        <v>3</v>
      </c>
      <c r="L14" s="19">
        <v>3</v>
      </c>
      <c r="M14" s="19"/>
      <c r="N14" s="19"/>
      <c r="O14" s="19"/>
      <c r="P14" s="19"/>
    </row>
    <row r="15" customHeight="1" spans="1:16">
      <c r="A15" s="11"/>
      <c r="B15" s="8" t="s">
        <v>29</v>
      </c>
      <c r="C15" s="9" t="s">
        <v>18</v>
      </c>
      <c r="D15" s="14">
        <v>7</v>
      </c>
      <c r="E15" s="14"/>
      <c r="F15" s="14"/>
      <c r="G15" s="14"/>
      <c r="H15" s="14"/>
      <c r="I15" s="14"/>
      <c r="J15" s="14"/>
      <c r="K15" s="14">
        <v>4</v>
      </c>
      <c r="L15" s="14">
        <v>3</v>
      </c>
      <c r="M15" s="14"/>
      <c r="N15" s="14"/>
      <c r="O15" s="14"/>
      <c r="P15" s="14"/>
    </row>
    <row r="16" customHeight="1" spans="1:16">
      <c r="A16" s="11"/>
      <c r="B16" s="21" t="s">
        <v>30</v>
      </c>
      <c r="C16" s="22" t="s">
        <v>13</v>
      </c>
      <c r="D16" s="23">
        <v>4</v>
      </c>
      <c r="E16" s="23"/>
      <c r="F16" s="23"/>
      <c r="G16" s="23"/>
      <c r="H16" s="23"/>
      <c r="I16" s="23"/>
      <c r="J16" s="23"/>
      <c r="K16" s="23"/>
      <c r="L16" s="23">
        <v>1</v>
      </c>
      <c r="M16" s="23">
        <v>3</v>
      </c>
      <c r="N16" s="23"/>
      <c r="O16" s="23"/>
      <c r="P16" s="23"/>
    </row>
    <row r="17" customHeight="1" spans="1:16">
      <c r="A17" s="24" t="s">
        <v>31</v>
      </c>
      <c r="B17" s="25" t="str">
        <f>'User Stories'!C6</f>
        <v>Ejecución de pruebas.</v>
      </c>
      <c r="C17" s="26" t="s">
        <v>11</v>
      </c>
      <c r="D17" s="27">
        <f t="shared" ref="D17:P17" si="3">D18+D19+D20+D21</f>
        <v>19</v>
      </c>
      <c r="E17" s="27">
        <f t="shared" si="3"/>
        <v>0</v>
      </c>
      <c r="F17" s="27">
        <f t="shared" si="3"/>
        <v>0</v>
      </c>
      <c r="G17" s="27">
        <f t="shared" si="3"/>
        <v>0</v>
      </c>
      <c r="H17" s="27">
        <f t="shared" si="3"/>
        <v>0</v>
      </c>
      <c r="I17" s="27">
        <f t="shared" si="3"/>
        <v>0</v>
      </c>
      <c r="J17" s="27">
        <f t="shared" si="3"/>
        <v>0</v>
      </c>
      <c r="K17" s="27">
        <f t="shared" si="3"/>
        <v>0</v>
      </c>
      <c r="L17" s="27">
        <f t="shared" si="3"/>
        <v>0</v>
      </c>
      <c r="M17" s="27">
        <f t="shared" si="3"/>
        <v>0</v>
      </c>
      <c r="N17" s="27">
        <f t="shared" si="3"/>
        <v>6</v>
      </c>
      <c r="O17" s="27">
        <f t="shared" si="3"/>
        <v>8</v>
      </c>
      <c r="P17" s="27">
        <f t="shared" si="3"/>
        <v>5</v>
      </c>
    </row>
    <row r="18" customHeight="1" spans="1:16">
      <c r="A18" s="11"/>
      <c r="B18" s="28" t="s">
        <v>32</v>
      </c>
      <c r="C18" s="18" t="s">
        <v>18</v>
      </c>
      <c r="D18" s="19">
        <v>6</v>
      </c>
      <c r="E18" s="19"/>
      <c r="F18" s="19"/>
      <c r="G18" s="19"/>
      <c r="H18" s="19"/>
      <c r="I18" s="19"/>
      <c r="J18" s="19"/>
      <c r="K18" s="19"/>
      <c r="L18" s="19"/>
      <c r="M18" s="19"/>
      <c r="N18" s="19">
        <v>2</v>
      </c>
      <c r="O18" s="19">
        <v>2</v>
      </c>
      <c r="P18" s="19">
        <v>2</v>
      </c>
    </row>
    <row r="19" customHeight="1" spans="1:16">
      <c r="A19" s="11"/>
      <c r="B19" s="29" t="s">
        <v>33</v>
      </c>
      <c r="C19" s="9" t="s">
        <v>16</v>
      </c>
      <c r="D19" s="14">
        <v>5</v>
      </c>
      <c r="E19" s="14"/>
      <c r="F19" s="14"/>
      <c r="G19" s="14"/>
      <c r="H19" s="14"/>
      <c r="I19" s="14"/>
      <c r="J19" s="14"/>
      <c r="K19" s="14"/>
      <c r="L19" s="14"/>
      <c r="M19" s="14"/>
      <c r="N19" s="14">
        <v>2</v>
      </c>
      <c r="O19" s="14">
        <v>2</v>
      </c>
      <c r="P19" s="14">
        <v>1</v>
      </c>
    </row>
    <row r="20" customHeight="1" spans="1:16">
      <c r="A20" s="11"/>
      <c r="B20" s="30" t="s">
        <v>34</v>
      </c>
      <c r="C20" s="18" t="s">
        <v>16</v>
      </c>
      <c r="D20" s="19">
        <v>5</v>
      </c>
      <c r="E20" s="19"/>
      <c r="F20" s="19"/>
      <c r="G20" s="19"/>
      <c r="H20" s="19"/>
      <c r="I20" s="19"/>
      <c r="J20" s="19"/>
      <c r="K20" s="19"/>
      <c r="L20" s="19"/>
      <c r="M20" s="19"/>
      <c r="N20" s="19">
        <v>2</v>
      </c>
      <c r="O20" s="19">
        <v>2</v>
      </c>
      <c r="P20" s="19">
        <v>1</v>
      </c>
    </row>
    <row r="21" customHeight="1" spans="1:16">
      <c r="A21" s="5"/>
      <c r="B21" s="29" t="s">
        <v>35</v>
      </c>
      <c r="C21" s="9" t="s">
        <v>18</v>
      </c>
      <c r="D21" s="14">
        <v>3</v>
      </c>
      <c r="E21" s="14"/>
      <c r="F21" s="14"/>
      <c r="G21" s="14"/>
      <c r="H21" s="14"/>
      <c r="I21" s="14"/>
      <c r="J21" s="14"/>
      <c r="K21" s="14"/>
      <c r="L21" s="14"/>
      <c r="M21" s="14"/>
      <c r="N21" s="14"/>
      <c r="O21" s="14">
        <v>2</v>
      </c>
      <c r="P21" s="14">
        <v>1</v>
      </c>
    </row>
  </sheetData>
  <mergeCells count="9">
    <mergeCell ref="E1:P1"/>
    <mergeCell ref="A1:A2"/>
    <mergeCell ref="A3:A7"/>
    <mergeCell ref="A8:A12"/>
    <mergeCell ref="A13:A16"/>
    <mergeCell ref="A17:A21"/>
    <mergeCell ref="B1:B2"/>
    <mergeCell ref="C1:C2"/>
    <mergeCell ref="D1:D2"/>
  </mergeCells>
  <dataValidations count="1">
    <dataValidation type="list" allowBlank="1" showErrorMessage="1" sqref="C3:C21">
      <formula1>"Mateo,Alfredo,Miguel,."</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3:U23"/>
  <sheetViews>
    <sheetView workbookViewId="0">
      <selection activeCell="A1" sqref="A1"/>
    </sheetView>
  </sheetViews>
  <sheetFormatPr defaultColWidth="14.4285714285714" defaultRowHeight="15" customHeight="1"/>
  <sheetData>
    <row r="3" customHeight="1" spans="2:21">
      <c r="B3" t="s">
        <v>107</v>
      </c>
      <c r="H3" t="s">
        <v>108</v>
      </c>
      <c r="O3" t="s">
        <v>109</v>
      </c>
      <c r="U3" t="s">
        <v>110</v>
      </c>
    </row>
    <row r="4" customHeight="1" spans="2:21">
      <c r="B4" t="s">
        <v>111</v>
      </c>
      <c r="H4" t="s">
        <v>112</v>
      </c>
      <c r="O4" t="s">
        <v>113</v>
      </c>
      <c r="U4" t="s">
        <v>114</v>
      </c>
    </row>
    <row r="5" customHeight="1" spans="2:15">
      <c r="B5" t="s">
        <v>115</v>
      </c>
      <c r="H5" t="s">
        <v>116</v>
      </c>
      <c r="O5" t="s">
        <v>117</v>
      </c>
    </row>
    <row r="6" customHeight="1" spans="2:15">
      <c r="B6" t="s">
        <v>118</v>
      </c>
      <c r="H6" t="s">
        <v>119</v>
      </c>
      <c r="O6" t="s">
        <v>120</v>
      </c>
    </row>
    <row r="10" customHeight="1" spans="19:19">
      <c r="S10" t="s">
        <v>121</v>
      </c>
    </row>
    <row r="12" customHeight="1" spans="7:13">
      <c r="G12" t="s">
        <v>122</v>
      </c>
      <c r="M12" t="s">
        <v>121</v>
      </c>
    </row>
    <row r="20" customHeight="1" spans="21:21">
      <c r="U20" t="s">
        <v>123</v>
      </c>
    </row>
    <row r="21" customHeight="1" spans="21:21">
      <c r="U21" t="s">
        <v>124</v>
      </c>
    </row>
    <row r="23" customHeight="1" spans="19:19">
      <c r="S23" t="s">
        <v>121</v>
      </c>
    </row>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56"/>
  <sheetViews>
    <sheetView workbookViewId="0">
      <selection activeCell="A1" sqref="A1"/>
    </sheetView>
  </sheetViews>
  <sheetFormatPr defaultColWidth="14.4285714285714" defaultRowHeight="15" customHeight="1" outlineLevelCol="4"/>
  <cols>
    <col min="1" max="1" width="47.1428571428571" customWidth="1"/>
    <col min="3" max="3" width="51.5714285714286" customWidth="1"/>
    <col min="5" max="5" width="43.4285714285714" customWidth="1"/>
  </cols>
  <sheetData>
    <row r="1" customHeight="1" spans="1:3">
      <c r="A1" s="1" t="s">
        <v>125</v>
      </c>
      <c r="C1" s="1" t="s">
        <v>126</v>
      </c>
    </row>
    <row r="2" customHeight="1" spans="1:5">
      <c r="A2" s="1" t="s">
        <v>127</v>
      </c>
      <c r="C2" s="1" t="s">
        <v>128</v>
      </c>
      <c r="E2" s="1" t="s">
        <v>129</v>
      </c>
    </row>
    <row r="3" customHeight="1" spans="1:3">
      <c r="A3" s="1" t="s">
        <v>130</v>
      </c>
      <c r="C3" s="1" t="s">
        <v>131</v>
      </c>
    </row>
    <row r="4" customHeight="1" spans="1:3">
      <c r="A4" s="1"/>
      <c r="C4" s="1" t="s">
        <v>132</v>
      </c>
    </row>
    <row r="5" customHeight="1" spans="1:3">
      <c r="A5" s="1" t="s">
        <v>133</v>
      </c>
      <c r="C5" s="1" t="s">
        <v>134</v>
      </c>
    </row>
    <row r="6" customHeight="1" spans="1:3">
      <c r="A6" s="1" t="s">
        <v>135</v>
      </c>
      <c r="C6" s="1" t="s">
        <v>136</v>
      </c>
    </row>
    <row r="7" customHeight="1" spans="1:3">
      <c r="A7" s="1" t="s">
        <v>137</v>
      </c>
      <c r="C7" s="1" t="s">
        <v>138</v>
      </c>
    </row>
    <row r="8" customHeight="1" spans="1:3">
      <c r="A8" s="1" t="s">
        <v>139</v>
      </c>
      <c r="C8" s="1" t="s">
        <v>140</v>
      </c>
    </row>
    <row r="9" customHeight="1" spans="1:3">
      <c r="A9" s="1" t="s">
        <v>141</v>
      </c>
      <c r="C9" s="1" t="s">
        <v>142</v>
      </c>
    </row>
    <row r="10" customHeight="1" spans="1:3">
      <c r="A10" s="1" t="s">
        <v>133</v>
      </c>
      <c r="C10" s="1" t="s">
        <v>143</v>
      </c>
    </row>
    <row r="11" customHeight="1" spans="1:3">
      <c r="A11" s="1" t="s">
        <v>144</v>
      </c>
      <c r="C11" s="1" t="s">
        <v>145</v>
      </c>
    </row>
    <row r="12" customHeight="1" spans="1:3">
      <c r="A12" s="1" t="s">
        <v>146</v>
      </c>
      <c r="C12" s="1" t="s">
        <v>147</v>
      </c>
    </row>
    <row r="13" customHeight="1" spans="1:3">
      <c r="A13" s="1" t="s">
        <v>148</v>
      </c>
      <c r="C13" s="1" t="s">
        <v>149</v>
      </c>
    </row>
    <row r="14" customHeight="1" spans="1:3">
      <c r="A14" s="1" t="s">
        <v>150</v>
      </c>
      <c r="C14" s="1" t="s">
        <v>151</v>
      </c>
    </row>
    <row r="15" customHeight="1" spans="1:3">
      <c r="A15" s="1" t="s">
        <v>152</v>
      </c>
      <c r="C15" s="1" t="s">
        <v>153</v>
      </c>
    </row>
    <row r="16" customHeight="1" spans="1:3">
      <c r="A16" s="1" t="s">
        <v>154</v>
      </c>
      <c r="C16" s="1" t="s">
        <v>155</v>
      </c>
    </row>
    <row r="17" customHeight="1" spans="1:3">
      <c r="A17" s="1" t="s">
        <v>156</v>
      </c>
      <c r="C17" s="1" t="s">
        <v>157</v>
      </c>
    </row>
    <row r="18" customHeight="1" spans="1:3">
      <c r="A18" s="1" t="s">
        <v>158</v>
      </c>
      <c r="C18" s="1" t="s">
        <v>159</v>
      </c>
    </row>
    <row r="19" customHeight="1" spans="1:1">
      <c r="A19" s="1" t="s">
        <v>160</v>
      </c>
    </row>
    <row r="20" customHeight="1" spans="1:1">
      <c r="A20" s="1" t="s">
        <v>161</v>
      </c>
    </row>
    <row r="21" customHeight="1" spans="1:1">
      <c r="A21" s="1" t="s">
        <v>162</v>
      </c>
    </row>
    <row r="22" customHeight="1" spans="1:1">
      <c r="A22" s="1" t="s">
        <v>163</v>
      </c>
    </row>
    <row r="23" customHeight="1" spans="1:1">
      <c r="A23" s="1" t="s">
        <v>164</v>
      </c>
    </row>
    <row r="24" customHeight="1" spans="1:1">
      <c r="A24" s="1" t="s">
        <v>165</v>
      </c>
    </row>
    <row r="25" customHeight="1" spans="1:1">
      <c r="A25" s="1" t="s">
        <v>133</v>
      </c>
    </row>
    <row r="26" customHeight="1" spans="1:1">
      <c r="A26" s="1" t="s">
        <v>166</v>
      </c>
    </row>
    <row r="27" customHeight="1" spans="1:1">
      <c r="A27" s="1" t="s">
        <v>167</v>
      </c>
    </row>
    <row r="28" customHeight="1" spans="1:1">
      <c r="A28" s="1" t="s">
        <v>168</v>
      </c>
    </row>
    <row r="29" customHeight="1" spans="1:1">
      <c r="A29" s="1" t="s">
        <v>169</v>
      </c>
    </row>
    <row r="30" customHeight="1" spans="1:1">
      <c r="A30" s="1" t="s">
        <v>152</v>
      </c>
    </row>
    <row r="31" customHeight="1" spans="1:1">
      <c r="A31" s="1" t="s">
        <v>154</v>
      </c>
    </row>
    <row r="32" customHeight="1" spans="1:1">
      <c r="A32" s="1" t="s">
        <v>156</v>
      </c>
    </row>
    <row r="33" customHeight="1" spans="1:1">
      <c r="A33" s="1" t="s">
        <v>170</v>
      </c>
    </row>
    <row r="34" customHeight="1" spans="1:1">
      <c r="A34" s="1" t="s">
        <v>171</v>
      </c>
    </row>
    <row r="35" customHeight="1" spans="1:1">
      <c r="A35" s="1" t="s">
        <v>172</v>
      </c>
    </row>
    <row r="36" customHeight="1" spans="1:1">
      <c r="A36" s="1" t="s">
        <v>173</v>
      </c>
    </row>
    <row r="37" customHeight="1" spans="1:1">
      <c r="A37" s="1" t="s">
        <v>163</v>
      </c>
    </row>
    <row r="38" customHeight="1" spans="1:1">
      <c r="A38" s="1" t="s">
        <v>164</v>
      </c>
    </row>
    <row r="39" customHeight="1" spans="1:1">
      <c r="A39" s="1" t="s">
        <v>164</v>
      </c>
    </row>
    <row r="40" customHeight="1" spans="1:1">
      <c r="A40" s="1" t="s">
        <v>174</v>
      </c>
    </row>
    <row r="41" customHeight="1" spans="1:1">
      <c r="A41" s="1" t="s">
        <v>175</v>
      </c>
    </row>
    <row r="42" customHeight="1" spans="1:1">
      <c r="A42" s="1" t="s">
        <v>176</v>
      </c>
    </row>
    <row r="43" customHeight="1" spans="1:1">
      <c r="A43" s="1" t="s">
        <v>133</v>
      </c>
    </row>
    <row r="44" customHeight="1" spans="1:1">
      <c r="A44" s="1" t="s">
        <v>177</v>
      </c>
    </row>
    <row r="45" customHeight="1" spans="1:1">
      <c r="A45" s="1" t="s">
        <v>178</v>
      </c>
    </row>
    <row r="46" customHeight="1" spans="1:1">
      <c r="A46" s="1" t="s">
        <v>179</v>
      </c>
    </row>
    <row r="47" customHeight="1" spans="1:1">
      <c r="A47" s="1" t="s">
        <v>180</v>
      </c>
    </row>
    <row r="48" customHeight="1" spans="1:1">
      <c r="A48" s="1" t="s">
        <v>164</v>
      </c>
    </row>
    <row r="49" customHeight="1" spans="1:1">
      <c r="A49" s="1" t="s">
        <v>133</v>
      </c>
    </row>
    <row r="50" customHeight="1" spans="1:1">
      <c r="A50" s="1" t="s">
        <v>181</v>
      </c>
    </row>
    <row r="51" customHeight="1" spans="1:1">
      <c r="A51" s="1" t="s">
        <v>182</v>
      </c>
    </row>
    <row r="52" customHeight="1" spans="1:1">
      <c r="A52" s="1" t="s">
        <v>183</v>
      </c>
    </row>
    <row r="53" customHeight="1" spans="1:1">
      <c r="A53" s="1" t="s">
        <v>184</v>
      </c>
    </row>
    <row r="54" customHeight="1" spans="1:1">
      <c r="A54" s="1" t="s">
        <v>164</v>
      </c>
    </row>
    <row r="55" customHeight="1" spans="1:1">
      <c r="A55" s="1" t="s">
        <v>185</v>
      </c>
    </row>
    <row r="56" customHeight="1" spans="1:1">
      <c r="A56" s="1" t="s">
        <v>164</v>
      </c>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Sprint Backlog Burndownchart</vt:lpstr>
      <vt:lpstr>Sprint Backlog</vt:lpstr>
      <vt:lpstr>User Stories</vt:lpstr>
      <vt:lpstr>Epics</vt:lpstr>
      <vt:lpstr>Product Backlog</vt:lpstr>
      <vt:lpstr>Tecnologías</vt:lpstr>
      <vt:lpstr>Diagrama de actividades</vt:lpstr>
      <vt:lpstr>Cronograma</vt:lpstr>
      <vt:lpstr>Mockup</vt:lpstr>
      <vt:lpstr>Base de Datos</vt:lpstr>
      <vt:lpstr>Hoja11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cp:lastModifiedBy>
  <dcterms:created xsi:type="dcterms:W3CDTF">2024-10-22T17:47:10Z</dcterms:created>
  <dcterms:modified xsi:type="dcterms:W3CDTF">2024-10-22T18:04:54Z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6602185A4BA74863898D0C41CF7D0A3B_12</vt:lpwstr>
  </property>
  <property fmtid="{D5CDD505-2E9C-101B-9397-08002B2CF9AE}" pid="3" name="KSOProductBuildVer">
    <vt:lpwstr>2058-12.2.0.18607</vt:lpwstr>
  </property>
</Properties>
</file>