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400" yWindow="0" windowWidth="22980" windowHeight="16000"/>
  </bookViews>
  <sheets>
    <sheet name="basic data " sheetId="3" r:id="rId1"/>
  </sheets>
  <definedNames>
    <definedName name="_xlnm.Print_Titles" localSheetId="0">'basic data '!$5:$5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" i="3" l="1"/>
  <c r="L193" i="3"/>
  <c r="I193" i="3"/>
  <c r="F193" i="3"/>
  <c r="O192" i="3"/>
  <c r="L192" i="3"/>
  <c r="I192" i="3"/>
  <c r="F192" i="3"/>
  <c r="O191" i="3"/>
  <c r="L191" i="3"/>
  <c r="I191" i="3"/>
  <c r="F191" i="3"/>
  <c r="O189" i="3"/>
  <c r="L189" i="3"/>
  <c r="I189" i="3"/>
  <c r="F189" i="3"/>
  <c r="O186" i="3"/>
  <c r="L186" i="3"/>
  <c r="I186" i="3"/>
  <c r="F186" i="3"/>
  <c r="O185" i="3"/>
  <c r="L185" i="3"/>
  <c r="I185" i="3"/>
  <c r="F185" i="3"/>
  <c r="O184" i="3"/>
  <c r="L184" i="3"/>
  <c r="I184" i="3"/>
  <c r="F184" i="3"/>
  <c r="O183" i="3"/>
  <c r="L183" i="3"/>
  <c r="I183" i="3"/>
  <c r="F183" i="3"/>
  <c r="O181" i="3"/>
  <c r="L181" i="3"/>
  <c r="I181" i="3"/>
  <c r="F181" i="3"/>
  <c r="O180" i="3"/>
  <c r="L180" i="3"/>
  <c r="I180" i="3"/>
  <c r="F180" i="3"/>
  <c r="O179" i="3"/>
  <c r="L179" i="3"/>
  <c r="I179" i="3"/>
  <c r="F179" i="3"/>
  <c r="O176" i="3"/>
  <c r="L176" i="3"/>
  <c r="I176" i="3"/>
  <c r="F176" i="3"/>
  <c r="O175" i="3"/>
  <c r="L175" i="3"/>
  <c r="I175" i="3"/>
  <c r="F175" i="3"/>
  <c r="O174" i="3"/>
  <c r="L174" i="3"/>
  <c r="I174" i="3"/>
  <c r="F174" i="3"/>
  <c r="O173" i="3"/>
  <c r="L173" i="3"/>
  <c r="I173" i="3"/>
  <c r="F173" i="3"/>
  <c r="O172" i="3"/>
  <c r="L172" i="3"/>
  <c r="I172" i="3"/>
  <c r="F172" i="3"/>
  <c r="O171" i="3"/>
  <c r="L171" i="3"/>
  <c r="I171" i="3"/>
  <c r="F171" i="3"/>
  <c r="O167" i="3"/>
  <c r="L167" i="3"/>
  <c r="I167" i="3"/>
  <c r="F167" i="3"/>
  <c r="O166" i="3"/>
  <c r="L166" i="3"/>
  <c r="I166" i="3"/>
  <c r="F166" i="3"/>
  <c r="O165" i="3"/>
  <c r="L165" i="3"/>
  <c r="I165" i="3"/>
  <c r="F165" i="3"/>
  <c r="O164" i="3"/>
  <c r="L164" i="3"/>
  <c r="I164" i="3"/>
  <c r="F164" i="3"/>
  <c r="O161" i="3"/>
  <c r="L161" i="3"/>
  <c r="I161" i="3"/>
  <c r="F161" i="3"/>
  <c r="O160" i="3"/>
  <c r="L160" i="3"/>
  <c r="I160" i="3"/>
  <c r="F160" i="3"/>
  <c r="O159" i="3"/>
  <c r="L159" i="3"/>
  <c r="I159" i="3"/>
  <c r="F159" i="3"/>
  <c r="O157" i="3"/>
  <c r="L157" i="3"/>
  <c r="I157" i="3"/>
  <c r="F157" i="3"/>
  <c r="O156" i="3"/>
  <c r="L156" i="3"/>
  <c r="I156" i="3"/>
  <c r="F156" i="3"/>
  <c r="O155" i="3"/>
  <c r="L155" i="3"/>
  <c r="I155" i="3"/>
  <c r="F155" i="3"/>
  <c r="O154" i="3"/>
  <c r="L154" i="3"/>
  <c r="I154" i="3"/>
  <c r="F154" i="3"/>
  <c r="O153" i="3"/>
  <c r="L153" i="3"/>
  <c r="I153" i="3"/>
  <c r="F153" i="3"/>
  <c r="O152" i="3"/>
  <c r="L152" i="3"/>
  <c r="F152" i="3"/>
  <c r="O151" i="3"/>
  <c r="L151" i="3"/>
  <c r="I151" i="3"/>
  <c r="F151" i="3"/>
  <c r="O149" i="3"/>
  <c r="L149" i="3"/>
  <c r="I149" i="3"/>
  <c r="F149" i="3"/>
  <c r="O148" i="3"/>
  <c r="L148" i="3"/>
  <c r="I148" i="3"/>
  <c r="F148" i="3"/>
  <c r="O147" i="3"/>
  <c r="L147" i="3"/>
  <c r="I147" i="3"/>
  <c r="F147" i="3"/>
  <c r="O144" i="3"/>
  <c r="L144" i="3"/>
  <c r="I144" i="3"/>
  <c r="F144" i="3"/>
  <c r="O143" i="3"/>
  <c r="L143" i="3"/>
  <c r="I143" i="3"/>
  <c r="F143" i="3"/>
  <c r="O142" i="3"/>
  <c r="L142" i="3"/>
  <c r="I142" i="3"/>
  <c r="F142" i="3"/>
  <c r="O141" i="3"/>
  <c r="L141" i="3"/>
  <c r="I141" i="3"/>
  <c r="F141" i="3"/>
  <c r="O140" i="3"/>
  <c r="L140" i="3"/>
  <c r="I140" i="3"/>
  <c r="F140" i="3"/>
  <c r="O139" i="3"/>
  <c r="L139" i="3"/>
  <c r="I139" i="3"/>
  <c r="F139" i="3"/>
  <c r="O138" i="3"/>
  <c r="L138" i="3"/>
  <c r="I138" i="3"/>
  <c r="F138" i="3"/>
  <c r="O137" i="3"/>
  <c r="L137" i="3"/>
  <c r="F137" i="3"/>
  <c r="O135" i="3"/>
  <c r="L135" i="3"/>
  <c r="I135" i="3"/>
  <c r="F135" i="3"/>
  <c r="O133" i="3"/>
  <c r="L133" i="3"/>
  <c r="F133" i="3"/>
  <c r="O132" i="3"/>
  <c r="L132" i="3"/>
  <c r="I132" i="3"/>
  <c r="F132" i="3"/>
  <c r="O130" i="3"/>
  <c r="L130" i="3"/>
  <c r="I130" i="3"/>
  <c r="F130" i="3"/>
  <c r="O129" i="3"/>
  <c r="L129" i="3"/>
  <c r="I129" i="3"/>
  <c r="F129" i="3"/>
  <c r="O127" i="3"/>
  <c r="L127" i="3"/>
  <c r="I127" i="3"/>
  <c r="F127" i="3"/>
  <c r="O125" i="3"/>
  <c r="L125" i="3"/>
  <c r="I125" i="3"/>
  <c r="F125" i="3"/>
  <c r="O124" i="3"/>
  <c r="L124" i="3"/>
  <c r="F124" i="3"/>
  <c r="O123" i="3"/>
  <c r="L123" i="3"/>
  <c r="I123" i="3"/>
  <c r="F123" i="3"/>
  <c r="O122" i="3"/>
  <c r="L122" i="3"/>
  <c r="I122" i="3"/>
  <c r="F122" i="3"/>
  <c r="O120" i="3"/>
  <c r="L120" i="3"/>
  <c r="I120" i="3"/>
  <c r="F120" i="3"/>
  <c r="O117" i="3"/>
  <c r="L117" i="3"/>
  <c r="I117" i="3"/>
  <c r="F117" i="3"/>
  <c r="O116" i="3"/>
  <c r="L116" i="3"/>
  <c r="I116" i="3"/>
  <c r="F116" i="3"/>
  <c r="O115" i="3"/>
  <c r="L115" i="3"/>
  <c r="I115" i="3"/>
  <c r="F115" i="3"/>
  <c r="O113" i="3"/>
  <c r="L113" i="3"/>
  <c r="F113" i="3"/>
  <c r="O112" i="3"/>
  <c r="L112" i="3"/>
  <c r="I112" i="3"/>
  <c r="F112" i="3"/>
  <c r="O111" i="3"/>
  <c r="L111" i="3"/>
  <c r="I111" i="3"/>
  <c r="F111" i="3"/>
  <c r="O110" i="3"/>
  <c r="L110" i="3"/>
  <c r="I110" i="3"/>
  <c r="F110" i="3"/>
  <c r="O109" i="3"/>
  <c r="L109" i="3"/>
  <c r="F109" i="3"/>
  <c r="O108" i="3"/>
  <c r="L108" i="3"/>
  <c r="I108" i="3"/>
  <c r="F108" i="3"/>
  <c r="O107" i="3"/>
  <c r="L107" i="3"/>
  <c r="I107" i="3"/>
  <c r="F107" i="3"/>
  <c r="O105" i="3"/>
  <c r="L105" i="3"/>
  <c r="I105" i="3"/>
  <c r="F105" i="3"/>
  <c r="O104" i="3"/>
  <c r="L104" i="3"/>
  <c r="F104" i="3"/>
  <c r="O102" i="3"/>
  <c r="L102" i="3"/>
  <c r="I102" i="3"/>
  <c r="F102" i="3"/>
  <c r="O101" i="3"/>
  <c r="L101" i="3"/>
  <c r="I101" i="3"/>
  <c r="F101" i="3"/>
  <c r="O100" i="3"/>
  <c r="L100" i="3"/>
  <c r="F100" i="3"/>
  <c r="O97" i="3"/>
  <c r="L97" i="3"/>
  <c r="I97" i="3"/>
  <c r="F97" i="3"/>
  <c r="O96" i="3"/>
  <c r="L96" i="3"/>
  <c r="I96" i="3"/>
  <c r="F96" i="3"/>
  <c r="O95" i="3"/>
  <c r="L95" i="3"/>
  <c r="I95" i="3"/>
  <c r="F95" i="3"/>
  <c r="O93" i="3"/>
  <c r="L93" i="3"/>
  <c r="I93" i="3"/>
  <c r="F93" i="3"/>
  <c r="O92" i="3"/>
  <c r="L92" i="3"/>
  <c r="I92" i="3"/>
  <c r="F92" i="3"/>
  <c r="O90" i="3"/>
  <c r="L90" i="3"/>
  <c r="I90" i="3"/>
  <c r="F90" i="3"/>
  <c r="O89" i="3"/>
  <c r="L89" i="3"/>
  <c r="I89" i="3"/>
  <c r="F89" i="3"/>
  <c r="O87" i="3"/>
  <c r="L87" i="3"/>
  <c r="I87" i="3"/>
  <c r="F87" i="3"/>
  <c r="O85" i="3"/>
  <c r="L85" i="3"/>
  <c r="I85" i="3"/>
  <c r="F85" i="3"/>
  <c r="O84" i="3"/>
  <c r="L84" i="3"/>
  <c r="I84" i="3"/>
  <c r="F84" i="3"/>
  <c r="O83" i="3"/>
  <c r="L83" i="3"/>
  <c r="I83" i="3"/>
  <c r="F83" i="3"/>
  <c r="O80" i="3"/>
  <c r="L80" i="3"/>
  <c r="I80" i="3"/>
  <c r="F80" i="3"/>
  <c r="O79" i="3"/>
  <c r="L79" i="3"/>
  <c r="I79" i="3"/>
  <c r="F79" i="3"/>
  <c r="O78" i="3"/>
  <c r="L78" i="3"/>
  <c r="I78" i="3"/>
  <c r="F78" i="3"/>
  <c r="O77" i="3"/>
  <c r="L77" i="3"/>
  <c r="I77" i="3"/>
  <c r="F77" i="3"/>
  <c r="O76" i="3"/>
  <c r="L76" i="3"/>
  <c r="I76" i="3"/>
  <c r="F76" i="3"/>
  <c r="O75" i="3"/>
  <c r="L75" i="3"/>
  <c r="I75" i="3"/>
  <c r="F75" i="3"/>
  <c r="O73" i="3"/>
  <c r="L73" i="3"/>
  <c r="I73" i="3"/>
  <c r="F73" i="3"/>
  <c r="O72" i="3"/>
  <c r="L72" i="3"/>
  <c r="I72" i="3"/>
  <c r="F72" i="3"/>
  <c r="O71" i="3"/>
  <c r="L71" i="3"/>
  <c r="I71" i="3"/>
  <c r="F71" i="3"/>
  <c r="O69" i="3"/>
  <c r="L69" i="3"/>
  <c r="I69" i="3"/>
  <c r="F69" i="3"/>
  <c r="O67" i="3"/>
  <c r="L67" i="3"/>
  <c r="I67" i="3"/>
  <c r="F67" i="3"/>
  <c r="O66" i="3"/>
  <c r="L66" i="3"/>
  <c r="I66" i="3"/>
  <c r="F66" i="3"/>
  <c r="O65" i="3"/>
  <c r="L65" i="3"/>
  <c r="I65" i="3"/>
  <c r="F65" i="3"/>
  <c r="O64" i="3"/>
  <c r="L64" i="3"/>
  <c r="I64" i="3"/>
  <c r="F64" i="3"/>
  <c r="O62" i="3"/>
  <c r="L62" i="3"/>
  <c r="I62" i="3"/>
  <c r="F62" i="3"/>
  <c r="O61" i="3"/>
  <c r="L61" i="3"/>
  <c r="I61" i="3"/>
  <c r="F61" i="3"/>
  <c r="O60" i="3"/>
  <c r="L60" i="3"/>
  <c r="I60" i="3"/>
  <c r="F60" i="3"/>
  <c r="O59" i="3"/>
  <c r="L59" i="3"/>
  <c r="I59" i="3"/>
  <c r="F59" i="3"/>
  <c r="O58" i="3"/>
  <c r="L58" i="3"/>
  <c r="I58" i="3"/>
  <c r="F58" i="3"/>
  <c r="O56" i="3"/>
  <c r="L56" i="3"/>
  <c r="I56" i="3"/>
  <c r="F56" i="3"/>
  <c r="O54" i="3"/>
  <c r="L54" i="3"/>
  <c r="I54" i="3"/>
  <c r="F54" i="3"/>
  <c r="O53" i="3"/>
  <c r="L53" i="3"/>
  <c r="I53" i="3"/>
  <c r="F53" i="3"/>
  <c r="O52" i="3"/>
  <c r="L52" i="3"/>
  <c r="I52" i="3"/>
  <c r="F52" i="3"/>
  <c r="O49" i="3"/>
  <c r="L49" i="3"/>
  <c r="I49" i="3"/>
  <c r="F49" i="3"/>
  <c r="O48" i="3"/>
  <c r="L48" i="3"/>
  <c r="I48" i="3"/>
  <c r="F48" i="3"/>
  <c r="O47" i="3"/>
  <c r="L47" i="3"/>
  <c r="I47" i="3"/>
  <c r="F47" i="3"/>
  <c r="O46" i="3"/>
  <c r="L46" i="3"/>
  <c r="I46" i="3"/>
  <c r="F46" i="3"/>
  <c r="O45" i="3"/>
  <c r="L45" i="3"/>
  <c r="I45" i="3"/>
  <c r="F45" i="3"/>
  <c r="O44" i="3"/>
  <c r="L44" i="3"/>
  <c r="I44" i="3"/>
  <c r="F44" i="3"/>
  <c r="O42" i="3"/>
  <c r="L42" i="3"/>
  <c r="I42" i="3"/>
  <c r="F42" i="3"/>
  <c r="O40" i="3"/>
  <c r="L40" i="3"/>
  <c r="I40" i="3"/>
  <c r="F40" i="3"/>
  <c r="O39" i="3"/>
  <c r="L39" i="3"/>
  <c r="I39" i="3"/>
  <c r="F39" i="3"/>
  <c r="O38" i="3"/>
  <c r="L38" i="3"/>
  <c r="I38" i="3"/>
  <c r="F38" i="3"/>
  <c r="O37" i="3"/>
  <c r="L37" i="3"/>
  <c r="I37" i="3"/>
  <c r="F37" i="3"/>
  <c r="O36" i="3"/>
  <c r="L36" i="3"/>
  <c r="I36" i="3"/>
  <c r="F36" i="3"/>
  <c r="O35" i="3"/>
  <c r="L35" i="3"/>
  <c r="I35" i="3"/>
  <c r="F35" i="3"/>
  <c r="O34" i="3"/>
  <c r="L34" i="3"/>
  <c r="I34" i="3"/>
  <c r="F34" i="3"/>
  <c r="O33" i="3"/>
  <c r="L33" i="3"/>
  <c r="I33" i="3"/>
  <c r="F33" i="3"/>
  <c r="O32" i="3"/>
  <c r="L32" i="3"/>
  <c r="I32" i="3"/>
  <c r="F32" i="3"/>
  <c r="O31" i="3"/>
  <c r="L31" i="3"/>
  <c r="I31" i="3"/>
  <c r="F31" i="3"/>
  <c r="O30" i="3"/>
  <c r="L30" i="3"/>
  <c r="I30" i="3"/>
  <c r="F30" i="3"/>
  <c r="O29" i="3"/>
  <c r="L29" i="3"/>
  <c r="I29" i="3"/>
  <c r="F29" i="3"/>
  <c r="O28" i="3"/>
  <c r="L28" i="3"/>
  <c r="I28" i="3"/>
  <c r="F28" i="3"/>
  <c r="O27" i="3"/>
  <c r="L27" i="3"/>
  <c r="I27" i="3"/>
  <c r="F27" i="3"/>
  <c r="O26" i="3"/>
  <c r="L26" i="3"/>
  <c r="I26" i="3"/>
  <c r="F26" i="3"/>
  <c r="O24" i="3"/>
  <c r="L24" i="3"/>
  <c r="I24" i="3"/>
  <c r="F24" i="3"/>
  <c r="O23" i="3"/>
  <c r="L23" i="3"/>
  <c r="I23" i="3"/>
  <c r="F23" i="3"/>
  <c r="O22" i="3"/>
  <c r="L22" i="3"/>
  <c r="I22" i="3"/>
  <c r="F22" i="3"/>
  <c r="O20" i="3"/>
  <c r="L20" i="3"/>
  <c r="I20" i="3"/>
  <c r="F20" i="3"/>
  <c r="O19" i="3"/>
  <c r="L19" i="3"/>
  <c r="I19" i="3"/>
  <c r="F19" i="3"/>
  <c r="O18" i="3"/>
  <c r="L18" i="3"/>
  <c r="I18" i="3"/>
  <c r="F18" i="3"/>
  <c r="O17" i="3"/>
  <c r="L17" i="3"/>
  <c r="I17" i="3"/>
  <c r="F17" i="3"/>
  <c r="O16" i="3"/>
  <c r="L16" i="3"/>
  <c r="I16" i="3"/>
  <c r="F16" i="3"/>
  <c r="O15" i="3"/>
  <c r="L15" i="3"/>
  <c r="I15" i="3"/>
  <c r="F15" i="3"/>
  <c r="O14" i="3"/>
  <c r="L14" i="3"/>
  <c r="I14" i="3"/>
  <c r="F14" i="3"/>
  <c r="O13" i="3"/>
  <c r="L13" i="3"/>
  <c r="I13" i="3"/>
  <c r="F13" i="3"/>
  <c r="O11" i="3"/>
  <c r="L11" i="3"/>
  <c r="I11" i="3"/>
  <c r="F11" i="3"/>
  <c r="O10" i="3"/>
  <c r="L10" i="3"/>
  <c r="I10" i="3"/>
  <c r="F10" i="3"/>
  <c r="O9" i="3"/>
  <c r="L9" i="3"/>
  <c r="I9" i="3"/>
  <c r="F9" i="3"/>
  <c r="O8" i="3"/>
  <c r="L8" i="3"/>
  <c r="I8" i="3"/>
  <c r="F8" i="3"/>
  <c r="O7" i="3"/>
  <c r="L7" i="3"/>
  <c r="I7" i="3"/>
  <c r="F7" i="3"/>
</calcChain>
</file>

<file path=xl/sharedStrings.xml><?xml version="1.0" encoding="utf-8"?>
<sst xmlns="http://schemas.openxmlformats.org/spreadsheetml/2006/main" count="69" uniqueCount="52">
  <si>
    <t>järj</t>
  </si>
  <si>
    <t>vuosi</t>
  </si>
  <si>
    <t>puu</t>
  </si>
  <si>
    <t>raudus =1, hies =2</t>
  </si>
  <si>
    <t>emialkujul</t>
  </si>
  <si>
    <t>emialkupvm</t>
  </si>
  <si>
    <t>emialkudd5</t>
  </si>
  <si>
    <t>emi1jul</t>
  </si>
  <si>
    <t>emi1pvm</t>
  </si>
  <si>
    <t>emi1plusdd5</t>
  </si>
  <si>
    <t>emi2jul</t>
  </si>
  <si>
    <t>emi2pvm</t>
  </si>
  <si>
    <t>emi2plusdd5</t>
  </si>
  <si>
    <t>emiloppujul</t>
  </si>
  <si>
    <t>emiloppupvm</t>
  </si>
  <si>
    <t>emiloppudd5</t>
  </si>
  <si>
    <t>1a</t>
  </si>
  <si>
    <t>7a</t>
  </si>
  <si>
    <t>27a</t>
  </si>
  <si>
    <t>68.5</t>
  </si>
  <si>
    <t>85.1</t>
  </si>
  <si>
    <t>90.5</t>
  </si>
  <si>
    <t>100.3</t>
  </si>
  <si>
    <t>year</t>
  </si>
  <si>
    <t>phenotype</t>
  </si>
  <si>
    <t>hedealkujul</t>
  </si>
  <si>
    <t>hedealkupvm</t>
  </si>
  <si>
    <t>hedealkudd5</t>
  </si>
  <si>
    <t>hedeloppujul</t>
  </si>
  <si>
    <t>hedeloppupvm</t>
  </si>
  <si>
    <t>hedeloppudd5</t>
  </si>
  <si>
    <t>1= B.pendula, 2= B.pubescens</t>
  </si>
  <si>
    <t>ff,   start julianday</t>
  </si>
  <si>
    <t>ff, start date</t>
  </si>
  <si>
    <t>ff, start dd</t>
  </si>
  <si>
    <t>Female flowers ( ff)</t>
  </si>
  <si>
    <t>Male flowers ( mf)</t>
  </si>
  <si>
    <t>ff, partly receptive julian day</t>
  </si>
  <si>
    <t>ff, partly receptive , date</t>
  </si>
  <si>
    <t>ff, partly receptive , dd</t>
  </si>
  <si>
    <t>ff, closed julian day</t>
  </si>
  <si>
    <t>ff, closed date</t>
  </si>
  <si>
    <t>ff, closed dd</t>
  </si>
  <si>
    <t>mf, pollen start julianday</t>
  </si>
  <si>
    <t>mf, pollen, start date</t>
  </si>
  <si>
    <t>mf, pollen start dd</t>
  </si>
  <si>
    <t>m, pollen end julian day</t>
  </si>
  <si>
    <t xml:space="preserve"> mf, pollen end date</t>
  </si>
  <si>
    <t>mf,pollen end dd</t>
  </si>
  <si>
    <t>sort order</t>
  </si>
  <si>
    <t>No male flowers in 1998</t>
  </si>
  <si>
    <t>No flowering during the years 1997 and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</si>
</sst>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/yy"/>
    <numFmt numFmtId="165" formatCode="0.0"/>
    <numFmt numFmtId="166" formatCode="d/m/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MS Sans Serif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indexed="8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49" fontId="0" fillId="0" borderId="1" xfId="0" applyNumberFormat="1" applyBorder="1" applyAlignment="1">
      <alignment textRotation="90"/>
    </xf>
    <xf numFmtId="0" fontId="1" fillId="0" borderId="1" xfId="0" applyFont="1" applyBorder="1" applyAlignment="1">
      <alignment textRotation="90"/>
    </xf>
    <xf numFmtId="0" fontId="0" fillId="0" borderId="0" xfId="0" applyBorder="1" applyAlignment="1">
      <alignment textRotation="90"/>
    </xf>
    <xf numFmtId="0" fontId="2" fillId="0" borderId="0" xfId="0" applyFont="1" applyAlignment="1">
      <alignment textRotation="90"/>
    </xf>
    <xf numFmtId="0" fontId="0" fillId="0" borderId="2" xfId="0" applyBorder="1" applyAlignment="1">
      <alignment textRotation="90"/>
    </xf>
    <xf numFmtId="0" fontId="2" fillId="0" borderId="0" xfId="0" applyNumberFormat="1" applyFont="1" applyAlignment="1">
      <alignment textRotation="90"/>
    </xf>
    <xf numFmtId="0" fontId="2" fillId="0" borderId="0" xfId="0" applyFont="1" applyAlignment="1"/>
    <xf numFmtId="0" fontId="2" fillId="0" borderId="0" xfId="0" applyFont="1" applyBorder="1" applyAlignment="1"/>
    <xf numFmtId="49" fontId="2" fillId="0" borderId="0" xfId="0" applyNumberFormat="1" applyFont="1" applyBorder="1" applyAlignment="1"/>
    <xf numFmtId="0" fontId="2" fillId="0" borderId="3" xfId="0" applyFont="1" applyBorder="1" applyAlignment="1"/>
    <xf numFmtId="0" fontId="2" fillId="0" borderId="0" xfId="0" applyNumberFormat="1" applyFont="1" applyAlignment="1"/>
    <xf numFmtId="164" fontId="2" fillId="0" borderId="4" xfId="0" applyNumberFormat="1" applyFont="1" applyBorder="1"/>
    <xf numFmtId="0" fontId="0" fillId="0" borderId="5" xfId="0" applyBorder="1"/>
    <xf numFmtId="0" fontId="0" fillId="0" borderId="4" xfId="0" applyBorder="1"/>
    <xf numFmtId="49" fontId="0" fillId="0" borderId="4" xfId="0" applyNumberFormat="1" applyBorder="1"/>
    <xf numFmtId="164" fontId="0" fillId="0" borderId="4" xfId="0" applyNumberFormat="1" applyBorder="1"/>
    <xf numFmtId="165" fontId="2" fillId="0" borderId="6" xfId="0" applyNumberFormat="1" applyFont="1" applyBorder="1"/>
    <xf numFmtId="0" fontId="0" fillId="0" borderId="7" xfId="0" applyBorder="1"/>
    <xf numFmtId="49" fontId="2" fillId="0" borderId="4" xfId="0" applyNumberFormat="1" applyFont="1" applyBorder="1"/>
    <xf numFmtId="0" fontId="2" fillId="0" borderId="7" xfId="0" applyFont="1" applyBorder="1"/>
    <xf numFmtId="0" fontId="2" fillId="0" borderId="4" xfId="0" applyFont="1" applyBorder="1"/>
    <xf numFmtId="0" fontId="1" fillId="0" borderId="4" xfId="0" applyFont="1" applyBorder="1"/>
    <xf numFmtId="49" fontId="1" fillId="0" borderId="4" xfId="0" applyNumberFormat="1" applyFont="1" applyBorder="1"/>
    <xf numFmtId="0" fontId="1" fillId="0" borderId="7" xfId="0" applyFont="1" applyBorder="1"/>
    <xf numFmtId="0" fontId="1" fillId="0" borderId="0" xfId="0" applyFont="1"/>
    <xf numFmtId="0" fontId="0" fillId="0" borderId="8" xfId="0" applyFill="1" applyBorder="1"/>
    <xf numFmtId="0" fontId="2" fillId="0" borderId="0" xfId="0" applyFont="1"/>
    <xf numFmtId="0" fontId="0" fillId="0" borderId="9" xfId="0" applyBorder="1"/>
    <xf numFmtId="165" fontId="3" fillId="0" borderId="6" xfId="0" applyNumberFormat="1" applyFont="1" applyBorder="1"/>
    <xf numFmtId="0" fontId="0" fillId="0" borderId="10" xfId="0" applyBorder="1"/>
    <xf numFmtId="49" fontId="0" fillId="0" borderId="10" xfId="0" applyNumberFormat="1" applyBorder="1"/>
    <xf numFmtId="164" fontId="0" fillId="0" borderId="10" xfId="0" applyNumberFormat="1" applyBorder="1"/>
    <xf numFmtId="14" fontId="2" fillId="0" borderId="11" xfId="0" applyNumberFormat="1" applyFont="1" applyBorder="1"/>
    <xf numFmtId="0" fontId="0" fillId="0" borderId="12" xfId="0" applyBorder="1"/>
    <xf numFmtId="0" fontId="2" fillId="0" borderId="13" xfId="0" applyFont="1" applyBorder="1"/>
    <xf numFmtId="165" fontId="3" fillId="0" borderId="11" xfId="0" applyNumberFormat="1" applyFont="1" applyBorder="1"/>
    <xf numFmtId="166" fontId="0" fillId="0" borderId="4" xfId="0" applyNumberFormat="1" applyBorder="1"/>
    <xf numFmtId="165" fontId="2" fillId="0" borderId="4" xfId="0" applyNumberFormat="1" applyFont="1" applyBorder="1"/>
    <xf numFmtId="165" fontId="3" fillId="0" borderId="4" xfId="0" applyNumberFormat="1" applyFont="1" applyBorder="1"/>
    <xf numFmtId="165" fontId="3" fillId="0" borderId="14" xfId="0" applyNumberFormat="1" applyFont="1" applyBorder="1"/>
    <xf numFmtId="49" fontId="0" fillId="0" borderId="0" xfId="0" applyNumberFormat="1"/>
    <xf numFmtId="49" fontId="0" fillId="0" borderId="0" xfId="0" applyNumberFormat="1" applyAlignment="1">
      <alignment textRotation="90"/>
    </xf>
    <xf numFmtId="0" fontId="0" fillId="0" borderId="0" xfId="0" applyFont="1" applyAlignment="1">
      <alignment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4"/>
  <sheetViews>
    <sheetView tabSelected="1" workbookViewId="0">
      <selection activeCell="E7" sqref="E7"/>
    </sheetView>
  </sheetViews>
  <sheetFormatPr baseColWidth="10" defaultColWidth="8.83203125" defaultRowHeight="12" x14ac:dyDescent="0"/>
  <cols>
    <col min="1" max="1" width="4" bestFit="1" customWidth="1"/>
    <col min="2" max="2" width="5" bestFit="1" customWidth="1"/>
    <col min="3" max="3" width="4" style="43" bestFit="1" customWidth="1"/>
    <col min="4" max="4" width="4" customWidth="1"/>
    <col min="5" max="5" width="4" bestFit="1" customWidth="1"/>
    <col min="6" max="6" width="9.1640625" bestFit="1" customWidth="1"/>
    <col min="7" max="7" width="5.5" style="29" bestFit="1" customWidth="1"/>
    <col min="8" max="8" width="4" bestFit="1" customWidth="1"/>
    <col min="9" max="9" width="7.1640625" customWidth="1"/>
    <col min="10" max="10" width="4.83203125" style="29" bestFit="1" customWidth="1"/>
    <col min="11" max="11" width="4" bestFit="1" customWidth="1"/>
    <col min="12" max="12" width="9.1640625" bestFit="1" customWidth="1"/>
    <col min="13" max="13" width="4.83203125" style="29" bestFit="1" customWidth="1"/>
    <col min="14" max="14" width="4" bestFit="1" customWidth="1"/>
    <col min="15" max="15" width="9.1640625" bestFit="1" customWidth="1"/>
    <col min="16" max="16" width="5.5" style="29" bestFit="1" customWidth="1"/>
    <col min="17" max="17" width="4" bestFit="1" customWidth="1"/>
    <col min="18" max="18" width="9.1640625" bestFit="1" customWidth="1"/>
    <col min="19" max="19" width="4.83203125" style="29" bestFit="1" customWidth="1"/>
    <col min="20" max="20" width="4" bestFit="1" customWidth="1"/>
    <col min="21" max="21" width="9.1640625" bestFit="1" customWidth="1"/>
    <col min="22" max="22" width="5.5" style="29" bestFit="1" customWidth="1"/>
  </cols>
  <sheetData>
    <row r="2" spans="1:22">
      <c r="B2" t="s">
        <v>51</v>
      </c>
      <c r="R2" t="s">
        <v>50</v>
      </c>
    </row>
    <row r="3" spans="1:22">
      <c r="E3" s="46" t="s">
        <v>35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 t="s">
        <v>36</v>
      </c>
      <c r="R3" s="46"/>
      <c r="S3" s="46"/>
      <c r="T3" s="46"/>
      <c r="U3" s="46"/>
      <c r="V3" s="46"/>
    </row>
    <row r="4" spans="1:22" s="1" customFormat="1" ht="145">
      <c r="A4" s="1" t="s">
        <v>49</v>
      </c>
      <c r="B4" s="1" t="s">
        <v>23</v>
      </c>
      <c r="C4" s="44" t="s">
        <v>24</v>
      </c>
      <c r="D4" s="1" t="s">
        <v>31</v>
      </c>
      <c r="E4" s="1" t="s">
        <v>32</v>
      </c>
      <c r="F4" s="1" t="s">
        <v>33</v>
      </c>
      <c r="G4" s="45" t="s">
        <v>34</v>
      </c>
      <c r="H4" s="1" t="s">
        <v>37</v>
      </c>
      <c r="I4" s="1" t="s">
        <v>38</v>
      </c>
      <c r="J4" s="1" t="s">
        <v>39</v>
      </c>
      <c r="M4" s="6"/>
      <c r="N4" s="1" t="s">
        <v>40</v>
      </c>
      <c r="O4" s="1" t="s">
        <v>41</v>
      </c>
      <c r="P4" s="45" t="s">
        <v>42</v>
      </c>
      <c r="Q4" s="1" t="s">
        <v>43</v>
      </c>
      <c r="R4" s="1" t="s">
        <v>44</v>
      </c>
      <c r="S4" s="45" t="s">
        <v>45</v>
      </c>
      <c r="T4" s="1" t="s">
        <v>46</v>
      </c>
      <c r="U4" s="1" t="s">
        <v>47</v>
      </c>
      <c r="V4" s="45" t="s">
        <v>48</v>
      </c>
    </row>
    <row r="5" spans="1:22" s="1" customFormat="1" ht="91">
      <c r="A5" s="1" t="s">
        <v>0</v>
      </c>
      <c r="B5" s="2" t="s">
        <v>1</v>
      </c>
      <c r="C5" s="3" t="s">
        <v>2</v>
      </c>
      <c r="D5" s="4" t="s">
        <v>3</v>
      </c>
      <c r="E5" s="2" t="s">
        <v>4</v>
      </c>
      <c r="F5" s="5" t="s">
        <v>5</v>
      </c>
      <c r="G5" s="6" t="s">
        <v>6</v>
      </c>
      <c r="H5" s="7" t="s">
        <v>7</v>
      </c>
      <c r="I5" s="5" t="s">
        <v>8</v>
      </c>
      <c r="J5" s="8" t="s">
        <v>9</v>
      </c>
      <c r="K5" s="7" t="s">
        <v>10</v>
      </c>
      <c r="L5" s="5" t="s">
        <v>11</v>
      </c>
      <c r="M5" s="6" t="s">
        <v>12</v>
      </c>
      <c r="N5" s="7" t="s">
        <v>13</v>
      </c>
      <c r="O5" s="5" t="s">
        <v>14</v>
      </c>
      <c r="P5" s="6" t="s">
        <v>15</v>
      </c>
      <c r="Q5" s="7" t="s">
        <v>25</v>
      </c>
      <c r="R5" s="5" t="s">
        <v>26</v>
      </c>
      <c r="S5" s="6" t="s">
        <v>27</v>
      </c>
      <c r="T5" s="7" t="s">
        <v>28</v>
      </c>
      <c r="U5" s="5" t="s">
        <v>29</v>
      </c>
      <c r="V5" s="6" t="s">
        <v>30</v>
      </c>
    </row>
    <row r="6" spans="1:22" s="9" customFormat="1">
      <c r="A6" s="9">
        <v>1</v>
      </c>
      <c r="B6" s="10">
        <v>1998</v>
      </c>
      <c r="C6" s="11">
        <v>1</v>
      </c>
      <c r="D6" s="10">
        <v>2</v>
      </c>
      <c r="E6" s="10"/>
      <c r="F6" s="10"/>
      <c r="H6" s="12"/>
      <c r="I6" s="10"/>
      <c r="J6" s="13"/>
      <c r="K6" s="12"/>
      <c r="L6" s="10"/>
      <c r="N6" s="12"/>
      <c r="O6" s="10"/>
      <c r="Q6" s="12">
        <v>138</v>
      </c>
      <c r="R6" s="14">
        <v>35933</v>
      </c>
      <c r="S6" s="9">
        <v>89.3</v>
      </c>
      <c r="T6" s="12"/>
      <c r="U6" s="10"/>
    </row>
    <row r="7" spans="1:22">
      <c r="A7" s="15">
        <v>2</v>
      </c>
      <c r="B7" s="16">
        <v>1998</v>
      </c>
      <c r="C7" s="17" t="s">
        <v>16</v>
      </c>
      <c r="D7" s="16">
        <v>1</v>
      </c>
      <c r="E7" s="16">
        <v>130</v>
      </c>
      <c r="F7" s="18" t="e">
        <f>E7-1+"1.1.1998"</f>
        <v>#VALUE!</v>
      </c>
      <c r="G7" s="19">
        <v>40.6</v>
      </c>
      <c r="H7" s="20">
        <v>130</v>
      </c>
      <c r="I7" s="18" t="e">
        <f>H7-1+"1.1.1998"</f>
        <v>#VALUE!</v>
      </c>
      <c r="J7" s="19">
        <v>40.6</v>
      </c>
      <c r="K7" s="20">
        <v>131</v>
      </c>
      <c r="L7" s="18" t="e">
        <f>K7-1+"1.1.1998"</f>
        <v>#VALUE!</v>
      </c>
      <c r="M7" s="19">
        <v>48.3</v>
      </c>
      <c r="N7" s="20">
        <v>138</v>
      </c>
      <c r="O7" s="18" t="e">
        <f>N7-1+"1.1.1998"</f>
        <v>#VALUE!</v>
      </c>
      <c r="P7" s="19">
        <v>89.3</v>
      </c>
      <c r="Q7" s="20">
        <v>129</v>
      </c>
      <c r="R7" s="18">
        <v>35924</v>
      </c>
      <c r="S7" s="19">
        <v>35.799999999999997</v>
      </c>
      <c r="T7" s="20"/>
      <c r="U7" s="39"/>
      <c r="V7" s="40"/>
    </row>
    <row r="8" spans="1:22">
      <c r="A8" s="9">
        <v>3</v>
      </c>
      <c r="B8" s="16">
        <v>1998</v>
      </c>
      <c r="C8" s="17">
        <v>2</v>
      </c>
      <c r="D8" s="16">
        <v>1</v>
      </c>
      <c r="E8" s="16">
        <v>130</v>
      </c>
      <c r="F8" s="18" t="e">
        <f>E8-1+"1.1.1998"</f>
        <v>#VALUE!</v>
      </c>
      <c r="G8" s="19">
        <v>40.6</v>
      </c>
      <c r="H8" s="20">
        <v>132</v>
      </c>
      <c r="I8" s="18" t="e">
        <f>H8-1+"1.1.1998"</f>
        <v>#VALUE!</v>
      </c>
      <c r="J8" s="19">
        <v>49.3</v>
      </c>
      <c r="K8" s="20">
        <v>133</v>
      </c>
      <c r="L8" s="18" t="e">
        <f>K8-1+"1.1.1998"</f>
        <v>#VALUE!</v>
      </c>
      <c r="M8" s="19">
        <v>51.4</v>
      </c>
      <c r="N8" s="20">
        <v>139</v>
      </c>
      <c r="O8" s="18" t="e">
        <f>N8-1+"1.1.1998"</f>
        <v>#VALUE!</v>
      </c>
      <c r="P8" s="19">
        <v>99.1</v>
      </c>
      <c r="Q8" s="20">
        <v>132</v>
      </c>
      <c r="R8" s="18">
        <v>35927</v>
      </c>
      <c r="S8" s="19">
        <v>49.3</v>
      </c>
      <c r="T8" s="20"/>
      <c r="U8" s="39"/>
      <c r="V8" s="40"/>
    </row>
    <row r="9" spans="1:22">
      <c r="A9" s="9">
        <v>4</v>
      </c>
      <c r="B9" s="16">
        <v>1998</v>
      </c>
      <c r="C9" s="17">
        <v>3</v>
      </c>
      <c r="D9" s="16">
        <v>1</v>
      </c>
      <c r="E9" s="16">
        <v>127</v>
      </c>
      <c r="F9" s="18" t="e">
        <f>E9-1+"1.1.1998"</f>
        <v>#VALUE!</v>
      </c>
      <c r="G9" s="19">
        <v>27.5</v>
      </c>
      <c r="H9" s="20">
        <v>129</v>
      </c>
      <c r="I9" s="18" t="e">
        <f>H9-1+"1.1.1998"</f>
        <v>#VALUE!</v>
      </c>
      <c r="J9" s="19">
        <v>35.799999999999997</v>
      </c>
      <c r="K9" s="20">
        <v>131</v>
      </c>
      <c r="L9" s="18" t="e">
        <f>K9-1+"1.1.1998"</f>
        <v>#VALUE!</v>
      </c>
      <c r="M9" s="19">
        <v>48.3</v>
      </c>
      <c r="N9" s="20">
        <v>138</v>
      </c>
      <c r="O9" s="18" t="e">
        <f>N9-1+"1.1.1998"</f>
        <v>#VALUE!</v>
      </c>
      <c r="P9" s="19">
        <v>89.3</v>
      </c>
      <c r="Q9" s="20">
        <v>131</v>
      </c>
      <c r="R9" s="18">
        <v>35926</v>
      </c>
      <c r="S9" s="19">
        <v>48.3</v>
      </c>
      <c r="T9" s="20"/>
      <c r="U9" s="39"/>
      <c r="V9" s="40"/>
    </row>
    <row r="10" spans="1:22">
      <c r="A10" s="15">
        <v>5</v>
      </c>
      <c r="B10" s="16">
        <v>1998</v>
      </c>
      <c r="C10" s="21">
        <v>4</v>
      </c>
      <c r="D10" s="16">
        <v>1</v>
      </c>
      <c r="E10" s="16">
        <v>129</v>
      </c>
      <c r="F10" s="18" t="e">
        <f>E10-1+"1.1.1998"</f>
        <v>#VALUE!</v>
      </c>
      <c r="G10" s="19">
        <v>35.799999999999997</v>
      </c>
      <c r="H10" s="20">
        <v>130</v>
      </c>
      <c r="I10" s="18" t="e">
        <f>H10-1+"1.1.1998"</f>
        <v>#VALUE!</v>
      </c>
      <c r="J10" s="19">
        <v>40.6</v>
      </c>
      <c r="K10" s="22">
        <v>132</v>
      </c>
      <c r="L10" s="14" t="e">
        <f>K10-1+"1.1.1998"</f>
        <v>#VALUE!</v>
      </c>
      <c r="M10" s="19">
        <v>49.3</v>
      </c>
      <c r="N10" s="20">
        <v>138</v>
      </c>
      <c r="O10" s="18" t="e">
        <f>N10-1+"1.1.1998"</f>
        <v>#VALUE!</v>
      </c>
      <c r="P10" s="19">
        <v>89.3</v>
      </c>
      <c r="Q10" s="20">
        <v>132</v>
      </c>
      <c r="R10" s="18">
        <v>35927</v>
      </c>
      <c r="S10" s="19">
        <v>49.3</v>
      </c>
      <c r="T10" s="20"/>
      <c r="U10" s="39"/>
      <c r="V10" s="40"/>
    </row>
    <row r="11" spans="1:22">
      <c r="A11" s="9">
        <v>6</v>
      </c>
      <c r="B11" s="16">
        <v>1998</v>
      </c>
      <c r="C11" s="17">
        <v>5</v>
      </c>
      <c r="D11" s="16">
        <v>1</v>
      </c>
      <c r="E11" s="16">
        <v>129</v>
      </c>
      <c r="F11" s="18" t="e">
        <f>E11-1+"1.1.1998"</f>
        <v>#VALUE!</v>
      </c>
      <c r="G11" s="19">
        <v>35.799999999999997</v>
      </c>
      <c r="H11" s="20">
        <v>131</v>
      </c>
      <c r="I11" s="18" t="e">
        <f>H11-1+"1.1.1998"</f>
        <v>#VALUE!</v>
      </c>
      <c r="J11" s="19">
        <v>48.3</v>
      </c>
      <c r="K11" s="20">
        <v>132</v>
      </c>
      <c r="L11" s="18" t="e">
        <f>K11-1+"1.1.1998"</f>
        <v>#VALUE!</v>
      </c>
      <c r="M11" s="19">
        <v>49.3</v>
      </c>
      <c r="N11" s="20">
        <v>138</v>
      </c>
      <c r="O11" s="18" t="e">
        <f>N11-1+"1.1.1998"</f>
        <v>#VALUE!</v>
      </c>
      <c r="P11" s="19">
        <v>89.3</v>
      </c>
      <c r="Q11" s="20">
        <v>132</v>
      </c>
      <c r="R11" s="18">
        <v>35927</v>
      </c>
      <c r="S11" s="19">
        <v>49.3</v>
      </c>
      <c r="T11" s="20"/>
      <c r="U11" s="39"/>
      <c r="V11" s="40"/>
    </row>
    <row r="12" spans="1:22">
      <c r="A12" s="9">
        <v>7</v>
      </c>
      <c r="B12" s="16">
        <v>1998</v>
      </c>
      <c r="C12" s="17">
        <v>6</v>
      </c>
      <c r="D12" s="16">
        <v>1</v>
      </c>
      <c r="E12" s="16"/>
      <c r="F12" s="18"/>
      <c r="G12" s="19"/>
      <c r="H12" s="20"/>
      <c r="I12" s="18"/>
      <c r="J12" s="19"/>
      <c r="K12" s="20"/>
      <c r="L12" s="18"/>
      <c r="M12" s="19"/>
      <c r="N12" s="20"/>
      <c r="O12" s="18"/>
      <c r="P12" s="19"/>
      <c r="Q12" s="20">
        <v>132</v>
      </c>
      <c r="R12" s="18">
        <v>35927</v>
      </c>
      <c r="S12" s="19">
        <v>49.3</v>
      </c>
      <c r="T12" s="20"/>
      <c r="U12" s="39"/>
      <c r="V12" s="40"/>
    </row>
    <row r="13" spans="1:22">
      <c r="A13" s="15">
        <v>8</v>
      </c>
      <c r="B13" s="16">
        <v>1998</v>
      </c>
      <c r="C13" s="17" t="s">
        <v>17</v>
      </c>
      <c r="D13" s="16">
        <v>1</v>
      </c>
      <c r="E13" s="16">
        <v>129</v>
      </c>
      <c r="F13" s="18" t="e">
        <f t="shared" ref="F13:F20" si="0">E13-1+"1.1.1998"</f>
        <v>#VALUE!</v>
      </c>
      <c r="G13" s="19">
        <v>35.799999999999997</v>
      </c>
      <c r="H13" s="20">
        <v>130</v>
      </c>
      <c r="I13" s="18" t="e">
        <f t="shared" ref="I13:I20" si="1">H13-1+"1.1.1998"</f>
        <v>#VALUE!</v>
      </c>
      <c r="J13" s="19">
        <v>40.6</v>
      </c>
      <c r="K13" s="20">
        <v>133</v>
      </c>
      <c r="L13" s="18" t="e">
        <f t="shared" ref="L13:L20" si="2">K13-1+"1.1.1998"</f>
        <v>#VALUE!</v>
      </c>
      <c r="M13" s="19">
        <v>51.4</v>
      </c>
      <c r="N13" s="20">
        <v>138</v>
      </c>
      <c r="O13" s="18" t="e">
        <f t="shared" ref="O13:O20" si="3">N13-1+"1.1.1998"</f>
        <v>#VALUE!</v>
      </c>
      <c r="P13" s="19">
        <v>89.3</v>
      </c>
      <c r="Q13" s="20">
        <v>131</v>
      </c>
      <c r="R13" s="18">
        <v>35926</v>
      </c>
      <c r="S13" s="19">
        <v>48.3</v>
      </c>
      <c r="T13" s="20"/>
      <c r="U13" s="39"/>
      <c r="V13" s="40"/>
    </row>
    <row r="14" spans="1:22">
      <c r="A14" s="9">
        <v>9</v>
      </c>
      <c r="B14" s="16">
        <v>1998</v>
      </c>
      <c r="C14" s="17">
        <v>8</v>
      </c>
      <c r="D14" s="16">
        <v>1</v>
      </c>
      <c r="E14" s="16">
        <v>130</v>
      </c>
      <c r="F14" s="18" t="e">
        <f t="shared" si="0"/>
        <v>#VALUE!</v>
      </c>
      <c r="G14" s="19">
        <v>40.6</v>
      </c>
      <c r="H14" s="20">
        <v>131</v>
      </c>
      <c r="I14" s="18" t="e">
        <f t="shared" si="1"/>
        <v>#VALUE!</v>
      </c>
      <c r="J14" s="19">
        <v>48.3</v>
      </c>
      <c r="K14" s="20">
        <v>133</v>
      </c>
      <c r="L14" s="18" t="e">
        <f t="shared" si="2"/>
        <v>#VALUE!</v>
      </c>
      <c r="M14" s="19">
        <v>51.4</v>
      </c>
      <c r="N14" s="20">
        <v>137</v>
      </c>
      <c r="O14" s="18" t="e">
        <f t="shared" si="3"/>
        <v>#VALUE!</v>
      </c>
      <c r="P14" s="19">
        <v>77.3</v>
      </c>
      <c r="Q14" s="20">
        <v>131</v>
      </c>
      <c r="R14" s="18">
        <v>35926</v>
      </c>
      <c r="S14" s="19">
        <v>48.3</v>
      </c>
      <c r="T14" s="20"/>
      <c r="U14" s="39"/>
      <c r="V14" s="40"/>
    </row>
    <row r="15" spans="1:22">
      <c r="A15" s="9">
        <v>10</v>
      </c>
      <c r="B15" s="16">
        <v>1998</v>
      </c>
      <c r="C15" s="17">
        <v>9</v>
      </c>
      <c r="D15" s="16">
        <v>1</v>
      </c>
      <c r="E15" s="16">
        <v>130</v>
      </c>
      <c r="F15" s="18" t="e">
        <f t="shared" si="0"/>
        <v>#VALUE!</v>
      </c>
      <c r="G15" s="19">
        <v>40.6</v>
      </c>
      <c r="H15" s="20">
        <v>131</v>
      </c>
      <c r="I15" s="18" t="e">
        <f t="shared" si="1"/>
        <v>#VALUE!</v>
      </c>
      <c r="J15" s="19">
        <v>48.3</v>
      </c>
      <c r="K15" s="20">
        <v>133</v>
      </c>
      <c r="L15" s="18" t="e">
        <f t="shared" si="2"/>
        <v>#VALUE!</v>
      </c>
      <c r="M15" s="19">
        <v>51.4</v>
      </c>
      <c r="N15" s="20">
        <v>138</v>
      </c>
      <c r="O15" s="18" t="e">
        <f t="shared" si="3"/>
        <v>#VALUE!</v>
      </c>
      <c r="P15" s="19">
        <v>89.3</v>
      </c>
      <c r="Q15" s="20">
        <v>131</v>
      </c>
      <c r="R15" s="18">
        <v>35926</v>
      </c>
      <c r="S15" s="19">
        <v>48.3</v>
      </c>
      <c r="T15" s="20"/>
      <c r="U15" s="39"/>
      <c r="V15" s="40"/>
    </row>
    <row r="16" spans="1:22">
      <c r="A16" s="15">
        <v>11</v>
      </c>
      <c r="B16" s="16">
        <v>1998</v>
      </c>
      <c r="C16" s="17">
        <v>10</v>
      </c>
      <c r="D16" s="16">
        <v>1</v>
      </c>
      <c r="E16" s="16">
        <v>129</v>
      </c>
      <c r="F16" s="18" t="e">
        <f t="shared" si="0"/>
        <v>#VALUE!</v>
      </c>
      <c r="G16" s="19">
        <v>35.799999999999997</v>
      </c>
      <c r="H16" s="20">
        <v>132</v>
      </c>
      <c r="I16" s="18" t="e">
        <f t="shared" si="1"/>
        <v>#VALUE!</v>
      </c>
      <c r="J16" s="19">
        <v>49.3</v>
      </c>
      <c r="K16" s="20">
        <v>134</v>
      </c>
      <c r="L16" s="18" t="e">
        <f t="shared" si="2"/>
        <v>#VALUE!</v>
      </c>
      <c r="M16" s="19">
        <v>52.7</v>
      </c>
      <c r="N16" s="20">
        <v>136</v>
      </c>
      <c r="O16" s="18" t="e">
        <f t="shared" si="3"/>
        <v>#VALUE!</v>
      </c>
      <c r="P16" s="19">
        <v>65.8</v>
      </c>
      <c r="Q16" s="20">
        <v>131</v>
      </c>
      <c r="R16" s="18">
        <v>35926</v>
      </c>
      <c r="S16" s="19">
        <v>48.3</v>
      </c>
      <c r="T16" s="20"/>
      <c r="U16" s="39"/>
      <c r="V16" s="40"/>
    </row>
    <row r="17" spans="1:22">
      <c r="A17" s="9">
        <v>12</v>
      </c>
      <c r="B17" s="16">
        <v>1998</v>
      </c>
      <c r="C17" s="17">
        <v>11</v>
      </c>
      <c r="D17" s="16">
        <v>1</v>
      </c>
      <c r="E17" s="16">
        <v>129</v>
      </c>
      <c r="F17" s="18" t="e">
        <f t="shared" si="0"/>
        <v>#VALUE!</v>
      </c>
      <c r="G17" s="19">
        <v>35.799999999999997</v>
      </c>
      <c r="H17" s="20">
        <v>131</v>
      </c>
      <c r="I17" s="18" t="e">
        <f t="shared" si="1"/>
        <v>#VALUE!</v>
      </c>
      <c r="J17" s="19">
        <v>48.3</v>
      </c>
      <c r="K17" s="20">
        <v>132</v>
      </c>
      <c r="L17" s="18" t="e">
        <f t="shared" si="2"/>
        <v>#VALUE!</v>
      </c>
      <c r="M17" s="19">
        <v>49.3</v>
      </c>
      <c r="N17" s="20">
        <v>137</v>
      </c>
      <c r="O17" s="18" t="e">
        <f t="shared" si="3"/>
        <v>#VALUE!</v>
      </c>
      <c r="P17" s="19">
        <v>77.3</v>
      </c>
      <c r="Q17" s="20">
        <v>131</v>
      </c>
      <c r="R17" s="18">
        <v>35926</v>
      </c>
      <c r="S17" s="19">
        <v>48.3</v>
      </c>
      <c r="T17" s="20"/>
      <c r="U17" s="39"/>
      <c r="V17" s="40"/>
    </row>
    <row r="18" spans="1:22">
      <c r="A18" s="9">
        <v>13</v>
      </c>
      <c r="B18" s="16">
        <v>1998</v>
      </c>
      <c r="C18" s="17">
        <v>12</v>
      </c>
      <c r="D18" s="16">
        <v>1</v>
      </c>
      <c r="E18" s="16">
        <v>129</v>
      </c>
      <c r="F18" s="18" t="e">
        <f t="shared" si="0"/>
        <v>#VALUE!</v>
      </c>
      <c r="G18" s="19">
        <v>35.799999999999997</v>
      </c>
      <c r="H18" s="20">
        <v>131</v>
      </c>
      <c r="I18" s="18" t="e">
        <f t="shared" si="1"/>
        <v>#VALUE!</v>
      </c>
      <c r="J18" s="19">
        <v>48.3</v>
      </c>
      <c r="K18" s="20">
        <v>132</v>
      </c>
      <c r="L18" s="18" t="e">
        <f t="shared" si="2"/>
        <v>#VALUE!</v>
      </c>
      <c r="M18" s="19">
        <v>49.3</v>
      </c>
      <c r="N18" s="20">
        <v>138</v>
      </c>
      <c r="O18" s="18" t="e">
        <f t="shared" si="3"/>
        <v>#VALUE!</v>
      </c>
      <c r="P18" s="19">
        <v>89.3</v>
      </c>
      <c r="Q18" s="20">
        <v>132</v>
      </c>
      <c r="R18" s="18">
        <v>35927</v>
      </c>
      <c r="S18" s="19">
        <v>49.3</v>
      </c>
      <c r="T18" s="20"/>
      <c r="U18" s="39"/>
      <c r="V18" s="40"/>
    </row>
    <row r="19" spans="1:22">
      <c r="A19" s="15">
        <v>14</v>
      </c>
      <c r="B19" s="16">
        <v>1998</v>
      </c>
      <c r="C19" s="17">
        <v>13</v>
      </c>
      <c r="D19" s="16">
        <v>1</v>
      </c>
      <c r="E19" s="16">
        <v>133</v>
      </c>
      <c r="F19" s="18" t="e">
        <f t="shared" si="0"/>
        <v>#VALUE!</v>
      </c>
      <c r="G19" s="19">
        <v>51.4</v>
      </c>
      <c r="H19" s="20">
        <v>135</v>
      </c>
      <c r="I19" s="18" t="e">
        <f t="shared" si="1"/>
        <v>#VALUE!</v>
      </c>
      <c r="J19" s="19">
        <v>56.9</v>
      </c>
      <c r="K19" s="20">
        <v>136</v>
      </c>
      <c r="L19" s="18" t="e">
        <f t="shared" si="2"/>
        <v>#VALUE!</v>
      </c>
      <c r="M19" s="19">
        <v>65.8</v>
      </c>
      <c r="N19" s="20">
        <v>141</v>
      </c>
      <c r="O19" s="18" t="e">
        <f t="shared" si="3"/>
        <v>#VALUE!</v>
      </c>
      <c r="P19" s="19">
        <v>104.4</v>
      </c>
      <c r="Q19" s="20">
        <v>132</v>
      </c>
      <c r="R19" s="18">
        <v>35927</v>
      </c>
      <c r="S19" s="19">
        <v>49.3</v>
      </c>
      <c r="T19" s="20"/>
      <c r="U19" s="39"/>
      <c r="V19" s="40"/>
    </row>
    <row r="20" spans="1:22">
      <c r="A20" s="9">
        <v>15</v>
      </c>
      <c r="B20" s="16">
        <v>1998</v>
      </c>
      <c r="C20" s="17">
        <v>14</v>
      </c>
      <c r="D20" s="16">
        <v>1</v>
      </c>
      <c r="E20" s="16">
        <v>130</v>
      </c>
      <c r="F20" s="18" t="e">
        <f t="shared" si="0"/>
        <v>#VALUE!</v>
      </c>
      <c r="G20" s="19">
        <v>40.6</v>
      </c>
      <c r="H20" s="20">
        <v>131</v>
      </c>
      <c r="I20" s="18" t="e">
        <f t="shared" si="1"/>
        <v>#VALUE!</v>
      </c>
      <c r="J20" s="19">
        <v>48.3</v>
      </c>
      <c r="K20" s="20">
        <v>134</v>
      </c>
      <c r="L20" s="18" t="e">
        <f t="shared" si="2"/>
        <v>#VALUE!</v>
      </c>
      <c r="M20" s="19">
        <v>52.7</v>
      </c>
      <c r="N20" s="20">
        <v>138</v>
      </c>
      <c r="O20" s="18" t="e">
        <f t="shared" si="3"/>
        <v>#VALUE!</v>
      </c>
      <c r="P20" s="19">
        <v>89.3</v>
      </c>
      <c r="Q20" s="20">
        <v>133</v>
      </c>
      <c r="R20" s="18">
        <v>35928</v>
      </c>
      <c r="S20" s="19">
        <v>51.4</v>
      </c>
      <c r="T20" s="20"/>
      <c r="U20" s="39"/>
      <c r="V20" s="40"/>
    </row>
    <row r="21" spans="1:22">
      <c r="A21" s="9">
        <v>16</v>
      </c>
      <c r="B21" s="16">
        <v>1998</v>
      </c>
      <c r="C21" s="17">
        <v>15</v>
      </c>
      <c r="D21" s="16">
        <v>1</v>
      </c>
      <c r="E21" s="16"/>
      <c r="F21" s="18"/>
      <c r="G21" s="19"/>
      <c r="H21" s="20"/>
      <c r="I21" s="18"/>
      <c r="J21" s="19"/>
      <c r="K21" s="20"/>
      <c r="L21" s="18"/>
      <c r="M21" s="19"/>
      <c r="N21" s="20"/>
      <c r="O21" s="18"/>
      <c r="P21" s="19"/>
      <c r="Q21" s="20"/>
      <c r="R21" s="18"/>
      <c r="S21" s="19"/>
      <c r="T21" s="20"/>
      <c r="U21" s="39"/>
      <c r="V21" s="40"/>
    </row>
    <row r="22" spans="1:22">
      <c r="A22" s="15">
        <v>17</v>
      </c>
      <c r="B22" s="16">
        <v>1998</v>
      </c>
      <c r="C22" s="17">
        <v>16</v>
      </c>
      <c r="D22" s="16">
        <v>1</v>
      </c>
      <c r="E22" s="16">
        <v>127</v>
      </c>
      <c r="F22" s="18" t="e">
        <f>E22-1+"1.1.1998"</f>
        <v>#VALUE!</v>
      </c>
      <c r="G22" s="19">
        <v>27.5</v>
      </c>
      <c r="H22" s="20">
        <v>131</v>
      </c>
      <c r="I22" s="18" t="e">
        <f>H22-1+"1.1.1998"</f>
        <v>#VALUE!</v>
      </c>
      <c r="J22" s="19">
        <v>48.3</v>
      </c>
      <c r="K22" s="20">
        <v>132</v>
      </c>
      <c r="L22" s="18" t="e">
        <f>K22-1+"1.1.1998"</f>
        <v>#VALUE!</v>
      </c>
      <c r="M22" s="19">
        <v>49.3</v>
      </c>
      <c r="N22" s="20">
        <v>139</v>
      </c>
      <c r="O22" s="18" t="e">
        <f>N22-1+"1.1.1998"</f>
        <v>#VALUE!</v>
      </c>
      <c r="P22" s="19">
        <v>99.1</v>
      </c>
      <c r="Q22" s="20">
        <v>132</v>
      </c>
      <c r="R22" s="18">
        <v>35927</v>
      </c>
      <c r="S22" s="19">
        <v>49.3</v>
      </c>
      <c r="T22" s="20"/>
      <c r="U22" s="39"/>
      <c r="V22" s="40"/>
    </row>
    <row r="23" spans="1:22">
      <c r="A23" s="9">
        <v>18</v>
      </c>
      <c r="B23" s="16">
        <v>1998</v>
      </c>
      <c r="C23" s="17">
        <v>17</v>
      </c>
      <c r="D23" s="16">
        <v>1</v>
      </c>
      <c r="E23" s="16">
        <v>128</v>
      </c>
      <c r="F23" s="18" t="e">
        <f>E23-1+"1.1.1998"</f>
        <v>#VALUE!</v>
      </c>
      <c r="G23" s="19">
        <v>31</v>
      </c>
      <c r="H23" s="20">
        <v>130</v>
      </c>
      <c r="I23" s="18" t="e">
        <f>H23-1+"1.1.1998"</f>
        <v>#VALUE!</v>
      </c>
      <c r="J23" s="19">
        <v>40.6</v>
      </c>
      <c r="K23" s="20">
        <v>131</v>
      </c>
      <c r="L23" s="18" t="e">
        <f>K23-1+"1.1.1998"</f>
        <v>#VALUE!</v>
      </c>
      <c r="M23" s="19">
        <v>48.3</v>
      </c>
      <c r="N23" s="20">
        <v>139</v>
      </c>
      <c r="O23" s="18" t="e">
        <f>N23-1+"1.1.1998"</f>
        <v>#VALUE!</v>
      </c>
      <c r="P23" s="19">
        <v>99.1</v>
      </c>
      <c r="Q23" s="20">
        <v>132</v>
      </c>
      <c r="R23" s="18">
        <v>35927</v>
      </c>
      <c r="S23" s="19">
        <v>49.3</v>
      </c>
      <c r="T23" s="20"/>
      <c r="U23" s="39"/>
      <c r="V23" s="40"/>
    </row>
    <row r="24" spans="1:22">
      <c r="A24" s="9">
        <v>19</v>
      </c>
      <c r="B24" s="16">
        <v>1998</v>
      </c>
      <c r="C24" s="17">
        <v>18</v>
      </c>
      <c r="D24" s="16">
        <v>1</v>
      </c>
      <c r="E24" s="16">
        <v>130</v>
      </c>
      <c r="F24" s="18" t="e">
        <f>E24-1+"1.1.1998"</f>
        <v>#VALUE!</v>
      </c>
      <c r="G24" s="19">
        <v>40.6</v>
      </c>
      <c r="H24" s="20">
        <v>131</v>
      </c>
      <c r="I24" s="18" t="e">
        <f>H24-1+"1.1.1998"</f>
        <v>#VALUE!</v>
      </c>
      <c r="J24" s="19">
        <v>48.3</v>
      </c>
      <c r="K24" s="20">
        <v>132</v>
      </c>
      <c r="L24" s="18" t="e">
        <f>K24-1+"1.1.1998"</f>
        <v>#VALUE!</v>
      </c>
      <c r="M24" s="19">
        <v>49.3</v>
      </c>
      <c r="N24" s="20">
        <v>140</v>
      </c>
      <c r="O24" s="18" t="e">
        <f>N24-1+"1.1.1998"</f>
        <v>#VALUE!</v>
      </c>
      <c r="P24" s="19">
        <v>102.3</v>
      </c>
      <c r="Q24" s="20">
        <v>132</v>
      </c>
      <c r="R24" s="18">
        <v>35927</v>
      </c>
      <c r="S24" s="19">
        <v>49.3</v>
      </c>
      <c r="T24" s="20"/>
      <c r="U24" s="39"/>
      <c r="V24" s="40"/>
    </row>
    <row r="25" spans="1:22">
      <c r="A25" s="15">
        <v>20</v>
      </c>
      <c r="B25" s="16">
        <v>1998</v>
      </c>
      <c r="C25" s="17">
        <v>19</v>
      </c>
      <c r="D25" s="16">
        <v>1</v>
      </c>
      <c r="E25" s="16"/>
      <c r="F25" s="18"/>
      <c r="G25" s="19"/>
      <c r="H25" s="20"/>
      <c r="I25" s="18"/>
      <c r="J25" s="19"/>
      <c r="K25" s="20"/>
      <c r="L25" s="18"/>
      <c r="M25" s="19"/>
      <c r="N25" s="20"/>
      <c r="O25" s="18"/>
      <c r="P25" s="19"/>
      <c r="Q25" s="20"/>
      <c r="R25" s="18"/>
      <c r="S25" s="19"/>
      <c r="T25" s="20"/>
      <c r="U25" s="39"/>
      <c r="V25" s="40"/>
    </row>
    <row r="26" spans="1:22">
      <c r="A26" s="9">
        <v>21</v>
      </c>
      <c r="B26" s="16">
        <v>1998</v>
      </c>
      <c r="C26" s="17">
        <v>20</v>
      </c>
      <c r="D26" s="16">
        <v>1</v>
      </c>
      <c r="E26" s="16">
        <v>127</v>
      </c>
      <c r="F26" s="18" t="e">
        <f t="shared" ref="F26:F36" si="4">E26-1+"1.1.1998"</f>
        <v>#VALUE!</v>
      </c>
      <c r="G26" s="19">
        <v>27.5</v>
      </c>
      <c r="H26" s="20">
        <v>129</v>
      </c>
      <c r="I26" s="18" t="e">
        <f t="shared" ref="I26:I36" si="5">H26-1+"1.1.1998"</f>
        <v>#VALUE!</v>
      </c>
      <c r="J26" s="19">
        <v>35.799999999999997</v>
      </c>
      <c r="K26" s="20">
        <v>131</v>
      </c>
      <c r="L26" s="18" t="e">
        <f t="shared" ref="L26:L36" si="6">K26-1+"1.1.1998"</f>
        <v>#VALUE!</v>
      </c>
      <c r="M26" s="19">
        <v>48.3</v>
      </c>
      <c r="N26" s="20">
        <v>138</v>
      </c>
      <c r="O26" s="18" t="e">
        <f t="shared" ref="O26:O36" si="7">N26-1+"1.1.1998"</f>
        <v>#VALUE!</v>
      </c>
      <c r="P26" s="19">
        <v>89.3</v>
      </c>
      <c r="Q26" s="20">
        <v>131</v>
      </c>
      <c r="R26" s="18">
        <v>35926</v>
      </c>
      <c r="S26" s="19">
        <v>48.3</v>
      </c>
      <c r="T26" s="20"/>
      <c r="U26" s="39"/>
      <c r="V26" s="40"/>
    </row>
    <row r="27" spans="1:22">
      <c r="A27" s="9">
        <v>22</v>
      </c>
      <c r="B27" s="16">
        <v>1998</v>
      </c>
      <c r="C27" s="21">
        <v>21</v>
      </c>
      <c r="D27" s="16">
        <v>1</v>
      </c>
      <c r="E27" s="16">
        <v>130</v>
      </c>
      <c r="F27" s="18" t="e">
        <f t="shared" si="4"/>
        <v>#VALUE!</v>
      </c>
      <c r="G27" s="19">
        <v>40.6</v>
      </c>
      <c r="H27" s="20">
        <v>131</v>
      </c>
      <c r="I27" s="18" t="e">
        <f t="shared" si="5"/>
        <v>#VALUE!</v>
      </c>
      <c r="J27" s="19">
        <v>48.3</v>
      </c>
      <c r="K27" s="22">
        <v>133</v>
      </c>
      <c r="L27" s="14" t="e">
        <f t="shared" si="6"/>
        <v>#VALUE!</v>
      </c>
      <c r="M27" s="19">
        <v>51.4</v>
      </c>
      <c r="N27" s="20">
        <v>139</v>
      </c>
      <c r="O27" s="18" t="e">
        <f t="shared" si="7"/>
        <v>#VALUE!</v>
      </c>
      <c r="P27" s="19">
        <v>99.1</v>
      </c>
      <c r="Q27" s="20">
        <v>132</v>
      </c>
      <c r="R27" s="18">
        <v>35927</v>
      </c>
      <c r="S27" s="19">
        <v>49.3</v>
      </c>
      <c r="T27" s="20"/>
      <c r="U27" s="39"/>
      <c r="V27" s="40"/>
    </row>
    <row r="28" spans="1:22">
      <c r="A28" s="15">
        <v>23</v>
      </c>
      <c r="B28" s="16">
        <v>1998</v>
      </c>
      <c r="C28" s="17">
        <v>22</v>
      </c>
      <c r="D28" s="16">
        <v>1</v>
      </c>
      <c r="E28" s="16">
        <v>131</v>
      </c>
      <c r="F28" s="18" t="e">
        <f t="shared" si="4"/>
        <v>#VALUE!</v>
      </c>
      <c r="G28" s="19">
        <v>48.3</v>
      </c>
      <c r="H28" s="20">
        <v>132</v>
      </c>
      <c r="I28" s="18" t="e">
        <f t="shared" si="5"/>
        <v>#VALUE!</v>
      </c>
      <c r="J28" s="19">
        <v>49.3</v>
      </c>
      <c r="K28" s="20">
        <v>133</v>
      </c>
      <c r="L28" s="18" t="e">
        <f t="shared" si="6"/>
        <v>#VALUE!</v>
      </c>
      <c r="M28" s="19">
        <v>51.4</v>
      </c>
      <c r="N28" s="20">
        <v>137</v>
      </c>
      <c r="O28" s="18" t="e">
        <f t="shared" si="7"/>
        <v>#VALUE!</v>
      </c>
      <c r="P28" s="19">
        <v>77.3</v>
      </c>
      <c r="Q28" s="20">
        <v>132</v>
      </c>
      <c r="R28" s="18">
        <v>35927</v>
      </c>
      <c r="S28" s="19">
        <v>49.3</v>
      </c>
      <c r="T28" s="20"/>
      <c r="U28" s="39"/>
      <c r="V28" s="40"/>
    </row>
    <row r="29" spans="1:22">
      <c r="A29" s="9">
        <v>24</v>
      </c>
      <c r="B29" s="24">
        <v>1998</v>
      </c>
      <c r="C29" s="25">
        <v>23</v>
      </c>
      <c r="D29" s="16">
        <v>1</v>
      </c>
      <c r="E29" s="24">
        <v>131</v>
      </c>
      <c r="F29" s="18" t="e">
        <f t="shared" si="4"/>
        <v>#VALUE!</v>
      </c>
      <c r="G29" s="19">
        <v>48.3</v>
      </c>
      <c r="H29" s="26">
        <v>133</v>
      </c>
      <c r="I29" s="18" t="e">
        <f t="shared" si="5"/>
        <v>#VALUE!</v>
      </c>
      <c r="J29" s="19">
        <v>51.4</v>
      </c>
      <c r="K29" s="26">
        <v>135</v>
      </c>
      <c r="L29" s="18" t="e">
        <f t="shared" si="6"/>
        <v>#VALUE!</v>
      </c>
      <c r="M29" s="19">
        <v>56.9</v>
      </c>
      <c r="N29" s="26">
        <v>137</v>
      </c>
      <c r="O29" s="18" t="e">
        <f t="shared" si="7"/>
        <v>#VALUE!</v>
      </c>
      <c r="P29" s="19">
        <v>77.3</v>
      </c>
      <c r="Q29" s="26">
        <v>131</v>
      </c>
      <c r="R29" s="18">
        <v>35926</v>
      </c>
      <c r="S29" s="19">
        <v>48.3</v>
      </c>
      <c r="T29" s="26"/>
      <c r="U29" s="39"/>
      <c r="V29" s="40"/>
    </row>
    <row r="30" spans="1:22">
      <c r="A30" s="9">
        <v>25</v>
      </c>
      <c r="B30" s="24">
        <v>1998</v>
      </c>
      <c r="C30" s="25">
        <v>24</v>
      </c>
      <c r="D30" s="16">
        <v>1</v>
      </c>
      <c r="E30" s="24">
        <v>130</v>
      </c>
      <c r="F30" s="18" t="e">
        <f t="shared" si="4"/>
        <v>#VALUE!</v>
      </c>
      <c r="G30" s="19">
        <v>40.6</v>
      </c>
      <c r="H30" s="26">
        <v>132</v>
      </c>
      <c r="I30" s="18" t="e">
        <f t="shared" si="5"/>
        <v>#VALUE!</v>
      </c>
      <c r="J30" s="19">
        <v>49.3</v>
      </c>
      <c r="K30" s="26">
        <v>133</v>
      </c>
      <c r="L30" s="18" t="e">
        <f t="shared" si="6"/>
        <v>#VALUE!</v>
      </c>
      <c r="M30" s="19">
        <v>51.4</v>
      </c>
      <c r="N30" s="26">
        <v>138</v>
      </c>
      <c r="O30" s="18" t="e">
        <f t="shared" si="7"/>
        <v>#VALUE!</v>
      </c>
      <c r="P30" s="19">
        <v>89.3</v>
      </c>
      <c r="Q30" s="26">
        <v>132</v>
      </c>
      <c r="R30" s="18">
        <v>35927</v>
      </c>
      <c r="S30" s="19">
        <v>49.3</v>
      </c>
      <c r="T30" s="26"/>
      <c r="U30" s="39"/>
      <c r="V30" s="40"/>
    </row>
    <row r="31" spans="1:22">
      <c r="A31" s="15">
        <v>26</v>
      </c>
      <c r="B31" s="16">
        <v>1998</v>
      </c>
      <c r="C31" s="17">
        <v>25</v>
      </c>
      <c r="D31" s="16">
        <v>1</v>
      </c>
      <c r="E31" s="16">
        <v>131</v>
      </c>
      <c r="F31" s="18" t="e">
        <f t="shared" si="4"/>
        <v>#VALUE!</v>
      </c>
      <c r="G31" s="19">
        <v>48.3</v>
      </c>
      <c r="H31" s="20">
        <v>132</v>
      </c>
      <c r="I31" s="18" t="e">
        <f t="shared" si="5"/>
        <v>#VALUE!</v>
      </c>
      <c r="J31" s="19">
        <v>49.3</v>
      </c>
      <c r="K31" s="20">
        <v>133</v>
      </c>
      <c r="L31" s="18" t="e">
        <f t="shared" si="6"/>
        <v>#VALUE!</v>
      </c>
      <c r="M31" s="19">
        <v>51.4</v>
      </c>
      <c r="N31" s="20">
        <v>137</v>
      </c>
      <c r="O31" s="18" t="e">
        <f t="shared" si="7"/>
        <v>#VALUE!</v>
      </c>
      <c r="P31" s="19">
        <v>77.3</v>
      </c>
      <c r="Q31" s="20">
        <v>131</v>
      </c>
      <c r="R31" s="18">
        <v>35926</v>
      </c>
      <c r="S31" s="19">
        <v>48.3</v>
      </c>
      <c r="T31" s="20"/>
      <c r="U31" s="39"/>
      <c r="V31" s="40"/>
    </row>
    <row r="32" spans="1:22">
      <c r="A32" s="9">
        <v>27</v>
      </c>
      <c r="B32" s="16">
        <v>1998</v>
      </c>
      <c r="C32" s="17">
        <v>26</v>
      </c>
      <c r="D32" s="16">
        <v>1</v>
      </c>
      <c r="E32" s="16">
        <v>129</v>
      </c>
      <c r="F32" s="18" t="e">
        <f t="shared" si="4"/>
        <v>#VALUE!</v>
      </c>
      <c r="G32" s="19">
        <v>35.799999999999997</v>
      </c>
      <c r="H32" s="20">
        <v>131</v>
      </c>
      <c r="I32" s="18" t="e">
        <f t="shared" si="5"/>
        <v>#VALUE!</v>
      </c>
      <c r="J32" s="19">
        <v>48.3</v>
      </c>
      <c r="K32" s="20">
        <v>134</v>
      </c>
      <c r="L32" s="18" t="e">
        <f t="shared" si="6"/>
        <v>#VALUE!</v>
      </c>
      <c r="M32" s="19">
        <v>52.7</v>
      </c>
      <c r="N32" s="20">
        <v>137</v>
      </c>
      <c r="O32" s="18" t="e">
        <f t="shared" si="7"/>
        <v>#VALUE!</v>
      </c>
      <c r="P32" s="19">
        <v>77.3</v>
      </c>
      <c r="Q32" s="20">
        <v>131</v>
      </c>
      <c r="R32" s="18">
        <v>35926</v>
      </c>
      <c r="S32" s="19">
        <v>48.3</v>
      </c>
      <c r="T32" s="20"/>
      <c r="U32" s="39"/>
      <c r="V32" s="40"/>
    </row>
    <row r="33" spans="1:22">
      <c r="A33" s="9">
        <v>28</v>
      </c>
      <c r="B33" s="16">
        <v>1998</v>
      </c>
      <c r="C33" s="17" t="s">
        <v>18</v>
      </c>
      <c r="D33" s="16">
        <v>1</v>
      </c>
      <c r="E33" s="16">
        <v>130</v>
      </c>
      <c r="F33" s="18" t="e">
        <f t="shared" si="4"/>
        <v>#VALUE!</v>
      </c>
      <c r="G33" s="19">
        <v>40.6</v>
      </c>
      <c r="H33" s="20">
        <v>131</v>
      </c>
      <c r="I33" s="18" t="e">
        <f t="shared" si="5"/>
        <v>#VALUE!</v>
      </c>
      <c r="J33" s="19">
        <v>48.3</v>
      </c>
      <c r="K33" s="20">
        <v>133</v>
      </c>
      <c r="L33" s="18" t="e">
        <f t="shared" si="6"/>
        <v>#VALUE!</v>
      </c>
      <c r="M33" s="19">
        <v>51.4</v>
      </c>
      <c r="N33" s="20">
        <v>139</v>
      </c>
      <c r="O33" s="18" t="e">
        <f t="shared" si="7"/>
        <v>#VALUE!</v>
      </c>
      <c r="P33" s="19">
        <v>99.1</v>
      </c>
      <c r="Q33" s="20">
        <v>132</v>
      </c>
      <c r="R33" s="18">
        <v>35927</v>
      </c>
      <c r="S33" s="19">
        <v>49.3</v>
      </c>
      <c r="T33" s="20"/>
      <c r="U33" s="39"/>
      <c r="V33" s="40"/>
    </row>
    <row r="34" spans="1:22" s="27" customFormat="1">
      <c r="A34" s="15">
        <v>29</v>
      </c>
      <c r="B34" s="16">
        <v>1998</v>
      </c>
      <c r="C34" s="17">
        <v>28</v>
      </c>
      <c r="D34" s="16">
        <v>1</v>
      </c>
      <c r="E34" s="16">
        <v>124</v>
      </c>
      <c r="F34" s="18" t="e">
        <f t="shared" si="4"/>
        <v>#VALUE!</v>
      </c>
      <c r="G34" s="19">
        <v>24.5</v>
      </c>
      <c r="H34" s="20">
        <v>128</v>
      </c>
      <c r="I34" s="18" t="e">
        <f t="shared" si="5"/>
        <v>#VALUE!</v>
      </c>
      <c r="J34" s="19">
        <v>31</v>
      </c>
      <c r="K34" s="20">
        <v>132</v>
      </c>
      <c r="L34" s="18" t="e">
        <f t="shared" si="6"/>
        <v>#VALUE!</v>
      </c>
      <c r="M34" s="19">
        <v>49.3</v>
      </c>
      <c r="N34" s="20">
        <v>138</v>
      </c>
      <c r="O34" s="18" t="e">
        <f t="shared" si="7"/>
        <v>#VALUE!</v>
      </c>
      <c r="P34" s="19">
        <v>89.3</v>
      </c>
      <c r="Q34" s="20">
        <v>131</v>
      </c>
      <c r="R34" s="18">
        <v>35926</v>
      </c>
      <c r="S34" s="19">
        <v>48.3</v>
      </c>
      <c r="T34" s="20"/>
      <c r="U34" s="39"/>
      <c r="V34" s="40"/>
    </row>
    <row r="35" spans="1:22" s="27" customFormat="1">
      <c r="A35" s="9">
        <v>30</v>
      </c>
      <c r="B35" s="16">
        <v>1998</v>
      </c>
      <c r="C35" s="17">
        <v>29</v>
      </c>
      <c r="D35" s="16">
        <v>1</v>
      </c>
      <c r="E35" s="16">
        <v>129</v>
      </c>
      <c r="F35" s="18" t="e">
        <f t="shared" si="4"/>
        <v>#VALUE!</v>
      </c>
      <c r="G35" s="19">
        <v>35.799999999999997</v>
      </c>
      <c r="H35" s="20">
        <v>131</v>
      </c>
      <c r="I35" s="18" t="e">
        <f t="shared" si="5"/>
        <v>#VALUE!</v>
      </c>
      <c r="J35" s="19">
        <v>48.3</v>
      </c>
      <c r="K35" s="20">
        <v>132</v>
      </c>
      <c r="L35" s="18" t="e">
        <f t="shared" si="6"/>
        <v>#VALUE!</v>
      </c>
      <c r="M35" s="19">
        <v>49.3</v>
      </c>
      <c r="N35" s="20">
        <v>139</v>
      </c>
      <c r="O35" s="18" t="e">
        <f t="shared" si="7"/>
        <v>#VALUE!</v>
      </c>
      <c r="P35" s="19">
        <v>99.1</v>
      </c>
      <c r="Q35" s="20">
        <v>131</v>
      </c>
      <c r="R35" s="18">
        <v>35926</v>
      </c>
      <c r="S35" s="19">
        <v>48.3</v>
      </c>
      <c r="T35" s="20"/>
      <c r="U35" s="39"/>
      <c r="V35" s="40"/>
    </row>
    <row r="36" spans="1:22">
      <c r="A36" s="9">
        <v>31</v>
      </c>
      <c r="B36" s="16">
        <v>1998</v>
      </c>
      <c r="C36" s="17">
        <v>30</v>
      </c>
      <c r="D36" s="16">
        <v>1</v>
      </c>
      <c r="E36" s="16">
        <v>131</v>
      </c>
      <c r="F36" s="18" t="e">
        <f t="shared" si="4"/>
        <v>#VALUE!</v>
      </c>
      <c r="G36" s="19">
        <v>48.3</v>
      </c>
      <c r="H36" s="20">
        <v>133</v>
      </c>
      <c r="I36" s="18" t="e">
        <f t="shared" si="5"/>
        <v>#VALUE!</v>
      </c>
      <c r="J36" s="19">
        <v>51.4</v>
      </c>
      <c r="K36" s="20">
        <v>136</v>
      </c>
      <c r="L36" s="18" t="e">
        <f t="shared" si="6"/>
        <v>#VALUE!</v>
      </c>
      <c r="M36" s="19">
        <v>65.8</v>
      </c>
      <c r="N36" s="20">
        <v>138</v>
      </c>
      <c r="O36" s="18" t="e">
        <f t="shared" si="7"/>
        <v>#VALUE!</v>
      </c>
      <c r="P36" s="19">
        <v>89.3</v>
      </c>
      <c r="Q36" s="20"/>
      <c r="R36" s="18"/>
      <c r="S36" s="19"/>
      <c r="T36" s="20"/>
      <c r="U36" s="16"/>
      <c r="V36" s="40"/>
    </row>
    <row r="37" spans="1:22">
      <c r="A37" s="15">
        <v>32</v>
      </c>
      <c r="B37" s="16">
        <v>2000</v>
      </c>
      <c r="C37" s="17" t="s">
        <v>16</v>
      </c>
      <c r="D37" s="16">
        <v>1</v>
      </c>
      <c r="E37" s="16">
        <v>117</v>
      </c>
      <c r="F37" s="18" t="e">
        <f>E37-1+"1.1.2000"</f>
        <v>#VALUE!</v>
      </c>
      <c r="G37" s="19">
        <v>41.1</v>
      </c>
      <c r="H37" s="20">
        <v>118</v>
      </c>
      <c r="I37" s="18" t="e">
        <f>H37-1+"1.1.2000"</f>
        <v>#VALUE!</v>
      </c>
      <c r="J37" s="19">
        <v>41.6</v>
      </c>
      <c r="K37" s="20">
        <v>126</v>
      </c>
      <c r="L37" s="18" t="e">
        <f>K37-1+"1.1.2000"</f>
        <v>#VALUE!</v>
      </c>
      <c r="M37" s="19">
        <v>48.5</v>
      </c>
      <c r="N37" s="20">
        <v>132</v>
      </c>
      <c r="O37" s="18" t="e">
        <f>N37-1+"1.1.2000"</f>
        <v>#VALUE!</v>
      </c>
      <c r="P37" s="19">
        <v>71.099999999999994</v>
      </c>
      <c r="Q37" s="20">
        <v>117</v>
      </c>
      <c r="R37" s="18">
        <v>36642</v>
      </c>
      <c r="S37" s="19">
        <v>41.1</v>
      </c>
      <c r="T37" s="20">
        <v>125</v>
      </c>
      <c r="U37" s="18">
        <v>36650</v>
      </c>
      <c r="V37" s="40">
        <v>44.6</v>
      </c>
    </row>
    <row r="38" spans="1:22">
      <c r="A38" s="9">
        <v>33</v>
      </c>
      <c r="B38" s="16">
        <v>2000</v>
      </c>
      <c r="C38" s="17">
        <v>2</v>
      </c>
      <c r="D38" s="16">
        <v>1</v>
      </c>
      <c r="E38" s="16">
        <v>118</v>
      </c>
      <c r="F38" s="18" t="e">
        <f>E38-1+"1.1.2000"</f>
        <v>#VALUE!</v>
      </c>
      <c r="G38" s="19">
        <v>41.6</v>
      </c>
      <c r="H38" s="20">
        <v>123</v>
      </c>
      <c r="I38" s="18" t="e">
        <f>H38-1+"1.1.2000"</f>
        <v>#VALUE!</v>
      </c>
      <c r="J38" s="19">
        <v>42.2</v>
      </c>
      <c r="K38" s="20">
        <v>126</v>
      </c>
      <c r="L38" s="18" t="e">
        <f>K38-1+"1.1.2000"</f>
        <v>#VALUE!</v>
      </c>
      <c r="M38" s="19">
        <v>48.5</v>
      </c>
      <c r="N38" s="20">
        <v>136</v>
      </c>
      <c r="O38" s="18" t="e">
        <f>N38-1+"1.1.2000"</f>
        <v>#VALUE!</v>
      </c>
      <c r="P38" s="19">
        <v>74.099999999999994</v>
      </c>
      <c r="Q38" s="20">
        <v>119</v>
      </c>
      <c r="R38" s="18">
        <v>36644</v>
      </c>
      <c r="S38" s="19">
        <v>41.6</v>
      </c>
      <c r="T38" s="20">
        <v>127</v>
      </c>
      <c r="U38" s="18">
        <v>36652</v>
      </c>
      <c r="V38" s="40">
        <v>49.9</v>
      </c>
    </row>
    <row r="39" spans="1:22">
      <c r="A39" s="9">
        <v>34</v>
      </c>
      <c r="B39" s="16">
        <v>2000</v>
      </c>
      <c r="C39" s="17">
        <v>3</v>
      </c>
      <c r="D39" s="16">
        <v>1</v>
      </c>
      <c r="E39" s="16">
        <v>117</v>
      </c>
      <c r="F39" s="18" t="e">
        <f>E39-1+"1.1.2000"</f>
        <v>#VALUE!</v>
      </c>
      <c r="G39" s="19">
        <v>41.1</v>
      </c>
      <c r="H39" s="20">
        <v>118</v>
      </c>
      <c r="I39" s="18" t="e">
        <f>H39-1+"1.1.2000"</f>
        <v>#VALUE!</v>
      </c>
      <c r="J39" s="19">
        <v>41.6</v>
      </c>
      <c r="K39" s="20">
        <v>125</v>
      </c>
      <c r="L39" s="18" t="e">
        <f>K39-1+"1.1.2000"</f>
        <v>#VALUE!</v>
      </c>
      <c r="M39" s="19">
        <v>44.6</v>
      </c>
      <c r="N39" s="20">
        <v>136</v>
      </c>
      <c r="O39" s="18" t="e">
        <f>N39-1+"1.1.2000"</f>
        <v>#VALUE!</v>
      </c>
      <c r="P39" s="19">
        <v>74.099999999999994</v>
      </c>
      <c r="Q39" s="20">
        <v>123</v>
      </c>
      <c r="R39" s="18">
        <v>36648</v>
      </c>
      <c r="S39" s="19">
        <v>42.2</v>
      </c>
      <c r="T39" s="20">
        <v>124</v>
      </c>
      <c r="U39" s="18">
        <v>36649</v>
      </c>
      <c r="V39" s="40">
        <v>42.8</v>
      </c>
    </row>
    <row r="40" spans="1:22">
      <c r="A40" s="15">
        <v>35</v>
      </c>
      <c r="B40" s="16">
        <v>2000</v>
      </c>
      <c r="C40" s="17">
        <v>4</v>
      </c>
      <c r="D40" s="16">
        <v>1</v>
      </c>
      <c r="E40" s="16">
        <v>119</v>
      </c>
      <c r="F40" s="18" t="e">
        <f>E40-1+"1.1.2000"</f>
        <v>#VALUE!</v>
      </c>
      <c r="G40" s="19">
        <v>41.6</v>
      </c>
      <c r="H40" s="20">
        <v>123</v>
      </c>
      <c r="I40" s="18" t="e">
        <f>H40-1+"1.1.2000"</f>
        <v>#VALUE!</v>
      </c>
      <c r="J40" s="19">
        <v>42.2</v>
      </c>
      <c r="K40" s="20">
        <v>126</v>
      </c>
      <c r="L40" s="18" t="e">
        <f>K40-1+"1.1.2000"</f>
        <v>#VALUE!</v>
      </c>
      <c r="M40" s="19">
        <v>48.5</v>
      </c>
      <c r="N40" s="20">
        <v>138</v>
      </c>
      <c r="O40" s="18" t="e">
        <f>N40-1+"1.1.2000"</f>
        <v>#VALUE!</v>
      </c>
      <c r="P40" s="19">
        <v>78.400000000000006</v>
      </c>
      <c r="Q40" s="20">
        <v>123</v>
      </c>
      <c r="R40" s="18">
        <v>36648</v>
      </c>
      <c r="S40" s="19">
        <v>42.2</v>
      </c>
      <c r="T40" s="20">
        <v>127</v>
      </c>
      <c r="U40" s="18">
        <v>36652</v>
      </c>
      <c r="V40" s="40">
        <v>49.9</v>
      </c>
    </row>
    <row r="41" spans="1:22">
      <c r="A41" s="9">
        <v>36</v>
      </c>
      <c r="B41" s="16">
        <v>2000</v>
      </c>
      <c r="C41" s="17">
        <v>5</v>
      </c>
      <c r="D41" s="16">
        <v>1</v>
      </c>
      <c r="E41" s="16"/>
      <c r="F41" s="16"/>
      <c r="G41" s="19"/>
      <c r="H41" s="20"/>
      <c r="I41" s="16"/>
      <c r="J41" s="19"/>
      <c r="K41" s="20"/>
      <c r="L41" s="16"/>
      <c r="M41" s="19"/>
      <c r="N41" s="20"/>
      <c r="O41" s="16"/>
      <c r="P41" s="19"/>
      <c r="Q41" s="20">
        <v>125</v>
      </c>
      <c r="R41" s="18">
        <v>36650</v>
      </c>
      <c r="S41" s="19">
        <v>44.6</v>
      </c>
      <c r="T41" s="20">
        <v>127</v>
      </c>
      <c r="U41" s="18">
        <v>36652</v>
      </c>
      <c r="V41" s="40">
        <v>49.9</v>
      </c>
    </row>
    <row r="42" spans="1:22">
      <c r="A42" s="9">
        <v>37</v>
      </c>
      <c r="B42" s="16">
        <v>2000</v>
      </c>
      <c r="C42" s="17">
        <v>6</v>
      </c>
      <c r="D42" s="16">
        <v>1</v>
      </c>
      <c r="E42" s="16">
        <v>118</v>
      </c>
      <c r="F42" s="18" t="e">
        <f>E42-1+"1.1.2000"</f>
        <v>#VALUE!</v>
      </c>
      <c r="G42" s="19">
        <v>41.6</v>
      </c>
      <c r="H42" s="20">
        <v>123</v>
      </c>
      <c r="I42" s="18" t="e">
        <f>H42-1+"1.1.2000"</f>
        <v>#VALUE!</v>
      </c>
      <c r="J42" s="19">
        <v>42.2</v>
      </c>
      <c r="K42" s="20">
        <v>126</v>
      </c>
      <c r="L42" s="18" t="e">
        <f>K42-1+"1.1.2000"</f>
        <v>#VALUE!</v>
      </c>
      <c r="M42" s="19">
        <v>48.5</v>
      </c>
      <c r="N42" s="20">
        <v>136</v>
      </c>
      <c r="O42" s="18" t="e">
        <f>N42-1+"1.1.2000"</f>
        <v>#VALUE!</v>
      </c>
      <c r="P42" s="19">
        <v>74.099999999999994</v>
      </c>
      <c r="Q42" s="20">
        <v>122</v>
      </c>
      <c r="R42" s="18">
        <v>36647</v>
      </c>
      <c r="S42" s="19">
        <v>42.2</v>
      </c>
      <c r="T42" s="20">
        <v>127</v>
      </c>
      <c r="U42" s="18">
        <v>36652</v>
      </c>
      <c r="V42" s="40">
        <v>49.9</v>
      </c>
    </row>
    <row r="43" spans="1:22">
      <c r="A43" s="15">
        <v>38</v>
      </c>
      <c r="B43" s="16">
        <v>2000</v>
      </c>
      <c r="C43" s="17" t="s">
        <v>17</v>
      </c>
      <c r="D43" s="16">
        <v>1</v>
      </c>
      <c r="E43" s="16"/>
      <c r="F43" s="16"/>
      <c r="G43" s="19"/>
      <c r="H43" s="20"/>
      <c r="I43" s="16"/>
      <c r="J43" s="19"/>
      <c r="K43" s="20"/>
      <c r="L43" s="16"/>
      <c r="M43" s="19"/>
      <c r="N43" s="20"/>
      <c r="O43" s="16"/>
      <c r="P43" s="19"/>
      <c r="Q43" s="20">
        <v>123</v>
      </c>
      <c r="R43" s="18">
        <v>36648</v>
      </c>
      <c r="S43" s="19">
        <v>42.2</v>
      </c>
      <c r="T43" s="20">
        <v>125</v>
      </c>
      <c r="U43" s="18">
        <v>36650</v>
      </c>
      <c r="V43" s="40">
        <v>44.6</v>
      </c>
    </row>
    <row r="44" spans="1:22">
      <c r="A44" s="9">
        <v>39</v>
      </c>
      <c r="B44" s="16">
        <v>2000</v>
      </c>
      <c r="C44" s="21">
        <v>8</v>
      </c>
      <c r="D44" s="16">
        <v>1</v>
      </c>
      <c r="E44" s="16">
        <v>117</v>
      </c>
      <c r="F44" s="18" t="e">
        <f t="shared" ref="F44:F49" si="8">E44-1+"1.1.2000"</f>
        <v>#VALUE!</v>
      </c>
      <c r="G44" s="19">
        <v>41.1</v>
      </c>
      <c r="H44" s="22">
        <v>119</v>
      </c>
      <c r="I44" s="14" t="e">
        <f t="shared" ref="I44:I49" si="9">H44-1+"1.1.2000"</f>
        <v>#VALUE!</v>
      </c>
      <c r="J44" s="19">
        <v>41.6</v>
      </c>
      <c r="K44" s="20">
        <v>126</v>
      </c>
      <c r="L44" s="18" t="e">
        <f t="shared" ref="L44:L49" si="10">K44-1+"1.1.2000"</f>
        <v>#VALUE!</v>
      </c>
      <c r="M44" s="19">
        <v>48.5</v>
      </c>
      <c r="N44" s="20">
        <v>132</v>
      </c>
      <c r="O44" s="18" t="e">
        <f t="shared" ref="O44:O49" si="11">N44-1+"1.1.2000"</f>
        <v>#VALUE!</v>
      </c>
      <c r="P44" s="19">
        <v>71.099999999999994</v>
      </c>
      <c r="Q44" s="20">
        <v>117</v>
      </c>
      <c r="R44" s="18">
        <v>36642</v>
      </c>
      <c r="S44" s="19">
        <v>41.1</v>
      </c>
      <c r="T44" s="20">
        <v>125</v>
      </c>
      <c r="U44" s="18">
        <v>36650</v>
      </c>
      <c r="V44" s="40">
        <v>44.6</v>
      </c>
    </row>
    <row r="45" spans="1:22">
      <c r="A45" s="9">
        <v>40</v>
      </c>
      <c r="B45" s="16">
        <v>2000</v>
      </c>
      <c r="C45" s="17">
        <v>9</v>
      </c>
      <c r="D45" s="16">
        <v>1</v>
      </c>
      <c r="E45" s="16">
        <v>117</v>
      </c>
      <c r="F45" s="18" t="e">
        <f t="shared" si="8"/>
        <v>#VALUE!</v>
      </c>
      <c r="G45" s="19">
        <v>41.1</v>
      </c>
      <c r="H45" s="20">
        <v>118</v>
      </c>
      <c r="I45" s="18" t="e">
        <f t="shared" si="9"/>
        <v>#VALUE!</v>
      </c>
      <c r="J45" s="19">
        <v>41.6</v>
      </c>
      <c r="K45" s="20">
        <v>126</v>
      </c>
      <c r="L45" s="18" t="e">
        <f t="shared" si="10"/>
        <v>#VALUE!</v>
      </c>
      <c r="M45" s="19">
        <v>48.5</v>
      </c>
      <c r="N45" s="20">
        <v>132</v>
      </c>
      <c r="O45" s="18" t="e">
        <f t="shared" si="11"/>
        <v>#VALUE!</v>
      </c>
      <c r="P45" s="19">
        <v>71.099999999999994</v>
      </c>
      <c r="Q45" s="20">
        <v>124</v>
      </c>
      <c r="R45" s="18">
        <v>36649</v>
      </c>
      <c r="S45" s="19">
        <v>42.8</v>
      </c>
      <c r="T45" s="20">
        <v>125</v>
      </c>
      <c r="U45" s="18">
        <v>36650</v>
      </c>
      <c r="V45" s="40">
        <v>44.6</v>
      </c>
    </row>
    <row r="46" spans="1:22">
      <c r="A46" s="15">
        <v>41</v>
      </c>
      <c r="B46" s="16">
        <v>2000</v>
      </c>
      <c r="C46" s="17">
        <v>10</v>
      </c>
      <c r="D46" s="16">
        <v>1</v>
      </c>
      <c r="E46" s="16">
        <v>118</v>
      </c>
      <c r="F46" s="18" t="e">
        <f t="shared" si="8"/>
        <v>#VALUE!</v>
      </c>
      <c r="G46" s="19">
        <v>41.6</v>
      </c>
      <c r="H46" s="20">
        <v>119</v>
      </c>
      <c r="I46" s="18" t="e">
        <f t="shared" si="9"/>
        <v>#VALUE!</v>
      </c>
      <c r="J46" s="19">
        <v>41.6</v>
      </c>
      <c r="K46" s="20">
        <v>125</v>
      </c>
      <c r="L46" s="18" t="e">
        <f t="shared" si="10"/>
        <v>#VALUE!</v>
      </c>
      <c r="M46" s="19">
        <v>44.6</v>
      </c>
      <c r="N46" s="20">
        <v>132</v>
      </c>
      <c r="O46" s="18" t="e">
        <f t="shared" si="11"/>
        <v>#VALUE!</v>
      </c>
      <c r="P46" s="19">
        <v>71.099999999999994</v>
      </c>
      <c r="Q46" s="20">
        <v>124</v>
      </c>
      <c r="R46" s="18">
        <v>36649</v>
      </c>
      <c r="S46" s="19">
        <v>42.8</v>
      </c>
      <c r="T46" s="20">
        <v>125</v>
      </c>
      <c r="U46" s="18">
        <v>36650</v>
      </c>
      <c r="V46" s="40">
        <v>44.6</v>
      </c>
    </row>
    <row r="47" spans="1:22">
      <c r="A47" s="9">
        <v>42</v>
      </c>
      <c r="B47" s="16">
        <v>2000</v>
      </c>
      <c r="C47" s="17">
        <v>11</v>
      </c>
      <c r="D47" s="16">
        <v>1</v>
      </c>
      <c r="E47" s="16">
        <v>117</v>
      </c>
      <c r="F47" s="18" t="e">
        <f t="shared" si="8"/>
        <v>#VALUE!</v>
      </c>
      <c r="G47" s="19">
        <v>41.1</v>
      </c>
      <c r="H47" s="20">
        <v>119</v>
      </c>
      <c r="I47" s="18" t="e">
        <f t="shared" si="9"/>
        <v>#VALUE!</v>
      </c>
      <c r="J47" s="19">
        <v>41.6</v>
      </c>
      <c r="K47" s="20">
        <v>126</v>
      </c>
      <c r="L47" s="18" t="e">
        <f t="shared" si="10"/>
        <v>#VALUE!</v>
      </c>
      <c r="M47" s="19">
        <v>48.5</v>
      </c>
      <c r="N47" s="20">
        <v>136</v>
      </c>
      <c r="O47" s="18" t="e">
        <f t="shared" si="11"/>
        <v>#VALUE!</v>
      </c>
      <c r="P47" s="19">
        <v>74.099999999999994</v>
      </c>
      <c r="Q47" s="20">
        <v>117</v>
      </c>
      <c r="R47" s="18">
        <v>36642</v>
      </c>
      <c r="S47" s="19">
        <v>41.1</v>
      </c>
      <c r="T47" s="20">
        <v>124</v>
      </c>
      <c r="U47" s="18">
        <v>36649</v>
      </c>
      <c r="V47" s="40">
        <v>42.8</v>
      </c>
    </row>
    <row r="48" spans="1:22">
      <c r="A48" s="9">
        <v>43</v>
      </c>
      <c r="B48" s="16">
        <v>2000</v>
      </c>
      <c r="C48" s="17">
        <v>12</v>
      </c>
      <c r="D48" s="16">
        <v>1</v>
      </c>
      <c r="E48" s="16">
        <v>118</v>
      </c>
      <c r="F48" s="18" t="e">
        <f t="shared" si="8"/>
        <v>#VALUE!</v>
      </c>
      <c r="G48" s="19">
        <v>41.6</v>
      </c>
      <c r="H48" s="20">
        <v>123</v>
      </c>
      <c r="I48" s="18" t="e">
        <f t="shared" si="9"/>
        <v>#VALUE!</v>
      </c>
      <c r="J48" s="19">
        <v>42.2</v>
      </c>
      <c r="K48" s="20">
        <v>126</v>
      </c>
      <c r="L48" s="18" t="e">
        <f t="shared" si="10"/>
        <v>#VALUE!</v>
      </c>
      <c r="M48" s="19">
        <v>48.5</v>
      </c>
      <c r="N48" s="20">
        <v>136</v>
      </c>
      <c r="O48" s="18" t="e">
        <f t="shared" si="11"/>
        <v>#VALUE!</v>
      </c>
      <c r="P48" s="19">
        <v>74.099999999999994</v>
      </c>
      <c r="Q48" s="20">
        <v>123</v>
      </c>
      <c r="R48" s="18">
        <v>36648</v>
      </c>
      <c r="S48" s="19">
        <v>42.2</v>
      </c>
      <c r="T48" s="20">
        <v>124</v>
      </c>
      <c r="U48" s="18">
        <v>36649</v>
      </c>
      <c r="V48" s="40">
        <v>42.8</v>
      </c>
    </row>
    <row r="49" spans="1:22">
      <c r="A49" s="15">
        <v>44</v>
      </c>
      <c r="B49" s="16">
        <v>2000</v>
      </c>
      <c r="C49" s="17">
        <v>13</v>
      </c>
      <c r="D49" s="16">
        <v>1</v>
      </c>
      <c r="E49" s="16">
        <v>117</v>
      </c>
      <c r="F49" s="18" t="e">
        <f t="shared" si="8"/>
        <v>#VALUE!</v>
      </c>
      <c r="G49" s="19">
        <v>41.1</v>
      </c>
      <c r="H49" s="20">
        <v>124</v>
      </c>
      <c r="I49" s="18" t="e">
        <f t="shared" si="9"/>
        <v>#VALUE!</v>
      </c>
      <c r="J49" s="19">
        <v>42.8</v>
      </c>
      <c r="K49" s="20">
        <v>126</v>
      </c>
      <c r="L49" s="18" t="e">
        <f t="shared" si="10"/>
        <v>#VALUE!</v>
      </c>
      <c r="M49" s="19">
        <v>48.5</v>
      </c>
      <c r="N49" s="20">
        <v>142</v>
      </c>
      <c r="O49" s="18" t="e">
        <f t="shared" si="11"/>
        <v>#VALUE!</v>
      </c>
      <c r="P49" s="19">
        <v>101.3</v>
      </c>
      <c r="Q49" s="20">
        <v>126</v>
      </c>
      <c r="R49" s="18">
        <v>36651</v>
      </c>
      <c r="S49" s="19">
        <v>48.5</v>
      </c>
      <c r="T49" s="20">
        <v>131</v>
      </c>
      <c r="U49" s="18">
        <v>36656</v>
      </c>
      <c r="V49" s="40">
        <v>69</v>
      </c>
    </row>
    <row r="50" spans="1:22">
      <c r="A50" s="9">
        <v>45</v>
      </c>
      <c r="B50" s="16">
        <v>2000</v>
      </c>
      <c r="C50" s="17">
        <v>14</v>
      </c>
      <c r="D50" s="16">
        <v>1</v>
      </c>
      <c r="E50" s="16"/>
      <c r="F50" s="16"/>
      <c r="G50" s="19"/>
      <c r="H50" s="20"/>
      <c r="I50" s="16"/>
      <c r="J50" s="19"/>
      <c r="K50" s="20"/>
      <c r="L50" s="16"/>
      <c r="M50" s="19"/>
      <c r="N50" s="20"/>
      <c r="O50" s="16"/>
      <c r="P50" s="19"/>
      <c r="Q50" s="20"/>
      <c r="R50" s="16"/>
      <c r="S50" s="19"/>
      <c r="T50" s="20"/>
      <c r="U50" s="16"/>
      <c r="V50" s="40"/>
    </row>
    <row r="51" spans="1:22">
      <c r="A51" s="9">
        <v>46</v>
      </c>
      <c r="B51" s="16">
        <v>2000</v>
      </c>
      <c r="C51" s="17">
        <v>15</v>
      </c>
      <c r="D51" s="16">
        <v>1</v>
      </c>
      <c r="E51" s="16"/>
      <c r="F51" s="16"/>
      <c r="G51" s="19"/>
      <c r="H51" s="20"/>
      <c r="I51" s="16"/>
      <c r="J51" s="19"/>
      <c r="K51" s="20"/>
      <c r="L51" s="16"/>
      <c r="M51" s="19"/>
      <c r="N51" s="20"/>
      <c r="O51" s="16"/>
      <c r="P51" s="19"/>
      <c r="Q51" s="20"/>
      <c r="R51" s="16"/>
      <c r="S51" s="19"/>
      <c r="T51" s="20"/>
      <c r="U51" s="16"/>
      <c r="V51" s="40"/>
    </row>
    <row r="52" spans="1:22">
      <c r="A52" s="15">
        <v>47</v>
      </c>
      <c r="B52" s="16">
        <v>2000</v>
      </c>
      <c r="C52" s="17">
        <v>16</v>
      </c>
      <c r="D52" s="16">
        <v>1</v>
      </c>
      <c r="E52" s="16">
        <v>117</v>
      </c>
      <c r="F52" s="18" t="e">
        <f>E52-1+"1.1.2000"</f>
        <v>#VALUE!</v>
      </c>
      <c r="G52" s="19">
        <v>41.1</v>
      </c>
      <c r="H52" s="20">
        <v>118</v>
      </c>
      <c r="I52" s="18" t="e">
        <f>H52-1+"1.1.2000"</f>
        <v>#VALUE!</v>
      </c>
      <c r="J52" s="19">
        <v>41.6</v>
      </c>
      <c r="K52" s="20">
        <v>125</v>
      </c>
      <c r="L52" s="18" t="e">
        <f>K52-1+"1.1.2000"</f>
        <v>#VALUE!</v>
      </c>
      <c r="M52" s="19">
        <v>44.6</v>
      </c>
      <c r="N52" s="20">
        <v>136</v>
      </c>
      <c r="O52" s="18" t="e">
        <f>N52-1+"1.1.2000"</f>
        <v>#VALUE!</v>
      </c>
      <c r="P52" s="19">
        <v>74.099999999999994</v>
      </c>
      <c r="Q52" s="20">
        <v>118</v>
      </c>
      <c r="R52" s="18">
        <v>36643</v>
      </c>
      <c r="S52" s="19">
        <v>41.6</v>
      </c>
      <c r="T52" s="20">
        <v>130</v>
      </c>
      <c r="U52" s="18">
        <v>36655</v>
      </c>
      <c r="V52" s="40">
        <v>61.1</v>
      </c>
    </row>
    <row r="53" spans="1:22">
      <c r="A53" s="9">
        <v>48</v>
      </c>
      <c r="B53" s="16">
        <v>2000</v>
      </c>
      <c r="C53" s="17">
        <v>17</v>
      </c>
      <c r="D53" s="16">
        <v>1</v>
      </c>
      <c r="E53" s="16">
        <v>117</v>
      </c>
      <c r="F53" s="18" t="e">
        <f>E53-1+"1.1.2000"</f>
        <v>#VALUE!</v>
      </c>
      <c r="G53" s="19">
        <v>41.1</v>
      </c>
      <c r="H53" s="20">
        <v>118</v>
      </c>
      <c r="I53" s="18" t="e">
        <f>H53-1+"1.1.2000"</f>
        <v>#VALUE!</v>
      </c>
      <c r="J53" s="19">
        <v>41.6</v>
      </c>
      <c r="K53" s="20">
        <v>125</v>
      </c>
      <c r="L53" s="18" t="e">
        <f>K53-1+"1.1.2000"</f>
        <v>#VALUE!</v>
      </c>
      <c r="M53" s="19">
        <v>44.6</v>
      </c>
      <c r="N53" s="20">
        <v>136</v>
      </c>
      <c r="O53" s="18" t="e">
        <f>N53-1+"1.1.2000"</f>
        <v>#VALUE!</v>
      </c>
      <c r="P53" s="19">
        <v>74.099999999999994</v>
      </c>
      <c r="Q53" s="20">
        <v>123</v>
      </c>
      <c r="R53" s="18">
        <v>36648</v>
      </c>
      <c r="S53" s="19">
        <v>42.2</v>
      </c>
      <c r="T53" s="20">
        <v>127</v>
      </c>
      <c r="U53" s="18">
        <v>36652</v>
      </c>
      <c r="V53" s="40">
        <v>49.9</v>
      </c>
    </row>
    <row r="54" spans="1:22">
      <c r="A54" s="9">
        <v>49</v>
      </c>
      <c r="B54" s="16">
        <v>2000</v>
      </c>
      <c r="C54" s="17">
        <v>18</v>
      </c>
      <c r="D54" s="16">
        <v>1</v>
      </c>
      <c r="E54" s="16">
        <v>117</v>
      </c>
      <c r="F54" s="18" t="e">
        <f>E54-1+"1.1.2000"</f>
        <v>#VALUE!</v>
      </c>
      <c r="G54" s="19">
        <v>41.1</v>
      </c>
      <c r="H54" s="20">
        <v>119</v>
      </c>
      <c r="I54" s="18" t="e">
        <f>H54-1+"1.1.2000"</f>
        <v>#VALUE!</v>
      </c>
      <c r="J54" s="19">
        <v>41.6</v>
      </c>
      <c r="K54" s="20">
        <v>125</v>
      </c>
      <c r="L54" s="18" t="e">
        <f>K54-1+"1.1.2000"</f>
        <v>#VALUE!</v>
      </c>
      <c r="M54" s="19">
        <v>44.6</v>
      </c>
      <c r="N54" s="20">
        <v>136</v>
      </c>
      <c r="O54" s="18" t="e">
        <f>N54-1+"1.1.2000"</f>
        <v>#VALUE!</v>
      </c>
      <c r="P54" s="19">
        <v>74.099999999999994</v>
      </c>
      <c r="Q54" s="20">
        <v>123</v>
      </c>
      <c r="R54" s="18">
        <v>36648</v>
      </c>
      <c r="S54" s="19">
        <v>42.2</v>
      </c>
      <c r="T54" s="20">
        <v>124</v>
      </c>
      <c r="U54" s="18">
        <v>36649</v>
      </c>
      <c r="V54" s="40">
        <v>42.8</v>
      </c>
    </row>
    <row r="55" spans="1:22">
      <c r="A55" s="15">
        <v>50</v>
      </c>
      <c r="B55" s="16">
        <v>2000</v>
      </c>
      <c r="C55" s="17">
        <v>19</v>
      </c>
      <c r="D55" s="16">
        <v>1</v>
      </c>
      <c r="E55" s="16"/>
      <c r="F55" s="16"/>
      <c r="G55" s="19"/>
      <c r="H55" s="20"/>
      <c r="I55" s="16"/>
      <c r="J55" s="19"/>
      <c r="K55" s="20"/>
      <c r="L55" s="16"/>
      <c r="M55" s="19"/>
      <c r="N55" s="20"/>
      <c r="O55" s="16"/>
      <c r="P55" s="19"/>
      <c r="Q55" s="20"/>
      <c r="R55" s="16"/>
      <c r="S55" s="19"/>
      <c r="T55" s="20"/>
      <c r="U55" s="16"/>
      <c r="V55" s="40"/>
    </row>
    <row r="56" spans="1:22">
      <c r="A56" s="9">
        <v>51</v>
      </c>
      <c r="B56" s="16">
        <v>2000</v>
      </c>
      <c r="C56" s="17">
        <v>20</v>
      </c>
      <c r="D56" s="16">
        <v>1</v>
      </c>
      <c r="E56" s="16">
        <v>117</v>
      </c>
      <c r="F56" s="18" t="e">
        <f>E56-1+"1.1.2000"</f>
        <v>#VALUE!</v>
      </c>
      <c r="G56" s="19">
        <v>41.1</v>
      </c>
      <c r="H56" s="20">
        <v>117</v>
      </c>
      <c r="I56" s="18" t="e">
        <f>H56-1+"1.1.2000"</f>
        <v>#VALUE!</v>
      </c>
      <c r="J56" s="19">
        <v>41.1</v>
      </c>
      <c r="K56" s="20">
        <v>125</v>
      </c>
      <c r="L56" s="18" t="e">
        <f>K56-1+"1.1.2000"</f>
        <v>#VALUE!</v>
      </c>
      <c r="M56" s="19">
        <v>44.6</v>
      </c>
      <c r="N56" s="20">
        <v>136</v>
      </c>
      <c r="O56" s="18" t="e">
        <f>N56-1+"1.1.2000"</f>
        <v>#VALUE!</v>
      </c>
      <c r="P56" s="19">
        <v>74.099999999999994</v>
      </c>
      <c r="Q56" s="20">
        <v>123</v>
      </c>
      <c r="R56" s="18">
        <v>36648</v>
      </c>
      <c r="S56" s="19">
        <v>42.2</v>
      </c>
      <c r="T56" s="20">
        <v>125</v>
      </c>
      <c r="U56" s="18">
        <v>36650</v>
      </c>
      <c r="V56" s="40">
        <v>44.6</v>
      </c>
    </row>
    <row r="57" spans="1:22">
      <c r="A57" s="9">
        <v>52</v>
      </c>
      <c r="B57" s="16">
        <v>2000</v>
      </c>
      <c r="C57" s="17">
        <v>21</v>
      </c>
      <c r="D57" s="16">
        <v>1</v>
      </c>
      <c r="E57" s="16"/>
      <c r="F57" s="16"/>
      <c r="G57" s="19"/>
      <c r="H57" s="20"/>
      <c r="I57" s="16"/>
      <c r="J57" s="19"/>
      <c r="K57" s="20"/>
      <c r="L57" s="16"/>
      <c r="M57" s="19"/>
      <c r="N57" s="20"/>
      <c r="O57" s="16"/>
      <c r="P57" s="19"/>
      <c r="Q57" s="20">
        <v>125</v>
      </c>
      <c r="R57" s="18">
        <v>36650</v>
      </c>
      <c r="S57" s="19">
        <v>44.6</v>
      </c>
      <c r="T57" s="20">
        <v>130</v>
      </c>
      <c r="U57" s="18">
        <v>36655</v>
      </c>
      <c r="V57" s="40">
        <v>61.1</v>
      </c>
    </row>
    <row r="58" spans="1:22">
      <c r="A58" s="15">
        <v>53</v>
      </c>
      <c r="B58" s="16">
        <v>2000</v>
      </c>
      <c r="C58" s="17">
        <v>22</v>
      </c>
      <c r="D58" s="16">
        <v>1</v>
      </c>
      <c r="E58" s="16">
        <v>117</v>
      </c>
      <c r="F58" s="18" t="e">
        <f t="shared" ref="F58:F67" si="12">E58-1+"1.1.2000"</f>
        <v>#VALUE!</v>
      </c>
      <c r="G58" s="19">
        <v>41.1</v>
      </c>
      <c r="H58" s="20">
        <v>119</v>
      </c>
      <c r="I58" s="18" t="e">
        <f t="shared" ref="I58:I67" si="13">H58-1+"1.1.2000"</f>
        <v>#VALUE!</v>
      </c>
      <c r="J58" s="19">
        <v>41.6</v>
      </c>
      <c r="K58" s="20">
        <v>126</v>
      </c>
      <c r="L58" s="18" t="e">
        <f t="shared" ref="L58:L67" si="14">K58-1+"1.1.2000"</f>
        <v>#VALUE!</v>
      </c>
      <c r="M58" s="19">
        <v>48.5</v>
      </c>
      <c r="N58" s="20">
        <v>136</v>
      </c>
      <c r="O58" s="18" t="e">
        <f t="shared" ref="O58:O67" si="15">N58-1+"1.1.2000"</f>
        <v>#VALUE!</v>
      </c>
      <c r="P58" s="19">
        <v>74.099999999999994</v>
      </c>
      <c r="Q58" s="20">
        <v>126</v>
      </c>
      <c r="R58" s="18">
        <v>36651</v>
      </c>
      <c r="S58" s="19">
        <v>48.5</v>
      </c>
      <c r="T58" s="20">
        <v>132</v>
      </c>
      <c r="U58" s="18">
        <v>36657</v>
      </c>
      <c r="V58" s="40">
        <v>71.099999999999994</v>
      </c>
    </row>
    <row r="59" spans="1:22">
      <c r="A59" s="9">
        <v>54</v>
      </c>
      <c r="B59" s="16">
        <v>2000</v>
      </c>
      <c r="C59" s="17">
        <v>23</v>
      </c>
      <c r="D59" s="16">
        <v>1</v>
      </c>
      <c r="E59" s="16">
        <v>123</v>
      </c>
      <c r="F59" s="18" t="e">
        <f t="shared" si="12"/>
        <v>#VALUE!</v>
      </c>
      <c r="G59" s="19">
        <v>42.2</v>
      </c>
      <c r="H59" s="20">
        <v>125</v>
      </c>
      <c r="I59" s="18" t="e">
        <f t="shared" si="13"/>
        <v>#VALUE!</v>
      </c>
      <c r="J59" s="19">
        <v>44.6</v>
      </c>
      <c r="K59" s="20">
        <v>126</v>
      </c>
      <c r="L59" s="18" t="e">
        <f t="shared" si="14"/>
        <v>#VALUE!</v>
      </c>
      <c r="M59" s="19">
        <v>48.5</v>
      </c>
      <c r="N59" s="20">
        <v>136</v>
      </c>
      <c r="O59" s="18" t="e">
        <f t="shared" si="15"/>
        <v>#VALUE!</v>
      </c>
      <c r="P59" s="19">
        <v>74.099999999999994</v>
      </c>
      <c r="Q59" s="20">
        <v>124</v>
      </c>
      <c r="R59" s="18">
        <v>36649</v>
      </c>
      <c r="S59" s="19">
        <v>42.8</v>
      </c>
      <c r="T59" s="20">
        <v>127</v>
      </c>
      <c r="U59" s="18">
        <v>36652</v>
      </c>
      <c r="V59" s="40">
        <v>49.9</v>
      </c>
    </row>
    <row r="60" spans="1:22">
      <c r="A60" s="9">
        <v>55</v>
      </c>
      <c r="B60" s="16">
        <v>2000</v>
      </c>
      <c r="C60" s="17">
        <v>24</v>
      </c>
      <c r="D60" s="16">
        <v>1</v>
      </c>
      <c r="E60" s="16">
        <v>118</v>
      </c>
      <c r="F60" s="18" t="e">
        <f t="shared" si="12"/>
        <v>#VALUE!</v>
      </c>
      <c r="G60" s="19">
        <v>41.6</v>
      </c>
      <c r="H60" s="20">
        <v>119</v>
      </c>
      <c r="I60" s="18" t="e">
        <f t="shared" si="13"/>
        <v>#VALUE!</v>
      </c>
      <c r="J60" s="19">
        <v>41.6</v>
      </c>
      <c r="K60" s="20">
        <v>126</v>
      </c>
      <c r="L60" s="18" t="e">
        <f t="shared" si="14"/>
        <v>#VALUE!</v>
      </c>
      <c r="M60" s="19">
        <v>48.5</v>
      </c>
      <c r="N60" s="20">
        <v>136</v>
      </c>
      <c r="O60" s="18" t="e">
        <f t="shared" si="15"/>
        <v>#VALUE!</v>
      </c>
      <c r="P60" s="19">
        <v>74.099999999999994</v>
      </c>
      <c r="Q60" s="20">
        <v>123</v>
      </c>
      <c r="R60" s="18">
        <v>36648</v>
      </c>
      <c r="S60" s="19">
        <v>42.2</v>
      </c>
      <c r="T60" s="20">
        <v>125</v>
      </c>
      <c r="U60" s="18">
        <v>36650</v>
      </c>
      <c r="V60" s="40">
        <v>44.6</v>
      </c>
    </row>
    <row r="61" spans="1:22">
      <c r="A61" s="15">
        <v>56</v>
      </c>
      <c r="B61" s="16">
        <v>2000</v>
      </c>
      <c r="C61" s="17">
        <v>25</v>
      </c>
      <c r="D61" s="28">
        <v>1</v>
      </c>
      <c r="E61" s="16">
        <v>117</v>
      </c>
      <c r="F61" s="18" t="e">
        <f t="shared" si="12"/>
        <v>#VALUE!</v>
      </c>
      <c r="G61" s="19">
        <v>41.1</v>
      </c>
      <c r="H61" s="20">
        <v>119</v>
      </c>
      <c r="I61" s="18" t="e">
        <f t="shared" si="13"/>
        <v>#VALUE!</v>
      </c>
      <c r="J61" s="19">
        <v>41.6</v>
      </c>
      <c r="K61" s="20">
        <v>125</v>
      </c>
      <c r="L61" s="18" t="e">
        <f t="shared" si="14"/>
        <v>#VALUE!</v>
      </c>
      <c r="M61" s="19">
        <v>44.6</v>
      </c>
      <c r="N61" s="20">
        <v>136</v>
      </c>
      <c r="O61" s="18" t="e">
        <f t="shared" si="15"/>
        <v>#VALUE!</v>
      </c>
      <c r="P61" s="19">
        <v>74.099999999999994</v>
      </c>
      <c r="Q61" s="20">
        <v>123</v>
      </c>
      <c r="R61" s="18">
        <v>36648</v>
      </c>
      <c r="S61" s="19">
        <v>42.2</v>
      </c>
      <c r="T61" s="20">
        <v>125</v>
      </c>
      <c r="U61" s="18">
        <v>36650</v>
      </c>
      <c r="V61" s="40">
        <v>44.6</v>
      </c>
    </row>
    <row r="62" spans="1:22">
      <c r="A62" s="9">
        <v>57</v>
      </c>
      <c r="B62" s="16">
        <v>2000</v>
      </c>
      <c r="C62" s="17">
        <v>26</v>
      </c>
      <c r="D62" s="16">
        <v>1</v>
      </c>
      <c r="E62" s="16">
        <v>117</v>
      </c>
      <c r="F62" s="18" t="e">
        <f t="shared" si="12"/>
        <v>#VALUE!</v>
      </c>
      <c r="G62" s="19">
        <v>41.1</v>
      </c>
      <c r="H62" s="20">
        <v>119</v>
      </c>
      <c r="I62" s="18" t="e">
        <f t="shared" si="13"/>
        <v>#VALUE!</v>
      </c>
      <c r="J62" s="19">
        <v>41.6</v>
      </c>
      <c r="K62" s="20">
        <v>126</v>
      </c>
      <c r="L62" s="18" t="e">
        <f t="shared" si="14"/>
        <v>#VALUE!</v>
      </c>
      <c r="M62" s="19">
        <v>48.5</v>
      </c>
      <c r="N62" s="20">
        <v>132</v>
      </c>
      <c r="O62" s="18" t="e">
        <f t="shared" si="15"/>
        <v>#VALUE!</v>
      </c>
      <c r="P62" s="19">
        <v>71.099999999999994</v>
      </c>
      <c r="Q62" s="20">
        <v>117</v>
      </c>
      <c r="R62" s="18">
        <v>36642</v>
      </c>
      <c r="S62" s="19">
        <v>41.1</v>
      </c>
      <c r="T62" s="20">
        <v>124</v>
      </c>
      <c r="U62" s="18">
        <v>36649</v>
      </c>
      <c r="V62" s="40">
        <v>42.8</v>
      </c>
    </row>
    <row r="63" spans="1:22" s="29" customFormat="1">
      <c r="A63" s="15">
        <v>58</v>
      </c>
      <c r="B63" s="23">
        <v>2000</v>
      </c>
      <c r="C63" s="21">
        <v>27</v>
      </c>
      <c r="D63" s="23">
        <v>2</v>
      </c>
      <c r="E63" s="23">
        <v>130</v>
      </c>
      <c r="F63" s="14">
        <v>36655</v>
      </c>
      <c r="G63" s="19">
        <v>61.1</v>
      </c>
      <c r="H63" s="22">
        <v>132</v>
      </c>
      <c r="I63" s="14">
        <v>36657</v>
      </c>
      <c r="J63" s="19">
        <v>71.099999999999994</v>
      </c>
      <c r="K63" s="22">
        <v>141</v>
      </c>
      <c r="L63" s="14">
        <v>36666</v>
      </c>
      <c r="M63" s="19">
        <v>95</v>
      </c>
      <c r="N63" s="22">
        <v>143</v>
      </c>
      <c r="O63" s="14">
        <v>36669</v>
      </c>
      <c r="P63" s="19">
        <v>120.5</v>
      </c>
      <c r="Q63" s="22">
        <v>131</v>
      </c>
      <c r="R63" s="14">
        <v>36656</v>
      </c>
      <c r="S63" s="19">
        <v>69</v>
      </c>
      <c r="T63" s="22">
        <v>133</v>
      </c>
      <c r="U63" s="14">
        <v>36658</v>
      </c>
      <c r="V63" s="40">
        <v>71.099999999999994</v>
      </c>
    </row>
    <row r="64" spans="1:22">
      <c r="A64" s="15">
        <v>59</v>
      </c>
      <c r="B64" s="16">
        <v>2000</v>
      </c>
      <c r="C64" s="17" t="s">
        <v>18</v>
      </c>
      <c r="D64" s="16">
        <v>1</v>
      </c>
      <c r="E64" s="16">
        <v>117</v>
      </c>
      <c r="F64" s="18" t="e">
        <f t="shared" si="12"/>
        <v>#VALUE!</v>
      </c>
      <c r="G64" s="19">
        <v>41.1</v>
      </c>
      <c r="H64" s="20">
        <v>117</v>
      </c>
      <c r="I64" s="18" t="e">
        <f t="shared" si="13"/>
        <v>#VALUE!</v>
      </c>
      <c r="J64" s="19">
        <v>41.1</v>
      </c>
      <c r="K64" s="20">
        <v>125</v>
      </c>
      <c r="L64" s="18" t="e">
        <f t="shared" si="14"/>
        <v>#VALUE!</v>
      </c>
      <c r="M64" s="19">
        <v>44.6</v>
      </c>
      <c r="N64" s="20">
        <v>136</v>
      </c>
      <c r="O64" s="18" t="e">
        <f t="shared" si="15"/>
        <v>#VALUE!</v>
      </c>
      <c r="P64" s="19">
        <v>74.099999999999994</v>
      </c>
      <c r="Q64" s="20">
        <v>123</v>
      </c>
      <c r="R64" s="18">
        <v>36648</v>
      </c>
      <c r="S64" s="19">
        <v>42.2</v>
      </c>
      <c r="T64" s="20">
        <v>127</v>
      </c>
      <c r="U64" s="18">
        <v>36652</v>
      </c>
      <c r="V64" s="40">
        <v>49.9</v>
      </c>
    </row>
    <row r="65" spans="1:22">
      <c r="A65" s="9">
        <v>60</v>
      </c>
      <c r="B65" s="16">
        <v>2000</v>
      </c>
      <c r="C65" s="17">
        <v>28</v>
      </c>
      <c r="D65" s="16">
        <v>1</v>
      </c>
      <c r="E65" s="16">
        <v>117</v>
      </c>
      <c r="F65" s="18" t="e">
        <f t="shared" si="12"/>
        <v>#VALUE!</v>
      </c>
      <c r="G65" s="19">
        <v>41.1</v>
      </c>
      <c r="H65" s="20">
        <v>118</v>
      </c>
      <c r="I65" s="18" t="e">
        <f t="shared" si="13"/>
        <v>#VALUE!</v>
      </c>
      <c r="J65" s="19">
        <v>41.6</v>
      </c>
      <c r="K65" s="20">
        <v>125</v>
      </c>
      <c r="L65" s="18" t="e">
        <f t="shared" si="14"/>
        <v>#VALUE!</v>
      </c>
      <c r="M65" s="19">
        <v>44.6</v>
      </c>
      <c r="N65" s="20">
        <v>132</v>
      </c>
      <c r="O65" s="18" t="e">
        <f t="shared" si="15"/>
        <v>#VALUE!</v>
      </c>
      <c r="P65" s="19">
        <v>71.099999999999994</v>
      </c>
      <c r="Q65" s="20">
        <v>122</v>
      </c>
      <c r="R65" s="18">
        <v>36647</v>
      </c>
      <c r="S65" s="19">
        <v>42.2</v>
      </c>
      <c r="T65" s="20">
        <v>125</v>
      </c>
      <c r="U65" s="18">
        <v>36650</v>
      </c>
      <c r="V65" s="40">
        <v>44.6</v>
      </c>
    </row>
    <row r="66" spans="1:22">
      <c r="A66" s="15">
        <v>61</v>
      </c>
      <c r="B66" s="16">
        <v>2000</v>
      </c>
      <c r="C66" s="17">
        <v>29</v>
      </c>
      <c r="D66" s="16">
        <v>1</v>
      </c>
      <c r="E66" s="16">
        <v>118</v>
      </c>
      <c r="F66" s="18" t="e">
        <f t="shared" si="12"/>
        <v>#VALUE!</v>
      </c>
      <c r="G66" s="19">
        <v>41.6</v>
      </c>
      <c r="H66" s="20">
        <v>119</v>
      </c>
      <c r="I66" s="18" t="e">
        <f t="shared" si="13"/>
        <v>#VALUE!</v>
      </c>
      <c r="J66" s="19">
        <v>41.6</v>
      </c>
      <c r="K66" s="20">
        <v>126</v>
      </c>
      <c r="L66" s="18" t="e">
        <f t="shared" si="14"/>
        <v>#VALUE!</v>
      </c>
      <c r="M66" s="19">
        <v>48.5</v>
      </c>
      <c r="N66" s="20">
        <v>136</v>
      </c>
      <c r="O66" s="18" t="e">
        <f t="shared" si="15"/>
        <v>#VALUE!</v>
      </c>
      <c r="P66" s="19">
        <v>74.099999999999994</v>
      </c>
      <c r="Q66" s="20">
        <v>123</v>
      </c>
      <c r="R66" s="18">
        <v>36648</v>
      </c>
      <c r="S66" s="19">
        <v>42.2</v>
      </c>
      <c r="T66" s="20">
        <v>130</v>
      </c>
      <c r="U66" s="18">
        <v>36655</v>
      </c>
      <c r="V66" s="40">
        <v>61.1</v>
      </c>
    </row>
    <row r="67" spans="1:22">
      <c r="A67" s="15">
        <v>62</v>
      </c>
      <c r="B67" s="16">
        <v>2000</v>
      </c>
      <c r="C67" s="17">
        <v>30</v>
      </c>
      <c r="D67" s="16">
        <v>1</v>
      </c>
      <c r="E67" s="16">
        <v>119</v>
      </c>
      <c r="F67" s="18" t="e">
        <f t="shared" si="12"/>
        <v>#VALUE!</v>
      </c>
      <c r="G67" s="19">
        <v>41.6</v>
      </c>
      <c r="H67" s="20">
        <v>119</v>
      </c>
      <c r="I67" s="18" t="e">
        <f t="shared" si="13"/>
        <v>#VALUE!</v>
      </c>
      <c r="J67" s="19">
        <v>41.6</v>
      </c>
      <c r="K67" s="20">
        <v>126</v>
      </c>
      <c r="L67" s="18" t="e">
        <f t="shared" si="14"/>
        <v>#VALUE!</v>
      </c>
      <c r="M67" s="19">
        <v>48.5</v>
      </c>
      <c r="N67" s="20">
        <v>132</v>
      </c>
      <c r="O67" s="18" t="e">
        <f t="shared" si="15"/>
        <v>#VALUE!</v>
      </c>
      <c r="P67" s="19">
        <v>71.099999999999994</v>
      </c>
      <c r="Q67" s="20">
        <v>123</v>
      </c>
      <c r="R67" s="18">
        <v>36648</v>
      </c>
      <c r="S67" s="19">
        <v>42.2</v>
      </c>
      <c r="T67" s="20">
        <v>125</v>
      </c>
      <c r="U67" s="18">
        <v>36650</v>
      </c>
      <c r="V67" s="40">
        <v>44.6</v>
      </c>
    </row>
    <row r="68" spans="1:22">
      <c r="A68" s="9">
        <v>63</v>
      </c>
      <c r="B68" s="16">
        <v>2002</v>
      </c>
      <c r="C68" s="17" t="s">
        <v>16</v>
      </c>
      <c r="D68" s="16">
        <v>1</v>
      </c>
      <c r="E68" s="16"/>
      <c r="F68" s="16"/>
      <c r="G68" s="19"/>
      <c r="H68" s="20"/>
      <c r="I68" s="16"/>
      <c r="J68" s="19"/>
      <c r="K68" s="20"/>
      <c r="L68" s="16"/>
      <c r="M68" s="19"/>
      <c r="N68" s="20"/>
      <c r="O68" s="16"/>
      <c r="P68" s="19"/>
      <c r="Q68" s="20">
        <v>121</v>
      </c>
      <c r="R68" s="18">
        <v>37377</v>
      </c>
      <c r="S68" s="19">
        <v>40.4</v>
      </c>
      <c r="T68" s="20">
        <v>122</v>
      </c>
      <c r="U68" s="18">
        <v>37378</v>
      </c>
      <c r="V68" s="40">
        <v>48</v>
      </c>
    </row>
    <row r="69" spans="1:22">
      <c r="A69" s="15">
        <v>64</v>
      </c>
      <c r="B69" s="16">
        <v>2002</v>
      </c>
      <c r="C69" s="17">
        <v>2</v>
      </c>
      <c r="D69" s="16">
        <v>1</v>
      </c>
      <c r="E69" s="16">
        <v>121</v>
      </c>
      <c r="F69" s="18" t="e">
        <f>E69-1+"1.1.2002"</f>
        <v>#VALUE!</v>
      </c>
      <c r="G69" s="19">
        <v>40.4</v>
      </c>
      <c r="H69" s="20">
        <v>121</v>
      </c>
      <c r="I69" s="18" t="e">
        <f>H69-1+"1.1.2002"</f>
        <v>#VALUE!</v>
      </c>
      <c r="J69" s="19">
        <v>40.4</v>
      </c>
      <c r="K69" s="20">
        <v>123</v>
      </c>
      <c r="L69" s="18" t="e">
        <f>K69-1+"1.1.2002"</f>
        <v>#VALUE!</v>
      </c>
      <c r="M69" s="19">
        <v>57.9</v>
      </c>
      <c r="N69" s="20">
        <v>125</v>
      </c>
      <c r="O69" s="18" t="e">
        <f>N69-1+"1.1.2002"</f>
        <v>#VALUE!</v>
      </c>
      <c r="P69" s="19">
        <v>69.099999999999994</v>
      </c>
      <c r="Q69" s="20">
        <v>122</v>
      </c>
      <c r="R69" s="18">
        <v>37378</v>
      </c>
      <c r="S69" s="19">
        <v>48</v>
      </c>
      <c r="T69" s="20">
        <v>123</v>
      </c>
      <c r="U69" s="18">
        <v>37379</v>
      </c>
      <c r="V69" s="40">
        <v>57.9</v>
      </c>
    </row>
    <row r="70" spans="1:22">
      <c r="A70" s="15">
        <v>65</v>
      </c>
      <c r="B70" s="16">
        <v>2002</v>
      </c>
      <c r="C70" s="17">
        <v>3</v>
      </c>
      <c r="D70" s="16">
        <v>1</v>
      </c>
      <c r="E70" s="16"/>
      <c r="F70" s="16"/>
      <c r="G70" s="19"/>
      <c r="H70" s="20"/>
      <c r="I70" s="16"/>
      <c r="J70" s="19"/>
      <c r="K70" s="20"/>
      <c r="L70" s="16"/>
      <c r="M70" s="19"/>
      <c r="N70" s="20"/>
      <c r="O70" s="16"/>
      <c r="P70" s="19"/>
      <c r="Q70" s="20">
        <v>122</v>
      </c>
      <c r="R70" s="18">
        <v>37378</v>
      </c>
      <c r="S70" s="19">
        <v>48</v>
      </c>
      <c r="T70" s="20">
        <v>123</v>
      </c>
      <c r="U70" s="18">
        <v>37379</v>
      </c>
      <c r="V70" s="40">
        <v>57.9</v>
      </c>
    </row>
    <row r="71" spans="1:22">
      <c r="A71" s="9">
        <v>66</v>
      </c>
      <c r="B71" s="16">
        <v>2002</v>
      </c>
      <c r="C71" s="17">
        <v>4</v>
      </c>
      <c r="D71" s="16">
        <v>1</v>
      </c>
      <c r="E71" s="16">
        <v>121</v>
      </c>
      <c r="F71" s="18" t="e">
        <f>E71-1+"1.1.2002"</f>
        <v>#VALUE!</v>
      </c>
      <c r="G71" s="19">
        <v>40.4</v>
      </c>
      <c r="H71" s="20">
        <v>121</v>
      </c>
      <c r="I71" s="18" t="e">
        <f>H71-1+"1.1.2002"</f>
        <v>#VALUE!</v>
      </c>
      <c r="J71" s="19">
        <v>40.4</v>
      </c>
      <c r="K71" s="20">
        <v>123</v>
      </c>
      <c r="L71" s="18" t="e">
        <f>K71-1+"1.1.2002"</f>
        <v>#VALUE!</v>
      </c>
      <c r="M71" s="19">
        <v>57.9</v>
      </c>
      <c r="N71" s="20">
        <v>125</v>
      </c>
      <c r="O71" s="18" t="e">
        <f>N71-1+"1.1.2002"</f>
        <v>#VALUE!</v>
      </c>
      <c r="P71" s="19">
        <v>69.099999999999994</v>
      </c>
      <c r="Q71" s="20">
        <v>122</v>
      </c>
      <c r="R71" s="18">
        <v>37378</v>
      </c>
      <c r="S71" s="19">
        <v>48</v>
      </c>
      <c r="T71" s="20">
        <v>123</v>
      </c>
      <c r="U71" s="18">
        <v>37379</v>
      </c>
      <c r="V71" s="40">
        <v>57.9</v>
      </c>
    </row>
    <row r="72" spans="1:22">
      <c r="A72" s="15">
        <v>67</v>
      </c>
      <c r="B72" s="16">
        <v>2002</v>
      </c>
      <c r="C72" s="17">
        <v>5</v>
      </c>
      <c r="D72" s="16">
        <v>1</v>
      </c>
      <c r="E72" s="16">
        <v>121</v>
      </c>
      <c r="F72" s="18" t="e">
        <f>E72-1+"1.1.2002"</f>
        <v>#VALUE!</v>
      </c>
      <c r="G72" s="19">
        <v>40.4</v>
      </c>
      <c r="H72" s="20">
        <v>121</v>
      </c>
      <c r="I72" s="18" t="e">
        <f>H72-1+"1.1.2002"</f>
        <v>#VALUE!</v>
      </c>
      <c r="J72" s="19">
        <v>40.4</v>
      </c>
      <c r="K72" s="20">
        <v>123</v>
      </c>
      <c r="L72" s="18" t="e">
        <f>K72-1+"1.1.2002"</f>
        <v>#VALUE!</v>
      </c>
      <c r="M72" s="19">
        <v>57.9</v>
      </c>
      <c r="N72" s="20">
        <v>125</v>
      </c>
      <c r="O72" s="18" t="e">
        <f>N72-1+"1.1.2002"</f>
        <v>#VALUE!</v>
      </c>
      <c r="P72" s="19">
        <v>69.099999999999994</v>
      </c>
      <c r="Q72" s="20">
        <v>122</v>
      </c>
      <c r="R72" s="18">
        <v>37378</v>
      </c>
      <c r="S72" s="19">
        <v>48</v>
      </c>
      <c r="T72" s="20">
        <v>123</v>
      </c>
      <c r="U72" s="18">
        <v>37379</v>
      </c>
      <c r="V72" s="40">
        <v>57.9</v>
      </c>
    </row>
    <row r="73" spans="1:22">
      <c r="A73" s="15">
        <v>68</v>
      </c>
      <c r="B73" s="16">
        <v>2002</v>
      </c>
      <c r="C73" s="17">
        <v>6</v>
      </c>
      <c r="D73" s="16">
        <v>1</v>
      </c>
      <c r="E73" s="16">
        <v>121</v>
      </c>
      <c r="F73" s="18" t="e">
        <f>E73-1+"1.1.2002"</f>
        <v>#VALUE!</v>
      </c>
      <c r="G73" s="19">
        <v>40.4</v>
      </c>
      <c r="H73" s="20">
        <v>122</v>
      </c>
      <c r="I73" s="18" t="e">
        <f>H73-1+"1.1.2002"</f>
        <v>#VALUE!</v>
      </c>
      <c r="J73" s="19">
        <v>48</v>
      </c>
      <c r="K73" s="20">
        <v>123</v>
      </c>
      <c r="L73" s="18" t="e">
        <f>K73-1+"1.1.2002"</f>
        <v>#VALUE!</v>
      </c>
      <c r="M73" s="19">
        <v>57.9</v>
      </c>
      <c r="N73" s="20">
        <v>125</v>
      </c>
      <c r="O73" s="18" t="e">
        <f>N73-1+"1.1.2002"</f>
        <v>#VALUE!</v>
      </c>
      <c r="P73" s="19">
        <v>69.099999999999994</v>
      </c>
      <c r="Q73" s="20">
        <v>121</v>
      </c>
      <c r="R73" s="18">
        <v>37377</v>
      </c>
      <c r="S73" s="19">
        <v>40.4</v>
      </c>
      <c r="T73" s="20">
        <v>124</v>
      </c>
      <c r="U73" s="18">
        <v>37380</v>
      </c>
      <c r="V73" s="40">
        <v>66.599999999999994</v>
      </c>
    </row>
    <row r="74" spans="1:22">
      <c r="A74" s="9">
        <v>69</v>
      </c>
      <c r="B74" s="16">
        <v>2002</v>
      </c>
      <c r="C74" s="17" t="s">
        <v>17</v>
      </c>
      <c r="D74" s="16">
        <v>1</v>
      </c>
      <c r="E74" s="16"/>
      <c r="F74" s="16"/>
      <c r="G74" s="19"/>
      <c r="H74" s="20"/>
      <c r="I74" s="16"/>
      <c r="J74" s="19"/>
      <c r="K74" s="20"/>
      <c r="L74" s="16"/>
      <c r="M74" s="19"/>
      <c r="N74" s="20"/>
      <c r="O74" s="16"/>
      <c r="P74" s="19"/>
      <c r="Q74" s="20">
        <v>122</v>
      </c>
      <c r="R74" s="18">
        <v>37378</v>
      </c>
      <c r="S74" s="19">
        <v>48</v>
      </c>
      <c r="T74" s="20">
        <v>123</v>
      </c>
      <c r="U74" s="18">
        <v>37379</v>
      </c>
      <c r="V74" s="40">
        <v>57.9</v>
      </c>
    </row>
    <row r="75" spans="1:22">
      <c r="A75" s="15">
        <v>70</v>
      </c>
      <c r="B75" s="16">
        <v>2002</v>
      </c>
      <c r="C75" s="17">
        <v>8</v>
      </c>
      <c r="D75" s="16">
        <v>1</v>
      </c>
      <c r="E75" s="16">
        <v>119</v>
      </c>
      <c r="F75" s="18" t="e">
        <f t="shared" ref="F75:F80" si="16">E75-1+"1.1.2002"</f>
        <v>#VALUE!</v>
      </c>
      <c r="G75" s="19">
        <v>29.7</v>
      </c>
      <c r="H75" s="20">
        <v>119</v>
      </c>
      <c r="I75" s="18" t="e">
        <f t="shared" ref="I75:I80" si="17">H75-1+"1.1.2002"</f>
        <v>#VALUE!</v>
      </c>
      <c r="J75" s="19">
        <v>29.7</v>
      </c>
      <c r="K75" s="20">
        <v>122</v>
      </c>
      <c r="L75" s="18" t="e">
        <f t="shared" ref="L75:L80" si="18">K75-1+"1.1.2002"</f>
        <v>#VALUE!</v>
      </c>
      <c r="M75" s="19">
        <v>48</v>
      </c>
      <c r="N75" s="20">
        <v>125</v>
      </c>
      <c r="O75" s="18" t="e">
        <f t="shared" ref="O75:O80" si="19">N75-1+"1.1.2002"</f>
        <v>#VALUE!</v>
      </c>
      <c r="P75" s="19">
        <v>69.099999999999994</v>
      </c>
      <c r="Q75" s="20">
        <v>121</v>
      </c>
      <c r="R75" s="18">
        <v>37377</v>
      </c>
      <c r="S75" s="19">
        <v>40.4</v>
      </c>
      <c r="T75" s="20">
        <v>123</v>
      </c>
      <c r="U75" s="18">
        <v>37379</v>
      </c>
      <c r="V75" s="40">
        <v>57.9</v>
      </c>
    </row>
    <row r="76" spans="1:22">
      <c r="A76" s="15">
        <v>71</v>
      </c>
      <c r="B76" s="16">
        <v>2002</v>
      </c>
      <c r="C76" s="17">
        <v>9</v>
      </c>
      <c r="D76" s="16">
        <v>1</v>
      </c>
      <c r="E76" s="16">
        <v>121</v>
      </c>
      <c r="F76" s="18" t="e">
        <f t="shared" si="16"/>
        <v>#VALUE!</v>
      </c>
      <c r="G76" s="19">
        <v>40.4</v>
      </c>
      <c r="H76" s="20">
        <v>121</v>
      </c>
      <c r="I76" s="18" t="e">
        <f t="shared" si="17"/>
        <v>#VALUE!</v>
      </c>
      <c r="J76" s="19">
        <v>40.4</v>
      </c>
      <c r="K76" s="20">
        <v>123</v>
      </c>
      <c r="L76" s="18" t="e">
        <f t="shared" si="18"/>
        <v>#VALUE!</v>
      </c>
      <c r="M76" s="19">
        <v>57.9</v>
      </c>
      <c r="N76" s="20">
        <v>125</v>
      </c>
      <c r="O76" s="18" t="e">
        <f t="shared" si="19"/>
        <v>#VALUE!</v>
      </c>
      <c r="P76" s="19">
        <v>69.099999999999994</v>
      </c>
      <c r="Q76" s="20">
        <v>121</v>
      </c>
      <c r="R76" s="18">
        <v>37377</v>
      </c>
      <c r="S76" s="19">
        <v>40.4</v>
      </c>
      <c r="T76" s="20">
        <v>123</v>
      </c>
      <c r="U76" s="18">
        <v>37379</v>
      </c>
      <c r="V76" s="40">
        <v>57.9</v>
      </c>
    </row>
    <row r="77" spans="1:22">
      <c r="A77" s="9">
        <v>72</v>
      </c>
      <c r="B77" s="16">
        <v>2002</v>
      </c>
      <c r="C77" s="17">
        <v>10</v>
      </c>
      <c r="D77" s="16">
        <v>1</v>
      </c>
      <c r="E77" s="16">
        <v>120</v>
      </c>
      <c r="F77" s="18" t="e">
        <f t="shared" si="16"/>
        <v>#VALUE!</v>
      </c>
      <c r="G77" s="19">
        <v>33.4</v>
      </c>
      <c r="H77" s="20">
        <v>121</v>
      </c>
      <c r="I77" s="18" t="e">
        <f t="shared" si="17"/>
        <v>#VALUE!</v>
      </c>
      <c r="J77" s="19">
        <v>40.4</v>
      </c>
      <c r="K77" s="20">
        <v>122</v>
      </c>
      <c r="L77" s="18" t="e">
        <f t="shared" si="18"/>
        <v>#VALUE!</v>
      </c>
      <c r="M77" s="19">
        <v>48</v>
      </c>
      <c r="N77" s="20">
        <v>124</v>
      </c>
      <c r="O77" s="18" t="e">
        <f t="shared" si="19"/>
        <v>#VALUE!</v>
      </c>
      <c r="P77" s="19">
        <v>66.599999999999994</v>
      </c>
      <c r="Q77" s="20"/>
      <c r="R77" s="16"/>
      <c r="S77" s="19"/>
      <c r="T77" s="20"/>
      <c r="U77" s="16"/>
      <c r="V77" s="40"/>
    </row>
    <row r="78" spans="1:22">
      <c r="A78" s="15">
        <v>73</v>
      </c>
      <c r="B78" s="16">
        <v>2002</v>
      </c>
      <c r="C78" s="17">
        <v>11</v>
      </c>
      <c r="D78" s="16">
        <v>1</v>
      </c>
      <c r="E78" s="16">
        <v>120</v>
      </c>
      <c r="F78" s="18" t="e">
        <f t="shared" si="16"/>
        <v>#VALUE!</v>
      </c>
      <c r="G78" s="19">
        <v>33.4</v>
      </c>
      <c r="H78" s="20">
        <v>121</v>
      </c>
      <c r="I78" s="18" t="e">
        <f t="shared" si="17"/>
        <v>#VALUE!</v>
      </c>
      <c r="J78" s="19">
        <v>40.4</v>
      </c>
      <c r="K78" s="20">
        <v>122</v>
      </c>
      <c r="L78" s="18" t="e">
        <f t="shared" si="18"/>
        <v>#VALUE!</v>
      </c>
      <c r="M78" s="19">
        <v>48</v>
      </c>
      <c r="N78" s="20">
        <v>124</v>
      </c>
      <c r="O78" s="18" t="e">
        <f t="shared" si="19"/>
        <v>#VALUE!</v>
      </c>
      <c r="P78" s="19">
        <v>66.599999999999994</v>
      </c>
      <c r="Q78" s="20">
        <v>121</v>
      </c>
      <c r="R78" s="18">
        <v>37377</v>
      </c>
      <c r="S78" s="19">
        <v>40.4</v>
      </c>
      <c r="T78" s="20">
        <v>123</v>
      </c>
      <c r="U78" s="18">
        <v>37379</v>
      </c>
      <c r="V78" s="40">
        <v>57.9</v>
      </c>
    </row>
    <row r="79" spans="1:22">
      <c r="A79" s="15">
        <v>74</v>
      </c>
      <c r="B79" s="16">
        <v>2002</v>
      </c>
      <c r="C79" s="17">
        <v>12</v>
      </c>
      <c r="D79" s="16">
        <v>1</v>
      </c>
      <c r="E79" s="16">
        <v>119</v>
      </c>
      <c r="F79" s="18" t="e">
        <f t="shared" si="16"/>
        <v>#VALUE!</v>
      </c>
      <c r="G79" s="19">
        <v>29.7</v>
      </c>
      <c r="H79" s="20">
        <v>119</v>
      </c>
      <c r="I79" s="18" t="e">
        <f t="shared" si="17"/>
        <v>#VALUE!</v>
      </c>
      <c r="J79" s="19">
        <v>29.7</v>
      </c>
      <c r="K79" s="20">
        <v>122</v>
      </c>
      <c r="L79" s="18" t="e">
        <f t="shared" si="18"/>
        <v>#VALUE!</v>
      </c>
      <c r="M79" s="19">
        <v>48</v>
      </c>
      <c r="N79" s="20">
        <v>125</v>
      </c>
      <c r="O79" s="18" t="e">
        <f t="shared" si="19"/>
        <v>#VALUE!</v>
      </c>
      <c r="P79" s="19">
        <v>69.099999999999994</v>
      </c>
      <c r="Q79" s="20">
        <v>121</v>
      </c>
      <c r="R79" s="18">
        <v>37377</v>
      </c>
      <c r="S79" s="19">
        <v>40.4</v>
      </c>
      <c r="T79" s="20">
        <v>123</v>
      </c>
      <c r="U79" s="18">
        <v>37379</v>
      </c>
      <c r="V79" s="40">
        <v>57.9</v>
      </c>
    </row>
    <row r="80" spans="1:22">
      <c r="A80" s="9">
        <v>75</v>
      </c>
      <c r="B80" s="16">
        <v>2002</v>
      </c>
      <c r="C80" s="17">
        <v>13</v>
      </c>
      <c r="D80" s="16">
        <v>1</v>
      </c>
      <c r="E80" s="16">
        <v>121</v>
      </c>
      <c r="F80" s="18" t="e">
        <f t="shared" si="16"/>
        <v>#VALUE!</v>
      </c>
      <c r="G80" s="19">
        <v>40.4</v>
      </c>
      <c r="H80" s="20">
        <v>122</v>
      </c>
      <c r="I80" s="18" t="e">
        <f t="shared" si="17"/>
        <v>#VALUE!</v>
      </c>
      <c r="J80" s="19">
        <v>48</v>
      </c>
      <c r="K80" s="20">
        <v>123</v>
      </c>
      <c r="L80" s="18" t="e">
        <f t="shared" si="18"/>
        <v>#VALUE!</v>
      </c>
      <c r="M80" s="19">
        <v>57.9</v>
      </c>
      <c r="N80" s="20">
        <v>126</v>
      </c>
      <c r="O80" s="18" t="e">
        <f t="shared" si="19"/>
        <v>#VALUE!</v>
      </c>
      <c r="P80" s="19">
        <v>72.8</v>
      </c>
      <c r="Q80" s="20">
        <v>122</v>
      </c>
      <c r="R80" s="18">
        <v>37378</v>
      </c>
      <c r="S80" s="19">
        <v>48</v>
      </c>
      <c r="T80" s="20">
        <v>123</v>
      </c>
      <c r="U80" s="18">
        <v>37379</v>
      </c>
      <c r="V80" s="40">
        <v>57.9</v>
      </c>
    </row>
    <row r="81" spans="1:22">
      <c r="A81" s="15">
        <v>76</v>
      </c>
      <c r="B81" s="16">
        <v>2002</v>
      </c>
      <c r="C81" s="17">
        <v>14</v>
      </c>
      <c r="D81" s="16">
        <v>1</v>
      </c>
      <c r="E81" s="16"/>
      <c r="F81" s="16"/>
      <c r="G81" s="19"/>
      <c r="H81" s="20"/>
      <c r="I81" s="16"/>
      <c r="J81" s="19"/>
      <c r="K81" s="20"/>
      <c r="L81" s="16"/>
      <c r="M81" s="19"/>
      <c r="N81" s="20"/>
      <c r="O81" s="16"/>
      <c r="P81" s="19"/>
      <c r="Q81" s="20"/>
      <c r="R81" s="16"/>
      <c r="S81" s="19"/>
      <c r="T81" s="20"/>
      <c r="U81" s="16"/>
      <c r="V81" s="40"/>
    </row>
    <row r="82" spans="1:22">
      <c r="A82" s="15">
        <v>77</v>
      </c>
      <c r="B82" s="16">
        <v>2002</v>
      </c>
      <c r="C82" s="17">
        <v>15</v>
      </c>
      <c r="D82" s="16">
        <v>1</v>
      </c>
      <c r="E82" s="16"/>
      <c r="F82" s="16"/>
      <c r="G82" s="19"/>
      <c r="H82" s="20"/>
      <c r="I82" s="16"/>
      <c r="J82" s="19"/>
      <c r="K82" s="20"/>
      <c r="L82" s="16"/>
      <c r="M82" s="19"/>
      <c r="N82" s="20"/>
      <c r="O82" s="16"/>
      <c r="P82" s="19"/>
      <c r="Q82" s="20">
        <v>122</v>
      </c>
      <c r="R82" s="18">
        <v>37378</v>
      </c>
      <c r="S82" s="19">
        <v>48</v>
      </c>
      <c r="T82" s="20">
        <v>123</v>
      </c>
      <c r="U82" s="18">
        <v>37379</v>
      </c>
      <c r="V82" s="40">
        <v>57.9</v>
      </c>
    </row>
    <row r="83" spans="1:22">
      <c r="A83" s="9">
        <v>78</v>
      </c>
      <c r="B83" s="16">
        <v>2002</v>
      </c>
      <c r="C83" s="17">
        <v>16</v>
      </c>
      <c r="D83" s="16">
        <v>1</v>
      </c>
      <c r="E83" s="16">
        <v>120</v>
      </c>
      <c r="F83" s="18" t="e">
        <f>E83-1+"1.1.2002"</f>
        <v>#VALUE!</v>
      </c>
      <c r="G83" s="19">
        <v>33.4</v>
      </c>
      <c r="H83" s="20">
        <v>121</v>
      </c>
      <c r="I83" s="18" t="e">
        <f>H83-1+"1.1.2002"</f>
        <v>#VALUE!</v>
      </c>
      <c r="J83" s="19">
        <v>40.4</v>
      </c>
      <c r="K83" s="20">
        <v>122</v>
      </c>
      <c r="L83" s="18" t="e">
        <f>K83-1+"1.1.2002"</f>
        <v>#VALUE!</v>
      </c>
      <c r="M83" s="19">
        <v>48</v>
      </c>
      <c r="N83" s="20">
        <v>124</v>
      </c>
      <c r="O83" s="18" t="e">
        <f>N83-1+"1.1.2002"</f>
        <v>#VALUE!</v>
      </c>
      <c r="P83" s="19">
        <v>66.599999999999994</v>
      </c>
      <c r="Q83" s="20">
        <v>121</v>
      </c>
      <c r="R83" s="18">
        <v>37377</v>
      </c>
      <c r="S83" s="19">
        <v>40.4</v>
      </c>
      <c r="T83" s="20">
        <v>123</v>
      </c>
      <c r="U83" s="18">
        <v>37379</v>
      </c>
      <c r="V83" s="40">
        <v>57.9</v>
      </c>
    </row>
    <row r="84" spans="1:22">
      <c r="A84" s="15">
        <v>79</v>
      </c>
      <c r="B84" s="16">
        <v>2002</v>
      </c>
      <c r="C84" s="17">
        <v>17</v>
      </c>
      <c r="D84" s="16">
        <v>1</v>
      </c>
      <c r="E84" s="16">
        <v>119</v>
      </c>
      <c r="F84" s="18" t="e">
        <f>E84-1+"1.1.2002"</f>
        <v>#VALUE!</v>
      </c>
      <c r="G84" s="19">
        <v>29.7</v>
      </c>
      <c r="H84" s="20">
        <v>119</v>
      </c>
      <c r="I84" s="18" t="e">
        <f>H84-1+"1.1.2002"</f>
        <v>#VALUE!</v>
      </c>
      <c r="J84" s="19">
        <v>29.7</v>
      </c>
      <c r="K84" s="20">
        <v>122</v>
      </c>
      <c r="L84" s="18" t="e">
        <f>K84-1+"1.1.2002"</f>
        <v>#VALUE!</v>
      </c>
      <c r="M84" s="19">
        <v>48</v>
      </c>
      <c r="N84" s="20">
        <v>125</v>
      </c>
      <c r="O84" s="18" t="e">
        <f>N84-1+"1.1.2002"</f>
        <v>#VALUE!</v>
      </c>
      <c r="P84" s="19">
        <v>69.099999999999994</v>
      </c>
      <c r="Q84" s="20">
        <v>122</v>
      </c>
      <c r="R84" s="18">
        <v>37378</v>
      </c>
      <c r="S84" s="19">
        <v>48</v>
      </c>
      <c r="T84" s="20">
        <v>123</v>
      </c>
      <c r="U84" s="18">
        <v>37379</v>
      </c>
      <c r="V84" s="40">
        <v>57.9</v>
      </c>
    </row>
    <row r="85" spans="1:22">
      <c r="A85" s="15">
        <v>80</v>
      </c>
      <c r="B85" s="16">
        <v>2002</v>
      </c>
      <c r="C85" s="17">
        <v>18</v>
      </c>
      <c r="D85" s="16">
        <v>1</v>
      </c>
      <c r="E85" s="16">
        <v>121</v>
      </c>
      <c r="F85" s="18" t="e">
        <f>E85-1+"1.1.2002"</f>
        <v>#VALUE!</v>
      </c>
      <c r="G85" s="19">
        <v>40.4</v>
      </c>
      <c r="H85" s="20">
        <v>121</v>
      </c>
      <c r="I85" s="18" t="e">
        <f>H85-1+"1.1.2002"</f>
        <v>#VALUE!</v>
      </c>
      <c r="J85" s="19">
        <v>40.4</v>
      </c>
      <c r="K85" s="20">
        <v>124</v>
      </c>
      <c r="L85" s="18" t="e">
        <f>K85-1+"1.1.2002"</f>
        <v>#VALUE!</v>
      </c>
      <c r="M85" s="19">
        <v>66.599999999999994</v>
      </c>
      <c r="N85" s="20">
        <v>126</v>
      </c>
      <c r="O85" s="18" t="e">
        <f>N85-1+"1.1.2002"</f>
        <v>#VALUE!</v>
      </c>
      <c r="P85" s="19">
        <v>72.8</v>
      </c>
      <c r="Q85" s="20">
        <v>122</v>
      </c>
      <c r="R85" s="18">
        <v>37378</v>
      </c>
      <c r="S85" s="19">
        <v>48</v>
      </c>
      <c r="T85" s="20">
        <v>123</v>
      </c>
      <c r="U85" s="18">
        <v>37379</v>
      </c>
      <c r="V85" s="40">
        <v>57.9</v>
      </c>
    </row>
    <row r="86" spans="1:22">
      <c r="A86" s="9">
        <v>81</v>
      </c>
      <c r="B86" s="16">
        <v>2002</v>
      </c>
      <c r="C86" s="17">
        <v>19</v>
      </c>
      <c r="D86" s="16">
        <v>1</v>
      </c>
      <c r="E86" s="16"/>
      <c r="F86" s="16"/>
      <c r="G86" s="19"/>
      <c r="H86" s="20"/>
      <c r="I86" s="16"/>
      <c r="J86" s="19"/>
      <c r="K86" s="20"/>
      <c r="L86" s="16"/>
      <c r="M86" s="19"/>
      <c r="N86" s="20"/>
      <c r="O86" s="16"/>
      <c r="P86" s="19"/>
      <c r="Q86" s="20"/>
      <c r="R86" s="16"/>
      <c r="S86" s="19"/>
      <c r="T86" s="20"/>
      <c r="U86" s="16"/>
      <c r="V86" s="40"/>
    </row>
    <row r="87" spans="1:22">
      <c r="A87" s="15">
        <v>82</v>
      </c>
      <c r="B87" s="16">
        <v>2002</v>
      </c>
      <c r="C87" s="17">
        <v>20</v>
      </c>
      <c r="D87" s="16">
        <v>1</v>
      </c>
      <c r="E87" s="16">
        <v>118</v>
      </c>
      <c r="F87" s="18" t="e">
        <f>E87-1+"1.1.2002"</f>
        <v>#VALUE!</v>
      </c>
      <c r="G87" s="19">
        <v>27.6</v>
      </c>
      <c r="H87" s="20">
        <v>118</v>
      </c>
      <c r="I87" s="18" t="e">
        <f>H87-1+"1.1.2002"</f>
        <v>#VALUE!</v>
      </c>
      <c r="J87" s="19">
        <v>27.6</v>
      </c>
      <c r="K87" s="20">
        <v>122</v>
      </c>
      <c r="L87" s="18" t="e">
        <f>K87-1+"1.1.2002"</f>
        <v>#VALUE!</v>
      </c>
      <c r="M87" s="19">
        <v>48</v>
      </c>
      <c r="N87" s="20">
        <v>124</v>
      </c>
      <c r="O87" s="18" t="e">
        <f>N87-1+"1.1.2002"</f>
        <v>#VALUE!</v>
      </c>
      <c r="P87" s="19">
        <v>66.599999999999994</v>
      </c>
      <c r="Q87" s="20">
        <v>122</v>
      </c>
      <c r="R87" s="18">
        <v>37378</v>
      </c>
      <c r="S87" s="19">
        <v>48</v>
      </c>
      <c r="T87" s="20">
        <v>123</v>
      </c>
      <c r="U87" s="18">
        <v>37379</v>
      </c>
      <c r="V87" s="40">
        <v>57.9</v>
      </c>
    </row>
    <row r="88" spans="1:22">
      <c r="A88" s="15">
        <v>83</v>
      </c>
      <c r="B88" s="16">
        <v>2002</v>
      </c>
      <c r="C88" s="17">
        <v>21</v>
      </c>
      <c r="D88" s="16">
        <v>1</v>
      </c>
      <c r="E88" s="16"/>
      <c r="F88" s="16"/>
      <c r="G88" s="19"/>
      <c r="H88" s="20"/>
      <c r="I88" s="16"/>
      <c r="J88" s="19"/>
      <c r="K88" s="20"/>
      <c r="L88" s="16"/>
      <c r="M88" s="19"/>
      <c r="N88" s="20"/>
      <c r="O88" s="16"/>
      <c r="P88" s="19"/>
      <c r="Q88" s="20">
        <v>122</v>
      </c>
      <c r="R88" s="18">
        <v>37378</v>
      </c>
      <c r="S88" s="19">
        <v>48</v>
      </c>
      <c r="T88" s="20">
        <v>123</v>
      </c>
      <c r="U88" s="18">
        <v>37379</v>
      </c>
      <c r="V88" s="40">
        <v>57.9</v>
      </c>
    </row>
    <row r="89" spans="1:22">
      <c r="A89" s="9">
        <v>84</v>
      </c>
      <c r="B89" s="16">
        <v>2002</v>
      </c>
      <c r="C89" s="17">
        <v>22</v>
      </c>
      <c r="D89" s="16">
        <v>1</v>
      </c>
      <c r="E89" s="16">
        <v>121</v>
      </c>
      <c r="F89" s="18" t="e">
        <f>E89-1+"1.1.2002"</f>
        <v>#VALUE!</v>
      </c>
      <c r="G89" s="19">
        <v>40.4</v>
      </c>
      <c r="H89" s="20">
        <v>121</v>
      </c>
      <c r="I89" s="18" t="e">
        <f>H89-1+"1.1.2002"</f>
        <v>#VALUE!</v>
      </c>
      <c r="J89" s="19">
        <v>40.4</v>
      </c>
      <c r="K89" s="20">
        <v>122</v>
      </c>
      <c r="L89" s="18" t="e">
        <f>K89-1+"1.1.2002"</f>
        <v>#VALUE!</v>
      </c>
      <c r="M89" s="19">
        <v>48</v>
      </c>
      <c r="N89" s="20">
        <v>125</v>
      </c>
      <c r="O89" s="18" t="e">
        <f>N89-1+"1.1.2002"</f>
        <v>#VALUE!</v>
      </c>
      <c r="P89" s="19">
        <v>69.099999999999994</v>
      </c>
      <c r="Q89" s="20">
        <v>122</v>
      </c>
      <c r="R89" s="18">
        <v>37378</v>
      </c>
      <c r="S89" s="19">
        <v>48</v>
      </c>
      <c r="T89" s="20">
        <v>124</v>
      </c>
      <c r="U89" s="18">
        <v>37380</v>
      </c>
      <c r="V89" s="40">
        <v>66.599999999999994</v>
      </c>
    </row>
    <row r="90" spans="1:22">
      <c r="A90" s="15">
        <v>85</v>
      </c>
      <c r="B90" s="16">
        <v>2002</v>
      </c>
      <c r="C90" s="17">
        <v>23</v>
      </c>
      <c r="D90" s="16">
        <v>1</v>
      </c>
      <c r="E90" s="16">
        <v>122</v>
      </c>
      <c r="F90" s="18" t="e">
        <f>E90-1+"1.1.2002"</f>
        <v>#VALUE!</v>
      </c>
      <c r="G90" s="19">
        <v>48</v>
      </c>
      <c r="H90" s="20">
        <v>122</v>
      </c>
      <c r="I90" s="18" t="e">
        <f>H90-1+"1.1.2002"</f>
        <v>#VALUE!</v>
      </c>
      <c r="J90" s="19">
        <v>48</v>
      </c>
      <c r="K90" s="20">
        <v>123</v>
      </c>
      <c r="L90" s="18" t="e">
        <f>K90-1+"1.1.2002"</f>
        <v>#VALUE!</v>
      </c>
      <c r="M90" s="19">
        <v>57.9</v>
      </c>
      <c r="N90" s="20">
        <v>125</v>
      </c>
      <c r="O90" s="18" t="e">
        <f>N90-1+"1.1.2002"</f>
        <v>#VALUE!</v>
      </c>
      <c r="P90" s="19">
        <v>69.099999999999994</v>
      </c>
      <c r="Q90" s="20">
        <v>122</v>
      </c>
      <c r="R90" s="18">
        <v>37378</v>
      </c>
      <c r="S90" s="19">
        <v>48</v>
      </c>
      <c r="T90" s="20">
        <v>124</v>
      </c>
      <c r="U90" s="18">
        <v>37380</v>
      </c>
      <c r="V90" s="40">
        <v>66.599999999999994</v>
      </c>
    </row>
    <row r="91" spans="1:22">
      <c r="A91" s="15">
        <v>86</v>
      </c>
      <c r="B91" s="16">
        <v>2002</v>
      </c>
      <c r="C91" s="17">
        <v>24</v>
      </c>
      <c r="D91" s="16">
        <v>1</v>
      </c>
      <c r="E91" s="16"/>
      <c r="F91" s="16"/>
      <c r="G91" s="19"/>
      <c r="H91" s="20"/>
      <c r="I91" s="16"/>
      <c r="J91" s="19"/>
      <c r="K91" s="20"/>
      <c r="L91" s="16"/>
      <c r="M91" s="19"/>
      <c r="N91" s="20"/>
      <c r="O91" s="16"/>
      <c r="P91" s="19"/>
      <c r="Q91" s="20">
        <v>121</v>
      </c>
      <c r="R91" s="18">
        <v>37377</v>
      </c>
      <c r="S91" s="19">
        <v>40.4</v>
      </c>
      <c r="T91" s="20">
        <v>123</v>
      </c>
      <c r="U91" s="18">
        <v>37379</v>
      </c>
      <c r="V91" s="40">
        <v>57.9</v>
      </c>
    </row>
    <row r="92" spans="1:22">
      <c r="A92" s="9">
        <v>87</v>
      </c>
      <c r="B92" s="16">
        <v>2002</v>
      </c>
      <c r="C92" s="17">
        <v>25</v>
      </c>
      <c r="D92" s="16">
        <v>1</v>
      </c>
      <c r="E92" s="16">
        <v>122</v>
      </c>
      <c r="F92" s="18" t="e">
        <f>E92-1+"1.1.2002"</f>
        <v>#VALUE!</v>
      </c>
      <c r="G92" s="19">
        <v>48</v>
      </c>
      <c r="H92" s="20">
        <v>122</v>
      </c>
      <c r="I92" s="18" t="e">
        <f>H92-1+"1.1.2002"</f>
        <v>#VALUE!</v>
      </c>
      <c r="J92" s="19">
        <v>48</v>
      </c>
      <c r="K92" s="20">
        <v>123</v>
      </c>
      <c r="L92" s="18" t="e">
        <f>K92-1+"1.1.2002"</f>
        <v>#VALUE!</v>
      </c>
      <c r="M92" s="19">
        <v>57.9</v>
      </c>
      <c r="N92" s="20">
        <v>125</v>
      </c>
      <c r="O92" s="18" t="e">
        <f>N92-1+"1.1.2002"</f>
        <v>#VALUE!</v>
      </c>
      <c r="P92" s="19">
        <v>69.099999999999994</v>
      </c>
      <c r="Q92" s="20">
        <v>122</v>
      </c>
      <c r="R92" s="18">
        <v>37378</v>
      </c>
      <c r="S92" s="19">
        <v>48</v>
      </c>
      <c r="T92" s="20">
        <v>124</v>
      </c>
      <c r="U92" s="18">
        <v>37380</v>
      </c>
      <c r="V92" s="40">
        <v>66.599999999999994</v>
      </c>
    </row>
    <row r="93" spans="1:22">
      <c r="A93" s="15">
        <v>88</v>
      </c>
      <c r="B93" s="16">
        <v>2002</v>
      </c>
      <c r="C93" s="17">
        <v>26</v>
      </c>
      <c r="D93" s="16">
        <v>1</v>
      </c>
      <c r="E93" s="16">
        <v>121</v>
      </c>
      <c r="F93" s="18" t="e">
        <f>E93-1+"1.1.2002"</f>
        <v>#VALUE!</v>
      </c>
      <c r="G93" s="19">
        <v>40.4</v>
      </c>
      <c r="H93" s="20">
        <v>121</v>
      </c>
      <c r="I93" s="18" t="e">
        <f>H93-1+"1.1.2002"</f>
        <v>#VALUE!</v>
      </c>
      <c r="J93" s="19">
        <v>40.4</v>
      </c>
      <c r="K93" s="20">
        <v>122</v>
      </c>
      <c r="L93" s="18" t="e">
        <f>K93-1+"1.1.2002"</f>
        <v>#VALUE!</v>
      </c>
      <c r="M93" s="19">
        <v>48</v>
      </c>
      <c r="N93" s="20">
        <v>124</v>
      </c>
      <c r="O93" s="18" t="e">
        <f>N93-1+"1.1.2002"</f>
        <v>#VALUE!</v>
      </c>
      <c r="P93" s="19">
        <v>66.599999999999994</v>
      </c>
      <c r="Q93" s="20">
        <v>121</v>
      </c>
      <c r="R93" s="18">
        <v>37377</v>
      </c>
      <c r="S93" s="19">
        <v>40.4</v>
      </c>
      <c r="T93" s="20">
        <v>123</v>
      </c>
      <c r="U93" s="18">
        <v>37379</v>
      </c>
      <c r="V93" s="40">
        <v>57.9</v>
      </c>
    </row>
    <row r="94" spans="1:22" s="29" customFormat="1">
      <c r="A94" s="15">
        <v>89</v>
      </c>
      <c r="B94" s="23">
        <v>2002</v>
      </c>
      <c r="C94" s="21">
        <v>27</v>
      </c>
      <c r="D94" s="23">
        <v>2</v>
      </c>
      <c r="E94" s="23">
        <v>124</v>
      </c>
      <c r="F94" s="14">
        <v>37380</v>
      </c>
      <c r="G94" s="19">
        <v>66.599999999999994</v>
      </c>
      <c r="H94" s="22">
        <v>124</v>
      </c>
      <c r="I94" s="14">
        <v>37380</v>
      </c>
      <c r="J94" s="19">
        <v>66.599999999999994</v>
      </c>
      <c r="K94" s="22">
        <v>125</v>
      </c>
      <c r="L94" s="14">
        <v>37381</v>
      </c>
      <c r="M94" s="19">
        <v>69.099999999999994</v>
      </c>
      <c r="N94" s="22">
        <v>128</v>
      </c>
      <c r="O94" s="14">
        <v>37384</v>
      </c>
      <c r="P94" s="19">
        <v>84</v>
      </c>
      <c r="Q94" s="22">
        <v>124</v>
      </c>
      <c r="R94" s="14">
        <v>37380</v>
      </c>
      <c r="S94" s="19">
        <v>66.599999999999994</v>
      </c>
      <c r="T94" s="22">
        <v>125</v>
      </c>
      <c r="U94" s="14">
        <v>37381</v>
      </c>
      <c r="V94" s="40">
        <v>69.099999999999994</v>
      </c>
    </row>
    <row r="95" spans="1:22">
      <c r="A95" s="30">
        <v>117</v>
      </c>
      <c r="B95" s="16">
        <v>2002</v>
      </c>
      <c r="C95" s="17" t="s">
        <v>18</v>
      </c>
      <c r="D95" s="16">
        <v>1</v>
      </c>
      <c r="E95" s="16">
        <v>121</v>
      </c>
      <c r="F95" s="18" t="e">
        <f>E95-1+"1.1.2002"</f>
        <v>#VALUE!</v>
      </c>
      <c r="G95" s="19">
        <v>40.4</v>
      </c>
      <c r="H95" s="20">
        <v>121</v>
      </c>
      <c r="I95" s="18" t="e">
        <f>H95-1+"1.1.2002"</f>
        <v>#VALUE!</v>
      </c>
      <c r="J95" s="19">
        <v>40.4</v>
      </c>
      <c r="K95" s="20">
        <v>122</v>
      </c>
      <c r="L95" s="18" t="e">
        <f>K95-1+"1.1.2002"</f>
        <v>#VALUE!</v>
      </c>
      <c r="M95" s="19">
        <v>48</v>
      </c>
      <c r="N95" s="20">
        <v>125</v>
      </c>
      <c r="O95" s="18" t="e">
        <f>N95-1+"1.1.2002"</f>
        <v>#VALUE!</v>
      </c>
      <c r="P95" s="19">
        <v>69.099999999999994</v>
      </c>
      <c r="Q95" s="20">
        <v>122</v>
      </c>
      <c r="R95" s="18">
        <v>37378</v>
      </c>
      <c r="S95" s="19">
        <v>48</v>
      </c>
      <c r="T95" s="20">
        <v>124</v>
      </c>
      <c r="U95" s="18">
        <v>37380</v>
      </c>
      <c r="V95" s="40">
        <v>66.599999999999994</v>
      </c>
    </row>
    <row r="96" spans="1:22">
      <c r="A96" s="30">
        <v>118</v>
      </c>
      <c r="B96" s="16">
        <v>2002</v>
      </c>
      <c r="C96" s="17">
        <v>28</v>
      </c>
      <c r="D96" s="16">
        <v>1</v>
      </c>
      <c r="E96" s="16">
        <v>118</v>
      </c>
      <c r="F96" s="18" t="e">
        <f>E96-1+"1.1.2002"</f>
        <v>#VALUE!</v>
      </c>
      <c r="G96" s="19">
        <v>27.6</v>
      </c>
      <c r="H96" s="20">
        <v>118</v>
      </c>
      <c r="I96" s="18" t="e">
        <f>H96-1+"1.1.2002"</f>
        <v>#VALUE!</v>
      </c>
      <c r="J96" s="19">
        <v>27.6</v>
      </c>
      <c r="K96" s="20">
        <v>122</v>
      </c>
      <c r="L96" s="18" t="e">
        <f>K96-1+"1.1.2002"</f>
        <v>#VALUE!</v>
      </c>
      <c r="M96" s="19">
        <v>48</v>
      </c>
      <c r="N96" s="20">
        <v>125</v>
      </c>
      <c r="O96" s="18" t="e">
        <f>N96-1+"1.1.2002"</f>
        <v>#VALUE!</v>
      </c>
      <c r="P96" s="19">
        <v>69.099999999999994</v>
      </c>
      <c r="Q96" s="20">
        <v>121</v>
      </c>
      <c r="R96" s="18">
        <v>37377</v>
      </c>
      <c r="S96" s="19">
        <v>40.4</v>
      </c>
      <c r="T96" s="20">
        <v>124</v>
      </c>
      <c r="U96" s="18">
        <v>37380</v>
      </c>
      <c r="V96" s="40">
        <v>66.599999999999994</v>
      </c>
    </row>
    <row r="97" spans="1:22">
      <c r="A97" s="30">
        <v>119</v>
      </c>
      <c r="B97" s="16">
        <v>2002</v>
      </c>
      <c r="C97" s="17">
        <v>29</v>
      </c>
      <c r="D97" s="16">
        <v>1</v>
      </c>
      <c r="E97" s="16">
        <v>121</v>
      </c>
      <c r="F97" s="18" t="e">
        <f>E97-1+"1.1.2002"</f>
        <v>#VALUE!</v>
      </c>
      <c r="G97" s="19">
        <v>40.4</v>
      </c>
      <c r="H97" s="20">
        <v>122</v>
      </c>
      <c r="I97" s="18" t="e">
        <f>H97-1+"1.1.2002"</f>
        <v>#VALUE!</v>
      </c>
      <c r="J97" s="19">
        <v>48</v>
      </c>
      <c r="K97" s="20">
        <v>123</v>
      </c>
      <c r="L97" s="18" t="e">
        <f>K97-1+"1.1.2002"</f>
        <v>#VALUE!</v>
      </c>
      <c r="M97" s="19">
        <v>57.9</v>
      </c>
      <c r="N97" s="20">
        <v>126</v>
      </c>
      <c r="O97" s="18" t="e">
        <f>N97-1+"1.1.2002"</f>
        <v>#VALUE!</v>
      </c>
      <c r="P97" s="19">
        <v>72.8</v>
      </c>
      <c r="Q97" s="20">
        <v>122</v>
      </c>
      <c r="R97" s="18">
        <v>37378</v>
      </c>
      <c r="S97" s="19">
        <v>48</v>
      </c>
      <c r="T97" s="20">
        <v>123</v>
      </c>
      <c r="U97" s="18">
        <v>37379</v>
      </c>
      <c r="V97" s="40">
        <v>57.9</v>
      </c>
    </row>
    <row r="98" spans="1:22">
      <c r="A98" s="30">
        <v>120</v>
      </c>
      <c r="B98" s="16">
        <v>2002</v>
      </c>
      <c r="C98" s="17">
        <v>30</v>
      </c>
      <c r="D98" s="16">
        <v>1</v>
      </c>
      <c r="E98" s="16"/>
      <c r="F98" s="16"/>
      <c r="G98" s="19"/>
      <c r="H98" s="20"/>
      <c r="I98" s="16"/>
      <c r="J98" s="19"/>
      <c r="K98" s="20"/>
      <c r="L98" s="16"/>
      <c r="M98" s="19"/>
      <c r="N98" s="20"/>
      <c r="O98" s="16"/>
      <c r="P98" s="19"/>
      <c r="Q98" s="20"/>
      <c r="R98" s="16"/>
      <c r="S98" s="19"/>
      <c r="T98" s="20"/>
      <c r="U98" s="16"/>
      <c r="V98" s="40"/>
    </row>
    <row r="99" spans="1:22" s="29" customFormat="1">
      <c r="A99" s="30">
        <v>121</v>
      </c>
      <c r="B99" s="23">
        <v>2003</v>
      </c>
      <c r="C99" s="21">
        <v>1</v>
      </c>
      <c r="D99" s="23">
        <v>2</v>
      </c>
      <c r="E99" s="23">
        <v>135</v>
      </c>
      <c r="F99" s="14">
        <v>37756</v>
      </c>
      <c r="G99" s="19" t="s">
        <v>19</v>
      </c>
      <c r="H99" s="22">
        <v>137</v>
      </c>
      <c r="I99" s="14">
        <v>37758</v>
      </c>
      <c r="J99" s="19" t="s">
        <v>20</v>
      </c>
      <c r="K99" s="22">
        <v>138</v>
      </c>
      <c r="L99" s="14">
        <v>37759</v>
      </c>
      <c r="M99" s="19" t="s">
        <v>21</v>
      </c>
      <c r="N99" s="22">
        <v>142</v>
      </c>
      <c r="O99" s="14">
        <v>37763</v>
      </c>
      <c r="P99" s="19">
        <v>117.3</v>
      </c>
      <c r="Q99" s="22">
        <v>135</v>
      </c>
      <c r="R99" s="14">
        <v>37756</v>
      </c>
      <c r="S99" s="19" t="s">
        <v>19</v>
      </c>
      <c r="T99" s="22">
        <v>142</v>
      </c>
      <c r="U99" s="14">
        <v>37763</v>
      </c>
      <c r="V99" s="40">
        <v>117.3</v>
      </c>
    </row>
    <row r="100" spans="1:22">
      <c r="A100" s="30">
        <v>122</v>
      </c>
      <c r="B100" s="16">
        <v>2003</v>
      </c>
      <c r="C100" s="17" t="s">
        <v>16</v>
      </c>
      <c r="D100" s="16">
        <v>1</v>
      </c>
      <c r="E100" s="16">
        <v>132</v>
      </c>
      <c r="F100" s="18" t="e">
        <f>E100-1+"1.1.2003"</f>
        <v>#VALUE!</v>
      </c>
      <c r="G100" s="19">
        <v>41.4</v>
      </c>
      <c r="H100" s="20"/>
      <c r="I100" s="16"/>
      <c r="J100" s="19"/>
      <c r="K100" s="20">
        <v>133</v>
      </c>
      <c r="L100" s="18" t="e">
        <f>K100-1+"1.1.2003"</f>
        <v>#VALUE!</v>
      </c>
      <c r="M100" s="19">
        <v>49.7</v>
      </c>
      <c r="N100" s="20">
        <v>136</v>
      </c>
      <c r="O100" s="18" t="e">
        <f>N100-1+"1.1.2003"</f>
        <v>#VALUE!</v>
      </c>
      <c r="P100" s="19">
        <v>76.7</v>
      </c>
      <c r="Q100" s="20">
        <v>132</v>
      </c>
      <c r="R100" s="18">
        <v>37753</v>
      </c>
      <c r="S100" s="19">
        <v>41.4</v>
      </c>
      <c r="T100" s="20">
        <v>134</v>
      </c>
      <c r="U100" s="18">
        <v>37755</v>
      </c>
      <c r="V100" s="40">
        <v>60.9</v>
      </c>
    </row>
    <row r="101" spans="1:22">
      <c r="A101" s="30">
        <v>123</v>
      </c>
      <c r="B101" s="16">
        <v>2003</v>
      </c>
      <c r="C101" s="17">
        <v>2</v>
      </c>
      <c r="D101" s="16">
        <v>1</v>
      </c>
      <c r="E101" s="16">
        <v>133</v>
      </c>
      <c r="F101" s="18" t="e">
        <f>E101-1+"1.1.2003"</f>
        <v>#VALUE!</v>
      </c>
      <c r="G101" s="19">
        <v>49.7</v>
      </c>
      <c r="H101" s="20">
        <v>133</v>
      </c>
      <c r="I101" s="18" t="e">
        <f>H101-1+"1.1.2003"</f>
        <v>#VALUE!</v>
      </c>
      <c r="J101" s="19">
        <v>49.7</v>
      </c>
      <c r="K101" s="20">
        <v>134</v>
      </c>
      <c r="L101" s="18" t="e">
        <f>K101-1+"1.1.2003"</f>
        <v>#VALUE!</v>
      </c>
      <c r="M101" s="19">
        <v>60.9</v>
      </c>
      <c r="N101" s="20">
        <v>136</v>
      </c>
      <c r="O101" s="18" t="e">
        <f>N101-1+"1.1.2003"</f>
        <v>#VALUE!</v>
      </c>
      <c r="P101" s="19">
        <v>76.7</v>
      </c>
      <c r="Q101" s="20">
        <v>133</v>
      </c>
      <c r="R101" s="18">
        <v>37754</v>
      </c>
      <c r="S101" s="19">
        <v>49.7</v>
      </c>
      <c r="T101" s="20">
        <v>135</v>
      </c>
      <c r="U101" s="18">
        <v>37756</v>
      </c>
      <c r="V101" s="40">
        <v>68.5</v>
      </c>
    </row>
    <row r="102" spans="1:22">
      <c r="A102" s="30">
        <v>124</v>
      </c>
      <c r="B102" s="16">
        <v>2003</v>
      </c>
      <c r="C102" s="17">
        <v>3</v>
      </c>
      <c r="D102" s="16">
        <v>1</v>
      </c>
      <c r="E102" s="16">
        <v>132</v>
      </c>
      <c r="F102" s="18" t="e">
        <f>E102-1+"1.1.2003"</f>
        <v>#VALUE!</v>
      </c>
      <c r="G102" s="19">
        <v>41.4</v>
      </c>
      <c r="H102" s="20">
        <v>133</v>
      </c>
      <c r="I102" s="18" t="e">
        <f>H102-1+"1.1.2003"</f>
        <v>#VALUE!</v>
      </c>
      <c r="J102" s="19">
        <v>49.7</v>
      </c>
      <c r="K102" s="20">
        <v>134</v>
      </c>
      <c r="L102" s="18" t="e">
        <f>K102-1+"1.1.2003"</f>
        <v>#VALUE!</v>
      </c>
      <c r="M102" s="19">
        <v>60.9</v>
      </c>
      <c r="N102" s="20">
        <v>136</v>
      </c>
      <c r="O102" s="18" t="e">
        <f>N102-1+"1.1.2003"</f>
        <v>#VALUE!</v>
      </c>
      <c r="P102" s="19">
        <v>76.7</v>
      </c>
      <c r="Q102" s="20">
        <v>133</v>
      </c>
      <c r="R102" s="18">
        <v>37754</v>
      </c>
      <c r="S102" s="19">
        <v>49.7</v>
      </c>
      <c r="T102" s="20">
        <v>135</v>
      </c>
      <c r="U102" s="18">
        <v>37756</v>
      </c>
      <c r="V102" s="40">
        <v>68.5</v>
      </c>
    </row>
    <row r="103" spans="1:22">
      <c r="A103" s="30">
        <v>125</v>
      </c>
      <c r="B103" s="16">
        <v>2003</v>
      </c>
      <c r="C103" s="17">
        <v>4</v>
      </c>
      <c r="D103" s="16">
        <v>1</v>
      </c>
      <c r="E103" s="16"/>
      <c r="F103" s="16"/>
      <c r="G103" s="19"/>
      <c r="H103" s="20"/>
      <c r="I103" s="16"/>
      <c r="J103" s="19"/>
      <c r="K103" s="20"/>
      <c r="L103" s="16"/>
      <c r="M103" s="19"/>
      <c r="N103" s="20"/>
      <c r="O103" s="16"/>
      <c r="P103" s="19"/>
      <c r="Q103" s="20">
        <v>133</v>
      </c>
      <c r="R103" s="18">
        <v>37754</v>
      </c>
      <c r="S103" s="19">
        <v>49.7</v>
      </c>
      <c r="T103" s="20">
        <v>134</v>
      </c>
      <c r="U103" s="18">
        <v>37755</v>
      </c>
      <c r="V103" s="40">
        <v>60.9</v>
      </c>
    </row>
    <row r="104" spans="1:22">
      <c r="A104" s="30">
        <v>126</v>
      </c>
      <c r="B104" s="16">
        <v>2003</v>
      </c>
      <c r="C104" s="17">
        <v>5</v>
      </c>
      <c r="D104" s="16">
        <v>1</v>
      </c>
      <c r="E104" s="16">
        <v>133</v>
      </c>
      <c r="F104" s="18" t="e">
        <f>E104-1+"1.1.2003"</f>
        <v>#VALUE!</v>
      </c>
      <c r="G104" s="19">
        <v>49.7</v>
      </c>
      <c r="H104" s="20"/>
      <c r="I104" s="16"/>
      <c r="J104" s="19"/>
      <c r="K104" s="20">
        <v>133</v>
      </c>
      <c r="L104" s="18" t="e">
        <f>K104-1+"1.1.2003"</f>
        <v>#VALUE!</v>
      </c>
      <c r="M104" s="19">
        <v>49.7</v>
      </c>
      <c r="N104" s="20">
        <v>136</v>
      </c>
      <c r="O104" s="18" t="e">
        <f>N104-1+"1.1.2003"</f>
        <v>#VALUE!</v>
      </c>
      <c r="P104" s="19">
        <v>76.7</v>
      </c>
      <c r="Q104" s="20">
        <v>133</v>
      </c>
      <c r="R104" s="18">
        <v>37754</v>
      </c>
      <c r="S104" s="19">
        <v>49.7</v>
      </c>
      <c r="T104" s="20">
        <v>135</v>
      </c>
      <c r="U104" s="18">
        <v>37756</v>
      </c>
      <c r="V104" s="40">
        <v>68.5</v>
      </c>
    </row>
    <row r="105" spans="1:22">
      <c r="A105" s="30">
        <v>127</v>
      </c>
      <c r="B105" s="16">
        <v>2003</v>
      </c>
      <c r="C105" s="17">
        <v>6</v>
      </c>
      <c r="D105" s="16">
        <v>1</v>
      </c>
      <c r="E105" s="16">
        <v>133</v>
      </c>
      <c r="F105" s="18" t="e">
        <f>E105-1+"1.1.2003"</f>
        <v>#VALUE!</v>
      </c>
      <c r="G105" s="19">
        <v>49.7</v>
      </c>
      <c r="H105" s="20">
        <v>133</v>
      </c>
      <c r="I105" s="18" t="e">
        <f>H105-1+"1.1.2003"</f>
        <v>#VALUE!</v>
      </c>
      <c r="J105" s="19">
        <v>49.7</v>
      </c>
      <c r="K105" s="20">
        <v>134</v>
      </c>
      <c r="L105" s="18" t="e">
        <f>K105-1+"1.1.2003"</f>
        <v>#VALUE!</v>
      </c>
      <c r="M105" s="19">
        <v>60.9</v>
      </c>
      <c r="N105" s="20">
        <v>136</v>
      </c>
      <c r="O105" s="18" t="e">
        <f>N105-1+"1.1.2003"</f>
        <v>#VALUE!</v>
      </c>
      <c r="P105" s="19">
        <v>76.7</v>
      </c>
      <c r="Q105" s="20">
        <v>133</v>
      </c>
      <c r="R105" s="18">
        <v>37754</v>
      </c>
      <c r="S105" s="19">
        <v>49.7</v>
      </c>
      <c r="T105" s="20">
        <v>135</v>
      </c>
      <c r="U105" s="18">
        <v>37756</v>
      </c>
      <c r="V105" s="40">
        <v>68.5</v>
      </c>
    </row>
    <row r="106" spans="1:22">
      <c r="A106" s="30">
        <v>128</v>
      </c>
      <c r="B106" s="16">
        <v>2003</v>
      </c>
      <c r="C106" s="17" t="s">
        <v>17</v>
      </c>
      <c r="D106" s="16">
        <v>1</v>
      </c>
      <c r="E106" s="16"/>
      <c r="F106" s="16"/>
      <c r="G106" s="19"/>
      <c r="H106" s="20"/>
      <c r="I106" s="16"/>
      <c r="J106" s="19"/>
      <c r="K106" s="20"/>
      <c r="L106" s="16"/>
      <c r="M106" s="19"/>
      <c r="N106" s="20"/>
      <c r="O106" s="16"/>
      <c r="P106" s="19"/>
      <c r="Q106" s="20">
        <v>132</v>
      </c>
      <c r="R106" s="18">
        <v>37753</v>
      </c>
      <c r="S106" s="19">
        <v>41.4</v>
      </c>
      <c r="T106" s="20">
        <v>133</v>
      </c>
      <c r="U106" s="18">
        <v>37754</v>
      </c>
      <c r="V106" s="40">
        <v>49.7</v>
      </c>
    </row>
    <row r="107" spans="1:22">
      <c r="A107" s="30">
        <v>129</v>
      </c>
      <c r="B107" s="16">
        <v>2003</v>
      </c>
      <c r="C107" s="17">
        <v>8</v>
      </c>
      <c r="D107" s="16">
        <v>1</v>
      </c>
      <c r="E107" s="16">
        <v>132</v>
      </c>
      <c r="F107" s="18" t="e">
        <f t="shared" ref="F107:F113" si="20">E107-1+"1.1.2003"</f>
        <v>#VALUE!</v>
      </c>
      <c r="G107" s="19">
        <v>41.4</v>
      </c>
      <c r="H107" s="20">
        <v>132</v>
      </c>
      <c r="I107" s="18" t="e">
        <f>H107-1+"1.1.2003"</f>
        <v>#VALUE!</v>
      </c>
      <c r="J107" s="19">
        <v>41.4</v>
      </c>
      <c r="K107" s="20">
        <v>133</v>
      </c>
      <c r="L107" s="18" t="e">
        <f t="shared" ref="L107:L113" si="21">K107-1+"1.1.2003"</f>
        <v>#VALUE!</v>
      </c>
      <c r="M107" s="19">
        <v>49.7</v>
      </c>
      <c r="N107" s="20">
        <v>135</v>
      </c>
      <c r="O107" s="18" t="e">
        <f t="shared" ref="O107:O113" si="22">N107-1+"1.1.2003"</f>
        <v>#VALUE!</v>
      </c>
      <c r="P107" s="19">
        <v>68.5</v>
      </c>
      <c r="Q107" s="20">
        <v>132</v>
      </c>
      <c r="R107" s="18">
        <v>37753</v>
      </c>
      <c r="S107" s="19">
        <v>41.4</v>
      </c>
      <c r="T107" s="20">
        <v>134</v>
      </c>
      <c r="U107" s="18">
        <v>37755</v>
      </c>
      <c r="V107" s="40">
        <v>60.9</v>
      </c>
    </row>
    <row r="108" spans="1:22">
      <c r="A108" s="30">
        <v>130</v>
      </c>
      <c r="B108" s="16">
        <v>2003</v>
      </c>
      <c r="C108" s="17">
        <v>9</v>
      </c>
      <c r="D108" s="16">
        <v>1</v>
      </c>
      <c r="E108" s="16">
        <v>131</v>
      </c>
      <c r="F108" s="18" t="e">
        <f t="shared" si="20"/>
        <v>#VALUE!</v>
      </c>
      <c r="G108" s="19">
        <v>35.299999999999997</v>
      </c>
      <c r="H108" s="20">
        <v>132</v>
      </c>
      <c r="I108" s="18" t="e">
        <f>H108-1+"1.1.2003"</f>
        <v>#VALUE!</v>
      </c>
      <c r="J108" s="19">
        <v>41.4</v>
      </c>
      <c r="K108" s="20">
        <v>133</v>
      </c>
      <c r="L108" s="18" t="e">
        <f t="shared" si="21"/>
        <v>#VALUE!</v>
      </c>
      <c r="M108" s="19">
        <v>49.7</v>
      </c>
      <c r="N108" s="20">
        <v>135</v>
      </c>
      <c r="O108" s="18" t="e">
        <f t="shared" si="22"/>
        <v>#VALUE!</v>
      </c>
      <c r="P108" s="19">
        <v>68.5</v>
      </c>
      <c r="Q108" s="20">
        <v>132</v>
      </c>
      <c r="R108" s="18">
        <v>37753</v>
      </c>
      <c r="S108" s="19">
        <v>41.4</v>
      </c>
      <c r="T108" s="20">
        <v>134</v>
      </c>
      <c r="U108" s="18">
        <v>37755</v>
      </c>
      <c r="V108" s="40">
        <v>60.9</v>
      </c>
    </row>
    <row r="109" spans="1:22">
      <c r="A109" s="30">
        <v>131</v>
      </c>
      <c r="B109" s="16">
        <v>2003</v>
      </c>
      <c r="C109" s="17">
        <v>10</v>
      </c>
      <c r="D109" s="16">
        <v>1</v>
      </c>
      <c r="E109" s="16">
        <v>132</v>
      </c>
      <c r="F109" s="18" t="e">
        <f t="shared" si="20"/>
        <v>#VALUE!</v>
      </c>
      <c r="G109" s="19">
        <v>41.4</v>
      </c>
      <c r="H109" s="20"/>
      <c r="I109" s="16"/>
      <c r="J109" s="19"/>
      <c r="K109" s="20">
        <v>133</v>
      </c>
      <c r="L109" s="18" t="e">
        <f t="shared" si="21"/>
        <v>#VALUE!</v>
      </c>
      <c r="M109" s="19">
        <v>49.7</v>
      </c>
      <c r="N109" s="20">
        <v>135</v>
      </c>
      <c r="O109" s="18" t="e">
        <f t="shared" si="22"/>
        <v>#VALUE!</v>
      </c>
      <c r="P109" s="19">
        <v>68.5</v>
      </c>
      <c r="Q109" s="20">
        <v>132</v>
      </c>
      <c r="R109" s="18">
        <v>37753</v>
      </c>
      <c r="S109" s="19">
        <v>41.4</v>
      </c>
      <c r="T109" s="20">
        <v>134</v>
      </c>
      <c r="U109" s="18">
        <v>37755</v>
      </c>
      <c r="V109" s="40">
        <v>60.9</v>
      </c>
    </row>
    <row r="110" spans="1:22">
      <c r="A110" s="30">
        <v>132</v>
      </c>
      <c r="B110" s="16">
        <v>2003</v>
      </c>
      <c r="C110" s="17">
        <v>11</v>
      </c>
      <c r="D110" s="16">
        <v>1</v>
      </c>
      <c r="E110" s="16">
        <v>132</v>
      </c>
      <c r="F110" s="18" t="e">
        <f t="shared" si="20"/>
        <v>#VALUE!</v>
      </c>
      <c r="G110" s="19">
        <v>41.4</v>
      </c>
      <c r="H110" s="20">
        <v>132</v>
      </c>
      <c r="I110" s="18" t="e">
        <f>H110-1+"1.1.2003"</f>
        <v>#VALUE!</v>
      </c>
      <c r="J110" s="19">
        <v>41.4</v>
      </c>
      <c r="K110" s="20">
        <v>133</v>
      </c>
      <c r="L110" s="18" t="e">
        <f t="shared" si="21"/>
        <v>#VALUE!</v>
      </c>
      <c r="M110" s="19">
        <v>49.7</v>
      </c>
      <c r="N110" s="20">
        <v>136</v>
      </c>
      <c r="O110" s="18" t="e">
        <f t="shared" si="22"/>
        <v>#VALUE!</v>
      </c>
      <c r="P110" s="19">
        <v>76.7</v>
      </c>
      <c r="Q110" s="20">
        <v>132</v>
      </c>
      <c r="R110" s="18">
        <v>37753</v>
      </c>
      <c r="S110" s="19">
        <v>41.4</v>
      </c>
      <c r="T110" s="20">
        <v>134</v>
      </c>
      <c r="U110" s="18">
        <v>37755</v>
      </c>
      <c r="V110" s="40">
        <v>60.9</v>
      </c>
    </row>
    <row r="111" spans="1:22">
      <c r="A111" s="30">
        <v>133</v>
      </c>
      <c r="B111" s="16">
        <v>2003</v>
      </c>
      <c r="C111" s="17">
        <v>12</v>
      </c>
      <c r="D111" s="16">
        <v>1</v>
      </c>
      <c r="E111" s="16">
        <v>132</v>
      </c>
      <c r="F111" s="18" t="e">
        <f t="shared" si="20"/>
        <v>#VALUE!</v>
      </c>
      <c r="G111" s="19">
        <v>41.4</v>
      </c>
      <c r="H111" s="20">
        <v>132</v>
      </c>
      <c r="I111" s="18" t="e">
        <f>H111-1+"1.1.2003"</f>
        <v>#VALUE!</v>
      </c>
      <c r="J111" s="19">
        <v>41.4</v>
      </c>
      <c r="K111" s="20">
        <v>133</v>
      </c>
      <c r="L111" s="18" t="e">
        <f t="shared" si="21"/>
        <v>#VALUE!</v>
      </c>
      <c r="M111" s="19">
        <v>49.7</v>
      </c>
      <c r="N111" s="20">
        <v>135</v>
      </c>
      <c r="O111" s="18" t="e">
        <f t="shared" si="22"/>
        <v>#VALUE!</v>
      </c>
      <c r="P111" s="19">
        <v>68.5</v>
      </c>
      <c r="Q111" s="20">
        <v>132</v>
      </c>
      <c r="R111" s="18">
        <v>37753</v>
      </c>
      <c r="S111" s="19">
        <v>41.4</v>
      </c>
      <c r="T111" s="20">
        <v>134</v>
      </c>
      <c r="U111" s="18">
        <v>37755</v>
      </c>
      <c r="V111" s="40">
        <v>60.9</v>
      </c>
    </row>
    <row r="112" spans="1:22">
      <c r="A112" s="30">
        <v>134</v>
      </c>
      <c r="B112" s="16">
        <v>2003</v>
      </c>
      <c r="C112" s="17">
        <v>13</v>
      </c>
      <c r="D112" s="16">
        <v>1</v>
      </c>
      <c r="E112" s="16">
        <v>133</v>
      </c>
      <c r="F112" s="18" t="e">
        <f t="shared" si="20"/>
        <v>#VALUE!</v>
      </c>
      <c r="G112" s="19">
        <v>49.7</v>
      </c>
      <c r="H112" s="20">
        <v>133</v>
      </c>
      <c r="I112" s="18" t="e">
        <f>H112-1+"1.1.2003"</f>
        <v>#VALUE!</v>
      </c>
      <c r="J112" s="19">
        <v>49.7</v>
      </c>
      <c r="K112" s="20">
        <v>134</v>
      </c>
      <c r="L112" s="18" t="e">
        <f t="shared" si="21"/>
        <v>#VALUE!</v>
      </c>
      <c r="M112" s="19">
        <v>60.9</v>
      </c>
      <c r="N112" s="20">
        <v>136</v>
      </c>
      <c r="O112" s="18" t="e">
        <f t="shared" si="22"/>
        <v>#VALUE!</v>
      </c>
      <c r="P112" s="19">
        <v>76.7</v>
      </c>
      <c r="Q112" s="20">
        <v>133</v>
      </c>
      <c r="R112" s="18">
        <v>37754</v>
      </c>
      <c r="S112" s="19">
        <v>49.7</v>
      </c>
      <c r="T112" s="20">
        <v>135</v>
      </c>
      <c r="U112" s="18">
        <v>37756</v>
      </c>
      <c r="V112" s="40">
        <v>68.5</v>
      </c>
    </row>
    <row r="113" spans="1:22">
      <c r="A113" s="30">
        <v>135</v>
      </c>
      <c r="B113" s="16">
        <v>2003</v>
      </c>
      <c r="C113" s="17">
        <v>14</v>
      </c>
      <c r="D113" s="16">
        <v>1</v>
      </c>
      <c r="E113" s="16">
        <v>132</v>
      </c>
      <c r="F113" s="18" t="e">
        <f t="shared" si="20"/>
        <v>#VALUE!</v>
      </c>
      <c r="G113" s="19">
        <v>41.4</v>
      </c>
      <c r="H113" s="20"/>
      <c r="I113" s="16"/>
      <c r="J113" s="19"/>
      <c r="K113" s="20">
        <v>133</v>
      </c>
      <c r="L113" s="18" t="e">
        <f t="shared" si="21"/>
        <v>#VALUE!</v>
      </c>
      <c r="M113" s="19">
        <v>49.7</v>
      </c>
      <c r="N113" s="20">
        <v>136</v>
      </c>
      <c r="O113" s="18" t="e">
        <f t="shared" si="22"/>
        <v>#VALUE!</v>
      </c>
      <c r="P113" s="19">
        <v>76.7</v>
      </c>
      <c r="Q113" s="20">
        <v>133</v>
      </c>
      <c r="R113" s="18">
        <v>37754</v>
      </c>
      <c r="S113" s="19">
        <v>49.7</v>
      </c>
      <c r="T113" s="20">
        <v>134</v>
      </c>
      <c r="U113" s="18">
        <v>37755</v>
      </c>
      <c r="V113" s="40">
        <v>60.9</v>
      </c>
    </row>
    <row r="114" spans="1:22">
      <c r="A114" s="30">
        <v>136</v>
      </c>
      <c r="B114" s="16">
        <v>2003</v>
      </c>
      <c r="C114" s="17">
        <v>15</v>
      </c>
      <c r="D114" s="16">
        <v>1</v>
      </c>
      <c r="E114" s="16"/>
      <c r="F114" s="16"/>
      <c r="G114" s="19"/>
      <c r="H114" s="20"/>
      <c r="I114" s="16"/>
      <c r="J114" s="19"/>
      <c r="K114" s="20"/>
      <c r="L114" s="16"/>
      <c r="M114" s="19"/>
      <c r="N114" s="20"/>
      <c r="O114" s="16"/>
      <c r="P114" s="19"/>
      <c r="Q114" s="20">
        <v>133</v>
      </c>
      <c r="R114" s="18">
        <v>37754</v>
      </c>
      <c r="S114" s="19">
        <v>49.7</v>
      </c>
      <c r="T114" s="20">
        <v>134</v>
      </c>
      <c r="U114" s="18">
        <v>37755</v>
      </c>
      <c r="V114" s="40">
        <v>60.9</v>
      </c>
    </row>
    <row r="115" spans="1:22">
      <c r="A115" s="30">
        <v>137</v>
      </c>
      <c r="B115" s="16">
        <v>2003</v>
      </c>
      <c r="C115" s="17">
        <v>16</v>
      </c>
      <c r="D115" s="16">
        <v>1</v>
      </c>
      <c r="E115" s="16">
        <v>132</v>
      </c>
      <c r="F115" s="18" t="e">
        <f>E115-1+"1.1.2003"</f>
        <v>#VALUE!</v>
      </c>
      <c r="G115" s="19">
        <v>41.4</v>
      </c>
      <c r="H115" s="20">
        <v>132</v>
      </c>
      <c r="I115" s="18" t="e">
        <f>H115-1+"1.1.2003"</f>
        <v>#VALUE!</v>
      </c>
      <c r="J115" s="19">
        <v>41.4</v>
      </c>
      <c r="K115" s="20">
        <v>133</v>
      </c>
      <c r="L115" s="18" t="e">
        <f>K115-1+"1.1.2003"</f>
        <v>#VALUE!</v>
      </c>
      <c r="M115" s="19">
        <v>49.7</v>
      </c>
      <c r="N115" s="20">
        <v>136</v>
      </c>
      <c r="O115" s="18" t="e">
        <f>N115-1+"1.1.2003"</f>
        <v>#VALUE!</v>
      </c>
      <c r="P115" s="19">
        <v>76.7</v>
      </c>
      <c r="Q115" s="20">
        <v>132</v>
      </c>
      <c r="R115" s="18">
        <v>37753</v>
      </c>
      <c r="S115" s="19">
        <v>41.4</v>
      </c>
      <c r="T115" s="20">
        <v>134</v>
      </c>
      <c r="U115" s="18">
        <v>37755</v>
      </c>
      <c r="V115" s="40">
        <v>60.9</v>
      </c>
    </row>
    <row r="116" spans="1:22">
      <c r="A116" s="30">
        <v>138</v>
      </c>
      <c r="B116" s="16">
        <v>2003</v>
      </c>
      <c r="C116" s="17">
        <v>17</v>
      </c>
      <c r="D116" s="16">
        <v>1</v>
      </c>
      <c r="E116" s="16">
        <v>132</v>
      </c>
      <c r="F116" s="18" t="e">
        <f>E116-1+"1.1.2003"</f>
        <v>#VALUE!</v>
      </c>
      <c r="G116" s="19">
        <v>41.4</v>
      </c>
      <c r="H116" s="20">
        <v>132</v>
      </c>
      <c r="I116" s="18" t="e">
        <f>H116-1+"1.1.2003"</f>
        <v>#VALUE!</v>
      </c>
      <c r="J116" s="19">
        <v>41.4</v>
      </c>
      <c r="K116" s="20">
        <v>133</v>
      </c>
      <c r="L116" s="18" t="e">
        <f>K116-1+"1.1.2003"</f>
        <v>#VALUE!</v>
      </c>
      <c r="M116" s="19">
        <v>49.7</v>
      </c>
      <c r="N116" s="20">
        <v>136</v>
      </c>
      <c r="O116" s="18" t="e">
        <f>N116-1+"1.1.2003"</f>
        <v>#VALUE!</v>
      </c>
      <c r="P116" s="19">
        <v>76.7</v>
      </c>
      <c r="Q116" s="20">
        <v>132</v>
      </c>
      <c r="R116" s="18">
        <v>37753</v>
      </c>
      <c r="S116" s="19">
        <v>41.4</v>
      </c>
      <c r="T116" s="20">
        <v>133</v>
      </c>
      <c r="U116" s="18">
        <v>37754</v>
      </c>
      <c r="V116" s="40">
        <v>49.7</v>
      </c>
    </row>
    <row r="117" spans="1:22">
      <c r="A117" s="30">
        <v>139</v>
      </c>
      <c r="B117" s="16">
        <v>2003</v>
      </c>
      <c r="C117" s="17">
        <v>18</v>
      </c>
      <c r="D117" s="16">
        <v>1</v>
      </c>
      <c r="E117" s="16">
        <v>132</v>
      </c>
      <c r="F117" s="18" t="e">
        <f>E117-1+"1.1.2003"</f>
        <v>#VALUE!</v>
      </c>
      <c r="G117" s="19">
        <v>41.4</v>
      </c>
      <c r="H117" s="20">
        <v>132</v>
      </c>
      <c r="I117" s="18" t="e">
        <f>H117-1+"1.1.2003"</f>
        <v>#VALUE!</v>
      </c>
      <c r="J117" s="19">
        <v>41.4</v>
      </c>
      <c r="K117" s="20">
        <v>133</v>
      </c>
      <c r="L117" s="18" t="e">
        <f>K117-1+"1.1.2003"</f>
        <v>#VALUE!</v>
      </c>
      <c r="M117" s="19">
        <v>49.7</v>
      </c>
      <c r="N117" s="20">
        <v>136</v>
      </c>
      <c r="O117" s="18" t="e">
        <f>N117-1+"1.1.2003"</f>
        <v>#VALUE!</v>
      </c>
      <c r="P117" s="19">
        <v>76.7</v>
      </c>
      <c r="Q117" s="20">
        <v>133</v>
      </c>
      <c r="R117" s="18">
        <v>37754</v>
      </c>
      <c r="S117" s="19">
        <v>49.7</v>
      </c>
      <c r="T117" s="20">
        <v>134</v>
      </c>
      <c r="U117" s="18">
        <v>37755</v>
      </c>
      <c r="V117" s="40">
        <v>60.9</v>
      </c>
    </row>
    <row r="118" spans="1:22">
      <c r="A118" s="30">
        <v>140</v>
      </c>
      <c r="B118" s="16">
        <v>2003</v>
      </c>
      <c r="C118" s="17">
        <v>19</v>
      </c>
      <c r="D118" s="16">
        <v>1</v>
      </c>
      <c r="E118" s="16"/>
      <c r="F118" s="16"/>
      <c r="G118" s="19"/>
      <c r="H118" s="20"/>
      <c r="I118" s="16"/>
      <c r="J118" s="19"/>
      <c r="K118" s="20"/>
      <c r="L118" s="16"/>
      <c r="M118" s="19"/>
      <c r="N118" s="20"/>
      <c r="O118" s="16"/>
      <c r="P118" s="19"/>
      <c r="Q118" s="20"/>
      <c r="R118" s="16"/>
      <c r="S118" s="19"/>
      <c r="T118" s="20"/>
      <c r="U118" s="16"/>
      <c r="V118" s="40"/>
    </row>
    <row r="119" spans="1:22">
      <c r="A119" s="30">
        <v>141</v>
      </c>
      <c r="B119" s="16">
        <v>2003</v>
      </c>
      <c r="C119" s="17">
        <v>20</v>
      </c>
      <c r="D119" s="16">
        <v>1</v>
      </c>
      <c r="E119" s="16"/>
      <c r="F119" s="16"/>
      <c r="G119" s="19"/>
      <c r="H119" s="20"/>
      <c r="I119" s="16"/>
      <c r="J119" s="19"/>
      <c r="K119" s="20"/>
      <c r="L119" s="16"/>
      <c r="M119" s="19"/>
      <c r="N119" s="20"/>
      <c r="O119" s="16"/>
      <c r="P119" s="19"/>
      <c r="Q119" s="20">
        <v>132</v>
      </c>
      <c r="R119" s="18">
        <v>37753</v>
      </c>
      <c r="S119" s="19">
        <v>41.4</v>
      </c>
      <c r="T119" s="20">
        <v>133</v>
      </c>
      <c r="U119" s="18">
        <v>37754</v>
      </c>
      <c r="V119" s="40">
        <v>49.7</v>
      </c>
    </row>
    <row r="120" spans="1:22">
      <c r="A120" s="30">
        <v>142</v>
      </c>
      <c r="B120" s="16">
        <v>2003</v>
      </c>
      <c r="C120" s="17">
        <v>21</v>
      </c>
      <c r="D120" s="16">
        <v>1</v>
      </c>
      <c r="E120" s="16">
        <v>132</v>
      </c>
      <c r="F120" s="18" t="e">
        <f>E120-1+"1.1.2003"</f>
        <v>#VALUE!</v>
      </c>
      <c r="G120" s="19">
        <v>41.4</v>
      </c>
      <c r="H120" s="20">
        <v>132</v>
      </c>
      <c r="I120" s="18" t="e">
        <f>H120-1+"1.1.2003"</f>
        <v>#VALUE!</v>
      </c>
      <c r="J120" s="19">
        <v>41.4</v>
      </c>
      <c r="K120" s="20">
        <v>133</v>
      </c>
      <c r="L120" s="18" t="e">
        <f>K120-1+"1.1.2003"</f>
        <v>#VALUE!</v>
      </c>
      <c r="M120" s="19">
        <v>49.7</v>
      </c>
      <c r="N120" s="20">
        <v>136</v>
      </c>
      <c r="O120" s="18" t="e">
        <f>N120-1+"1.1.2003"</f>
        <v>#VALUE!</v>
      </c>
      <c r="P120" s="19">
        <v>76.7</v>
      </c>
      <c r="Q120" s="20">
        <v>132</v>
      </c>
      <c r="R120" s="18">
        <v>37753</v>
      </c>
      <c r="S120" s="19">
        <v>41.4</v>
      </c>
      <c r="T120" s="20">
        <v>134</v>
      </c>
      <c r="U120" s="18">
        <v>37755</v>
      </c>
      <c r="V120" s="40">
        <v>60.9</v>
      </c>
    </row>
    <row r="121" spans="1:22">
      <c r="A121" s="30">
        <v>143</v>
      </c>
      <c r="B121" s="16">
        <v>2003</v>
      </c>
      <c r="C121" s="17">
        <v>22</v>
      </c>
      <c r="D121" s="16">
        <v>1</v>
      </c>
      <c r="E121" s="16"/>
      <c r="F121" s="16"/>
      <c r="G121" s="19"/>
      <c r="H121" s="20"/>
      <c r="I121" s="16"/>
      <c r="J121" s="19"/>
      <c r="K121" s="20"/>
      <c r="L121" s="16"/>
      <c r="M121" s="19"/>
      <c r="N121" s="20"/>
      <c r="O121" s="16"/>
      <c r="P121" s="19"/>
      <c r="Q121" s="20">
        <v>133</v>
      </c>
      <c r="R121" s="18">
        <v>37754</v>
      </c>
      <c r="S121" s="19">
        <v>49.7</v>
      </c>
      <c r="T121" s="20">
        <v>134</v>
      </c>
      <c r="U121" s="18">
        <v>37755</v>
      </c>
      <c r="V121" s="40">
        <v>60.9</v>
      </c>
    </row>
    <row r="122" spans="1:22">
      <c r="A122" s="30">
        <v>144</v>
      </c>
      <c r="B122" s="16">
        <v>2003</v>
      </c>
      <c r="C122" s="17">
        <v>23</v>
      </c>
      <c r="D122" s="16">
        <v>1</v>
      </c>
      <c r="E122" s="16">
        <v>133</v>
      </c>
      <c r="F122" s="18" t="e">
        <f>E122-1+"1.1.2003"</f>
        <v>#VALUE!</v>
      </c>
      <c r="G122" s="19">
        <v>49.7</v>
      </c>
      <c r="H122" s="20">
        <v>133</v>
      </c>
      <c r="I122" s="18" t="e">
        <f>H122-1+"1.1.2003"</f>
        <v>#VALUE!</v>
      </c>
      <c r="J122" s="19">
        <v>49.7</v>
      </c>
      <c r="K122" s="20">
        <v>134</v>
      </c>
      <c r="L122" s="18" t="e">
        <f>K122-1+"1.1.2003"</f>
        <v>#VALUE!</v>
      </c>
      <c r="M122" s="19">
        <v>60.9</v>
      </c>
      <c r="N122" s="20">
        <v>136</v>
      </c>
      <c r="O122" s="18" t="e">
        <f>N122-1+"1.1.2003"</f>
        <v>#VALUE!</v>
      </c>
      <c r="P122" s="19">
        <v>76.7</v>
      </c>
      <c r="Q122" s="20">
        <v>132</v>
      </c>
      <c r="R122" s="18">
        <v>37753</v>
      </c>
      <c r="S122" s="19">
        <v>41.4</v>
      </c>
      <c r="T122" s="20">
        <v>134</v>
      </c>
      <c r="U122" s="18">
        <v>37755</v>
      </c>
      <c r="V122" s="40">
        <v>60.9</v>
      </c>
    </row>
    <row r="123" spans="1:22">
      <c r="A123" s="30">
        <v>145</v>
      </c>
      <c r="B123" s="16">
        <v>2003</v>
      </c>
      <c r="C123" s="17">
        <v>24</v>
      </c>
      <c r="D123" s="16">
        <v>1</v>
      </c>
      <c r="E123" s="16">
        <v>133</v>
      </c>
      <c r="F123" s="18" t="e">
        <f>E123-1+"1.1.2003"</f>
        <v>#VALUE!</v>
      </c>
      <c r="G123" s="19">
        <v>49.7</v>
      </c>
      <c r="H123" s="20">
        <v>133</v>
      </c>
      <c r="I123" s="18" t="e">
        <f>H123-1+"1.1.2003"</f>
        <v>#VALUE!</v>
      </c>
      <c r="J123" s="19">
        <v>49.7</v>
      </c>
      <c r="K123" s="20">
        <v>134</v>
      </c>
      <c r="L123" s="18" t="e">
        <f>K123-1+"1.1.2003"</f>
        <v>#VALUE!</v>
      </c>
      <c r="M123" s="19">
        <v>60.9</v>
      </c>
      <c r="N123" s="20">
        <v>136</v>
      </c>
      <c r="O123" s="18" t="e">
        <f>N123-1+"1.1.2003"</f>
        <v>#VALUE!</v>
      </c>
      <c r="P123" s="19">
        <v>76.7</v>
      </c>
      <c r="Q123" s="20">
        <v>132</v>
      </c>
      <c r="R123" s="18">
        <v>37753</v>
      </c>
      <c r="S123" s="19">
        <v>41.4</v>
      </c>
      <c r="T123" s="20">
        <v>134</v>
      </c>
      <c r="U123" s="18">
        <v>37755</v>
      </c>
      <c r="V123" s="40">
        <v>60.9</v>
      </c>
    </row>
    <row r="124" spans="1:22">
      <c r="A124" s="30">
        <v>146</v>
      </c>
      <c r="B124" s="16">
        <v>2003</v>
      </c>
      <c r="C124" s="17">
        <v>25</v>
      </c>
      <c r="D124" s="16">
        <v>1</v>
      </c>
      <c r="E124" s="16">
        <v>132</v>
      </c>
      <c r="F124" s="18" t="e">
        <f>E124-1+"1.1.2003"</f>
        <v>#VALUE!</v>
      </c>
      <c r="G124" s="19">
        <v>41.4</v>
      </c>
      <c r="H124" s="20"/>
      <c r="I124" s="16"/>
      <c r="J124" s="19"/>
      <c r="K124" s="20">
        <v>133</v>
      </c>
      <c r="L124" s="18" t="e">
        <f>K124-1+"1.1.2003"</f>
        <v>#VALUE!</v>
      </c>
      <c r="M124" s="19">
        <v>49.7</v>
      </c>
      <c r="N124" s="20">
        <v>135</v>
      </c>
      <c r="O124" s="18" t="e">
        <f>N124-1+"1.1.2003"</f>
        <v>#VALUE!</v>
      </c>
      <c r="P124" s="19">
        <v>68.5</v>
      </c>
      <c r="Q124" s="20">
        <v>132</v>
      </c>
      <c r="R124" s="18">
        <v>37753</v>
      </c>
      <c r="S124" s="19">
        <v>41.4</v>
      </c>
      <c r="T124" s="20">
        <v>133</v>
      </c>
      <c r="U124" s="18">
        <v>37754</v>
      </c>
      <c r="V124" s="40">
        <v>49.7</v>
      </c>
    </row>
    <row r="125" spans="1:22">
      <c r="A125" s="30">
        <v>147</v>
      </c>
      <c r="B125" s="16">
        <v>2003</v>
      </c>
      <c r="C125" s="17">
        <v>26</v>
      </c>
      <c r="D125" s="16">
        <v>1</v>
      </c>
      <c r="E125" s="16">
        <v>132</v>
      </c>
      <c r="F125" s="18" t="e">
        <f>E125-1+"1.1.2003"</f>
        <v>#VALUE!</v>
      </c>
      <c r="G125" s="19">
        <v>41.4</v>
      </c>
      <c r="H125" s="20">
        <v>132</v>
      </c>
      <c r="I125" s="18" t="e">
        <f>H125-1+"1.1.2003"</f>
        <v>#VALUE!</v>
      </c>
      <c r="J125" s="19">
        <v>41.4</v>
      </c>
      <c r="K125" s="20">
        <v>133</v>
      </c>
      <c r="L125" s="18" t="e">
        <f>K125-1+"1.1.2003"</f>
        <v>#VALUE!</v>
      </c>
      <c r="M125" s="19">
        <v>49.7</v>
      </c>
      <c r="N125" s="20">
        <v>135</v>
      </c>
      <c r="O125" s="18" t="e">
        <f>N125-1+"1.1.2003"</f>
        <v>#VALUE!</v>
      </c>
      <c r="P125" s="19">
        <v>68.5</v>
      </c>
      <c r="Q125" s="20">
        <v>132</v>
      </c>
      <c r="R125" s="18">
        <v>37753</v>
      </c>
      <c r="S125" s="19">
        <v>41.4</v>
      </c>
      <c r="T125" s="20">
        <v>133</v>
      </c>
      <c r="U125" s="18">
        <v>37754</v>
      </c>
      <c r="V125" s="40">
        <v>49.7</v>
      </c>
    </row>
    <row r="126" spans="1:22" s="29" customFormat="1">
      <c r="A126" s="30">
        <v>148</v>
      </c>
      <c r="B126" s="23">
        <v>2003</v>
      </c>
      <c r="C126" s="21">
        <v>27</v>
      </c>
      <c r="D126" s="23">
        <v>2</v>
      </c>
      <c r="E126" s="23">
        <v>140</v>
      </c>
      <c r="F126" s="14">
        <v>37761</v>
      </c>
      <c r="G126" s="19">
        <v>100.3</v>
      </c>
      <c r="H126" s="22">
        <v>140</v>
      </c>
      <c r="I126" s="14">
        <v>37761</v>
      </c>
      <c r="J126" s="19" t="s">
        <v>22</v>
      </c>
      <c r="K126" s="22"/>
      <c r="L126" s="14"/>
      <c r="M126" s="19"/>
      <c r="N126" s="22">
        <v>143</v>
      </c>
      <c r="O126" s="14">
        <v>37764</v>
      </c>
      <c r="P126" s="19">
        <v>124.8</v>
      </c>
      <c r="Q126" s="22">
        <v>135</v>
      </c>
      <c r="R126" s="14">
        <v>37756</v>
      </c>
      <c r="S126" s="19" t="s">
        <v>19</v>
      </c>
      <c r="T126" s="22">
        <v>143</v>
      </c>
      <c r="U126" s="14">
        <v>37764</v>
      </c>
      <c r="V126" s="40">
        <v>124.8</v>
      </c>
    </row>
    <row r="127" spans="1:22">
      <c r="A127" s="30">
        <v>149</v>
      </c>
      <c r="B127" s="16">
        <v>2003</v>
      </c>
      <c r="C127" s="17" t="s">
        <v>18</v>
      </c>
      <c r="D127" s="16">
        <v>1</v>
      </c>
      <c r="E127" s="16">
        <v>132</v>
      </c>
      <c r="F127" s="18" t="e">
        <f>E127-1+"1.1.2003"</f>
        <v>#VALUE!</v>
      </c>
      <c r="G127" s="19">
        <v>41.4</v>
      </c>
      <c r="H127" s="20">
        <v>132</v>
      </c>
      <c r="I127" s="18" t="e">
        <f>H127-1+"1.1.2003"</f>
        <v>#VALUE!</v>
      </c>
      <c r="J127" s="19">
        <v>41.4</v>
      </c>
      <c r="K127" s="20">
        <v>133</v>
      </c>
      <c r="L127" s="18" t="e">
        <f>K127-1+"1.1.2003"</f>
        <v>#VALUE!</v>
      </c>
      <c r="M127" s="19">
        <v>49.7</v>
      </c>
      <c r="N127" s="20">
        <v>135</v>
      </c>
      <c r="O127" s="18" t="e">
        <f>N127-1+"1.1.2003"</f>
        <v>#VALUE!</v>
      </c>
      <c r="P127" s="19">
        <v>68.5</v>
      </c>
      <c r="Q127" s="20">
        <v>133</v>
      </c>
      <c r="R127" s="18">
        <v>37754</v>
      </c>
      <c r="S127" s="19">
        <v>49.7</v>
      </c>
      <c r="T127" s="20">
        <v>134</v>
      </c>
      <c r="U127" s="18">
        <v>37755</v>
      </c>
      <c r="V127" s="40">
        <v>60.9</v>
      </c>
    </row>
    <row r="128" spans="1:22">
      <c r="A128" s="30">
        <v>150</v>
      </c>
      <c r="B128" s="16">
        <v>2003</v>
      </c>
      <c r="C128" s="17">
        <v>28</v>
      </c>
      <c r="D128" s="16">
        <v>1</v>
      </c>
      <c r="E128" s="16"/>
      <c r="F128" s="16"/>
      <c r="G128" s="19"/>
      <c r="H128" s="20"/>
      <c r="I128" s="16"/>
      <c r="J128" s="19"/>
      <c r="K128" s="20"/>
      <c r="L128" s="16"/>
      <c r="M128" s="19"/>
      <c r="N128" s="20"/>
      <c r="O128" s="16"/>
      <c r="P128" s="19"/>
      <c r="Q128" s="20">
        <v>132</v>
      </c>
      <c r="R128" s="18">
        <v>37753</v>
      </c>
      <c r="S128" s="19">
        <v>41.4</v>
      </c>
      <c r="T128" s="20">
        <v>133</v>
      </c>
      <c r="U128" s="18">
        <v>37754</v>
      </c>
      <c r="V128" s="40">
        <v>49.7</v>
      </c>
    </row>
    <row r="129" spans="1:22">
      <c r="A129" s="30">
        <v>151</v>
      </c>
      <c r="B129" s="16">
        <v>2003</v>
      </c>
      <c r="C129" s="17">
        <v>29</v>
      </c>
      <c r="D129" s="16">
        <v>1</v>
      </c>
      <c r="E129" s="16">
        <v>132</v>
      </c>
      <c r="F129" s="18" t="e">
        <f>E129-1+"1.1.2003"</f>
        <v>#VALUE!</v>
      </c>
      <c r="G129" s="19">
        <v>41.4</v>
      </c>
      <c r="H129" s="20">
        <v>132</v>
      </c>
      <c r="I129" s="18" t="e">
        <f>H129-1+"1.1.2003"</f>
        <v>#VALUE!</v>
      </c>
      <c r="J129" s="19">
        <v>41.4</v>
      </c>
      <c r="K129" s="20">
        <v>133</v>
      </c>
      <c r="L129" s="18" t="e">
        <f>K129-1+"1.1.2003"</f>
        <v>#VALUE!</v>
      </c>
      <c r="M129" s="19">
        <v>49.7</v>
      </c>
      <c r="N129" s="20">
        <v>136</v>
      </c>
      <c r="O129" s="18" t="e">
        <f>N129-1+"1.1.2003"</f>
        <v>#VALUE!</v>
      </c>
      <c r="P129" s="19">
        <v>76.7</v>
      </c>
      <c r="Q129" s="20">
        <v>132</v>
      </c>
      <c r="R129" s="18">
        <v>37753</v>
      </c>
      <c r="S129" s="19">
        <v>41.4</v>
      </c>
      <c r="T129" s="20">
        <v>135</v>
      </c>
      <c r="U129" s="18">
        <v>37756</v>
      </c>
      <c r="V129" s="40">
        <v>68.5</v>
      </c>
    </row>
    <row r="130" spans="1:22">
      <c r="A130" s="30">
        <v>152</v>
      </c>
      <c r="B130" s="16">
        <v>2003</v>
      </c>
      <c r="C130" s="17">
        <v>30</v>
      </c>
      <c r="D130" s="16">
        <v>1</v>
      </c>
      <c r="E130" s="16">
        <v>132</v>
      </c>
      <c r="F130" s="18" t="e">
        <f>E130-1+"1.1.2003"</f>
        <v>#VALUE!</v>
      </c>
      <c r="G130" s="19">
        <v>41.4</v>
      </c>
      <c r="H130" s="20">
        <v>132</v>
      </c>
      <c r="I130" s="18" t="e">
        <f>H130-1+"1.1.2003"</f>
        <v>#VALUE!</v>
      </c>
      <c r="J130" s="19">
        <v>41.4</v>
      </c>
      <c r="K130" s="20">
        <v>133</v>
      </c>
      <c r="L130" s="18" t="e">
        <f>K130-1+"1.1.2003"</f>
        <v>#VALUE!</v>
      </c>
      <c r="M130" s="19">
        <v>49.7</v>
      </c>
      <c r="N130" s="20">
        <v>135</v>
      </c>
      <c r="O130" s="18" t="e">
        <f>N130-1+"1.1.2003"</f>
        <v>#VALUE!</v>
      </c>
      <c r="P130" s="19">
        <v>68.5</v>
      </c>
      <c r="Q130" s="20">
        <v>132</v>
      </c>
      <c r="R130" s="18">
        <v>37753</v>
      </c>
      <c r="S130" s="19">
        <v>41.4</v>
      </c>
      <c r="T130" s="20">
        <v>134</v>
      </c>
      <c r="U130" s="18">
        <v>37755</v>
      </c>
      <c r="V130" s="40">
        <v>60.9</v>
      </c>
    </row>
    <row r="131" spans="1:22" s="29" customFormat="1">
      <c r="A131" s="30">
        <v>153</v>
      </c>
      <c r="B131" s="23">
        <v>2004</v>
      </c>
      <c r="C131" s="21">
        <v>1</v>
      </c>
      <c r="D131" s="23">
        <v>2</v>
      </c>
      <c r="E131" s="23"/>
      <c r="F131" s="14"/>
      <c r="G131" s="19"/>
      <c r="H131" s="22"/>
      <c r="I131" s="14"/>
      <c r="J131" s="19"/>
      <c r="K131" s="22"/>
      <c r="L131" s="14"/>
      <c r="M131" s="19"/>
      <c r="N131" s="22"/>
      <c r="O131" s="14"/>
      <c r="P131" s="19"/>
      <c r="Q131" s="22">
        <v>129</v>
      </c>
      <c r="R131" s="14">
        <v>38115</v>
      </c>
      <c r="S131" s="19">
        <v>70.7</v>
      </c>
      <c r="T131" s="22">
        <v>131</v>
      </c>
      <c r="U131" s="14">
        <v>38117</v>
      </c>
      <c r="V131" s="40">
        <v>83.6</v>
      </c>
    </row>
    <row r="132" spans="1:22">
      <c r="A132" s="30">
        <v>154</v>
      </c>
      <c r="B132" s="16">
        <v>2004</v>
      </c>
      <c r="C132" s="17" t="s">
        <v>16</v>
      </c>
      <c r="D132" s="16">
        <v>1</v>
      </c>
      <c r="E132" s="16">
        <v>125</v>
      </c>
      <c r="F132" s="18" t="e">
        <f>E132-1+"1.1.2004"</f>
        <v>#VALUE!</v>
      </c>
      <c r="G132" s="19">
        <v>32.200000000000003</v>
      </c>
      <c r="H132" s="20">
        <v>125</v>
      </c>
      <c r="I132" s="18" t="e">
        <f>H132-1+"1.1.2004"</f>
        <v>#VALUE!</v>
      </c>
      <c r="J132" s="19">
        <v>32.200000000000003</v>
      </c>
      <c r="K132" s="20">
        <v>126</v>
      </c>
      <c r="L132" s="18" t="e">
        <f>K132-1+"1.1.2004"</f>
        <v>#VALUE!</v>
      </c>
      <c r="M132" s="19">
        <v>40.799999999999997</v>
      </c>
      <c r="N132" s="20">
        <v>130</v>
      </c>
      <c r="O132" s="18" t="e">
        <f>N132-1+"1.1.2004"</f>
        <v>#VALUE!</v>
      </c>
      <c r="P132" s="19">
        <v>81.3</v>
      </c>
      <c r="Q132" s="20">
        <v>125</v>
      </c>
      <c r="R132" s="18">
        <v>38111</v>
      </c>
      <c r="S132" s="19">
        <v>32.200000000000003</v>
      </c>
      <c r="T132" s="20">
        <v>127</v>
      </c>
      <c r="U132" s="18">
        <v>38113</v>
      </c>
      <c r="V132" s="40">
        <v>51.3</v>
      </c>
    </row>
    <row r="133" spans="1:22">
      <c r="A133" s="30">
        <v>155</v>
      </c>
      <c r="B133" s="16">
        <v>2004</v>
      </c>
      <c r="C133" s="17">
        <v>2</v>
      </c>
      <c r="D133" s="16">
        <v>1</v>
      </c>
      <c r="E133" s="16">
        <v>125</v>
      </c>
      <c r="F133" s="18" t="e">
        <f>E133-1+"1.1.2004"</f>
        <v>#VALUE!</v>
      </c>
      <c r="G133" s="19">
        <v>32.200000000000003</v>
      </c>
      <c r="H133" s="20"/>
      <c r="I133" s="16"/>
      <c r="J133" s="19"/>
      <c r="K133" s="20">
        <v>126</v>
      </c>
      <c r="L133" s="18" t="e">
        <f>K133-1+"1.1.2004"</f>
        <v>#VALUE!</v>
      </c>
      <c r="M133" s="19">
        <v>40.799999999999997</v>
      </c>
      <c r="N133" s="20">
        <v>131</v>
      </c>
      <c r="O133" s="18" t="e">
        <f>N133-1+"1.1.2004"</f>
        <v>#VALUE!</v>
      </c>
      <c r="P133" s="19">
        <v>83.6</v>
      </c>
      <c r="Q133" s="20">
        <v>126</v>
      </c>
      <c r="R133" s="18">
        <v>38112</v>
      </c>
      <c r="S133" s="19">
        <v>40.799999999999997</v>
      </c>
      <c r="T133" s="20">
        <v>128</v>
      </c>
      <c r="U133" s="18">
        <v>38114</v>
      </c>
      <c r="V133" s="40">
        <v>60.1</v>
      </c>
    </row>
    <row r="134" spans="1:22">
      <c r="A134" s="30">
        <v>156</v>
      </c>
      <c r="B134" s="16">
        <v>2004</v>
      </c>
      <c r="C134" s="17">
        <v>3</v>
      </c>
      <c r="D134" s="16">
        <v>1</v>
      </c>
      <c r="E134" s="16"/>
      <c r="F134" s="16"/>
      <c r="G134" s="19"/>
      <c r="H134" s="20"/>
      <c r="I134" s="16"/>
      <c r="J134" s="19"/>
      <c r="K134" s="20"/>
      <c r="L134" s="16"/>
      <c r="M134" s="19"/>
      <c r="N134" s="20"/>
      <c r="O134" s="16"/>
      <c r="P134" s="19"/>
      <c r="Q134" s="20"/>
      <c r="R134" s="16"/>
      <c r="S134" s="19"/>
      <c r="T134" s="20"/>
      <c r="U134" s="16"/>
      <c r="V134" s="40"/>
    </row>
    <row r="135" spans="1:22">
      <c r="A135" s="30">
        <v>157</v>
      </c>
      <c r="B135" s="16">
        <v>2004</v>
      </c>
      <c r="C135" s="17">
        <v>4</v>
      </c>
      <c r="D135" s="16">
        <v>1</v>
      </c>
      <c r="E135" s="16">
        <v>125</v>
      </c>
      <c r="F135" s="18" t="e">
        <f>E135-1+"1.1.2004"</f>
        <v>#VALUE!</v>
      </c>
      <c r="G135" s="19">
        <v>32.200000000000003</v>
      </c>
      <c r="H135" s="20">
        <v>125</v>
      </c>
      <c r="I135" s="18" t="e">
        <f>H135-1+"1.1.2004"</f>
        <v>#VALUE!</v>
      </c>
      <c r="J135" s="19">
        <v>32.200000000000003</v>
      </c>
      <c r="K135" s="20">
        <v>126</v>
      </c>
      <c r="L135" s="18" t="e">
        <f>K135-1+"1.1.2004"</f>
        <v>#VALUE!</v>
      </c>
      <c r="M135" s="19">
        <v>40.799999999999997</v>
      </c>
      <c r="N135" s="20">
        <v>130</v>
      </c>
      <c r="O135" s="18" t="e">
        <f>N135-1+"1.1.2004"</f>
        <v>#VALUE!</v>
      </c>
      <c r="P135" s="19">
        <v>81.3</v>
      </c>
      <c r="Q135" s="20">
        <v>126</v>
      </c>
      <c r="R135" s="18">
        <v>38112</v>
      </c>
      <c r="S135" s="19">
        <v>40.799999999999997</v>
      </c>
      <c r="T135" s="20">
        <v>129</v>
      </c>
      <c r="U135" s="18">
        <v>38115</v>
      </c>
      <c r="V135" s="40">
        <v>70.7</v>
      </c>
    </row>
    <row r="136" spans="1:22">
      <c r="A136" s="30">
        <v>158</v>
      </c>
      <c r="B136" s="16">
        <v>2004</v>
      </c>
      <c r="C136" s="17">
        <v>5</v>
      </c>
      <c r="D136" s="16">
        <v>1</v>
      </c>
      <c r="E136" s="16"/>
      <c r="F136" s="16"/>
      <c r="G136" s="19"/>
      <c r="H136" s="20"/>
      <c r="I136" s="16"/>
      <c r="J136" s="19"/>
      <c r="K136" s="20"/>
      <c r="L136" s="16"/>
      <c r="M136" s="19"/>
      <c r="N136" s="20"/>
      <c r="O136" s="16"/>
      <c r="P136" s="19"/>
      <c r="Q136" s="20"/>
      <c r="R136" s="16"/>
      <c r="S136" s="19"/>
      <c r="T136" s="20"/>
      <c r="U136" s="16"/>
      <c r="V136" s="40"/>
    </row>
    <row r="137" spans="1:22">
      <c r="A137" s="30">
        <v>159</v>
      </c>
      <c r="B137" s="16">
        <v>2004</v>
      </c>
      <c r="C137" s="17">
        <v>6</v>
      </c>
      <c r="D137" s="16">
        <v>1</v>
      </c>
      <c r="E137" s="16">
        <v>126</v>
      </c>
      <c r="F137" s="18" t="e">
        <f t="shared" ref="F137:F144" si="23">E137-1+"1.1.2004"</f>
        <v>#VALUE!</v>
      </c>
      <c r="G137" s="19">
        <v>40.799999999999997</v>
      </c>
      <c r="H137" s="20"/>
      <c r="I137" s="16"/>
      <c r="J137" s="19"/>
      <c r="K137" s="20">
        <v>126</v>
      </c>
      <c r="L137" s="18" t="e">
        <f t="shared" ref="L137:L144" si="24">K137-1+"1.1.2004"</f>
        <v>#VALUE!</v>
      </c>
      <c r="M137" s="19">
        <v>40.799999999999997</v>
      </c>
      <c r="N137" s="20">
        <v>131</v>
      </c>
      <c r="O137" s="18" t="e">
        <f t="shared" ref="O137:O144" si="25">N137-1+"1.1.2004"</f>
        <v>#VALUE!</v>
      </c>
      <c r="P137" s="19">
        <v>83.6</v>
      </c>
      <c r="Q137" s="20">
        <v>126</v>
      </c>
      <c r="R137" s="18">
        <v>38112</v>
      </c>
      <c r="S137" s="19">
        <v>40.799999999999997</v>
      </c>
      <c r="T137" s="20">
        <v>130</v>
      </c>
      <c r="U137" s="18">
        <v>38116</v>
      </c>
      <c r="V137" s="40">
        <v>81.3</v>
      </c>
    </row>
    <row r="138" spans="1:22">
      <c r="A138" s="30">
        <v>160</v>
      </c>
      <c r="B138" s="16">
        <v>2004</v>
      </c>
      <c r="C138" s="17" t="s">
        <v>17</v>
      </c>
      <c r="D138" s="16">
        <v>1</v>
      </c>
      <c r="E138" s="16">
        <v>125</v>
      </c>
      <c r="F138" s="18" t="e">
        <f t="shared" si="23"/>
        <v>#VALUE!</v>
      </c>
      <c r="G138" s="19">
        <v>32.200000000000003</v>
      </c>
      <c r="H138" s="20">
        <v>125</v>
      </c>
      <c r="I138" s="18" t="e">
        <f t="shared" ref="I138:I144" si="26">H138-1+"1.1.2004"</f>
        <v>#VALUE!</v>
      </c>
      <c r="J138" s="19">
        <v>32.200000000000003</v>
      </c>
      <c r="K138" s="20">
        <v>126</v>
      </c>
      <c r="L138" s="18" t="e">
        <f t="shared" si="24"/>
        <v>#VALUE!</v>
      </c>
      <c r="M138" s="19">
        <v>40.799999999999997</v>
      </c>
      <c r="N138" s="20">
        <v>130</v>
      </c>
      <c r="O138" s="18" t="e">
        <f t="shared" si="25"/>
        <v>#VALUE!</v>
      </c>
      <c r="P138" s="19">
        <v>81.3</v>
      </c>
      <c r="Q138" s="20">
        <v>126</v>
      </c>
      <c r="R138" s="18">
        <v>38112</v>
      </c>
      <c r="S138" s="19">
        <v>40.799999999999997</v>
      </c>
      <c r="T138" s="20">
        <v>127</v>
      </c>
      <c r="U138" s="18">
        <v>38113</v>
      </c>
      <c r="V138" s="40">
        <v>51.3</v>
      </c>
    </row>
    <row r="139" spans="1:22">
      <c r="A139" s="30">
        <v>161</v>
      </c>
      <c r="B139" s="16">
        <v>2004</v>
      </c>
      <c r="C139" s="17">
        <v>8</v>
      </c>
      <c r="D139" s="16">
        <v>1</v>
      </c>
      <c r="E139" s="16">
        <v>125</v>
      </c>
      <c r="F139" s="18" t="e">
        <f t="shared" si="23"/>
        <v>#VALUE!</v>
      </c>
      <c r="G139" s="19">
        <v>32.200000000000003</v>
      </c>
      <c r="H139" s="20">
        <v>125</v>
      </c>
      <c r="I139" s="18" t="e">
        <f t="shared" si="26"/>
        <v>#VALUE!</v>
      </c>
      <c r="J139" s="19">
        <v>32.200000000000003</v>
      </c>
      <c r="K139" s="20">
        <v>126</v>
      </c>
      <c r="L139" s="18" t="e">
        <f t="shared" si="24"/>
        <v>#VALUE!</v>
      </c>
      <c r="M139" s="19">
        <v>40.799999999999997</v>
      </c>
      <c r="N139" s="20">
        <v>130</v>
      </c>
      <c r="O139" s="18" t="e">
        <f t="shared" si="25"/>
        <v>#VALUE!</v>
      </c>
      <c r="P139" s="19">
        <v>81.3</v>
      </c>
      <c r="Q139" s="20">
        <v>125</v>
      </c>
      <c r="R139" s="18">
        <v>38111</v>
      </c>
      <c r="S139" s="19">
        <v>32.200000000000003</v>
      </c>
      <c r="T139" s="20">
        <v>127</v>
      </c>
      <c r="U139" s="18">
        <v>38113</v>
      </c>
      <c r="V139" s="40">
        <v>51.3</v>
      </c>
    </row>
    <row r="140" spans="1:22">
      <c r="A140" s="30">
        <v>162</v>
      </c>
      <c r="B140" s="16">
        <v>2004</v>
      </c>
      <c r="C140" s="17">
        <v>9</v>
      </c>
      <c r="D140" s="16">
        <v>1</v>
      </c>
      <c r="E140" s="16">
        <v>125</v>
      </c>
      <c r="F140" s="18" t="e">
        <f t="shared" si="23"/>
        <v>#VALUE!</v>
      </c>
      <c r="G140" s="19">
        <v>32.200000000000003</v>
      </c>
      <c r="H140" s="20">
        <v>125</v>
      </c>
      <c r="I140" s="18" t="e">
        <f t="shared" si="26"/>
        <v>#VALUE!</v>
      </c>
      <c r="J140" s="19">
        <v>32.200000000000003</v>
      </c>
      <c r="K140" s="20">
        <v>126</v>
      </c>
      <c r="L140" s="18" t="e">
        <f t="shared" si="24"/>
        <v>#VALUE!</v>
      </c>
      <c r="M140" s="19">
        <v>40.799999999999997</v>
      </c>
      <c r="N140" s="20">
        <v>130</v>
      </c>
      <c r="O140" s="18" t="e">
        <f t="shared" si="25"/>
        <v>#VALUE!</v>
      </c>
      <c r="P140" s="19">
        <v>81.3</v>
      </c>
      <c r="Q140" s="20">
        <v>126</v>
      </c>
      <c r="R140" s="18">
        <v>38112</v>
      </c>
      <c r="S140" s="19">
        <v>40.799999999999997</v>
      </c>
      <c r="T140" s="20">
        <v>127</v>
      </c>
      <c r="U140" s="18">
        <v>38113</v>
      </c>
      <c r="V140" s="40">
        <v>51.3</v>
      </c>
    </row>
    <row r="141" spans="1:22">
      <c r="A141" s="30">
        <v>163</v>
      </c>
      <c r="B141" s="16">
        <v>2004</v>
      </c>
      <c r="C141" s="17">
        <v>10</v>
      </c>
      <c r="D141" s="16">
        <v>1</v>
      </c>
      <c r="E141" s="16">
        <v>125</v>
      </c>
      <c r="F141" s="18" t="e">
        <f t="shared" si="23"/>
        <v>#VALUE!</v>
      </c>
      <c r="G141" s="19">
        <v>32.200000000000003</v>
      </c>
      <c r="H141" s="20">
        <v>125</v>
      </c>
      <c r="I141" s="18" t="e">
        <f t="shared" si="26"/>
        <v>#VALUE!</v>
      </c>
      <c r="J141" s="19">
        <v>32.200000000000003</v>
      </c>
      <c r="K141" s="20">
        <v>126</v>
      </c>
      <c r="L141" s="18" t="e">
        <f t="shared" si="24"/>
        <v>#VALUE!</v>
      </c>
      <c r="M141" s="19">
        <v>40.799999999999997</v>
      </c>
      <c r="N141" s="20">
        <v>130</v>
      </c>
      <c r="O141" s="18" t="e">
        <f t="shared" si="25"/>
        <v>#VALUE!</v>
      </c>
      <c r="P141" s="19">
        <v>81.3</v>
      </c>
      <c r="Q141" s="20">
        <v>126</v>
      </c>
      <c r="R141" s="18">
        <v>38112</v>
      </c>
      <c r="S141" s="19">
        <v>40.799999999999997</v>
      </c>
      <c r="T141" s="20">
        <v>127</v>
      </c>
      <c r="U141" s="18">
        <v>38113</v>
      </c>
      <c r="V141" s="40">
        <v>51.3</v>
      </c>
    </row>
    <row r="142" spans="1:22">
      <c r="A142" s="30">
        <v>164</v>
      </c>
      <c r="B142" s="16">
        <v>2004</v>
      </c>
      <c r="C142" s="17">
        <v>11</v>
      </c>
      <c r="D142" s="16">
        <v>1</v>
      </c>
      <c r="E142" s="16">
        <v>125</v>
      </c>
      <c r="F142" s="18" t="e">
        <f t="shared" si="23"/>
        <v>#VALUE!</v>
      </c>
      <c r="G142" s="19">
        <v>32.200000000000003</v>
      </c>
      <c r="H142" s="20">
        <v>125</v>
      </c>
      <c r="I142" s="18" t="e">
        <f t="shared" si="26"/>
        <v>#VALUE!</v>
      </c>
      <c r="J142" s="19">
        <v>32.200000000000003</v>
      </c>
      <c r="K142" s="20">
        <v>126</v>
      </c>
      <c r="L142" s="18" t="e">
        <f t="shared" si="24"/>
        <v>#VALUE!</v>
      </c>
      <c r="M142" s="19">
        <v>40.799999999999997</v>
      </c>
      <c r="N142" s="20">
        <v>130</v>
      </c>
      <c r="O142" s="18" t="e">
        <f t="shared" si="25"/>
        <v>#VALUE!</v>
      </c>
      <c r="P142" s="19">
        <v>81.3</v>
      </c>
      <c r="Q142" s="20">
        <v>125</v>
      </c>
      <c r="R142" s="18">
        <v>38111</v>
      </c>
      <c r="S142" s="19">
        <v>32.200000000000003</v>
      </c>
      <c r="T142" s="20">
        <v>127</v>
      </c>
      <c r="U142" s="18">
        <v>38113</v>
      </c>
      <c r="V142" s="40">
        <v>51.3</v>
      </c>
    </row>
    <row r="143" spans="1:22">
      <c r="A143" s="30">
        <v>165</v>
      </c>
      <c r="B143" s="16">
        <v>2004</v>
      </c>
      <c r="C143" s="17">
        <v>12</v>
      </c>
      <c r="D143" s="16">
        <v>1</v>
      </c>
      <c r="E143" s="16">
        <v>125</v>
      </c>
      <c r="F143" s="18" t="e">
        <f t="shared" si="23"/>
        <v>#VALUE!</v>
      </c>
      <c r="G143" s="19">
        <v>32.200000000000003</v>
      </c>
      <c r="H143" s="20">
        <v>125</v>
      </c>
      <c r="I143" s="18" t="e">
        <f t="shared" si="26"/>
        <v>#VALUE!</v>
      </c>
      <c r="J143" s="19">
        <v>32.200000000000003</v>
      </c>
      <c r="K143" s="20">
        <v>126</v>
      </c>
      <c r="L143" s="18" t="e">
        <f t="shared" si="24"/>
        <v>#VALUE!</v>
      </c>
      <c r="M143" s="19">
        <v>40.799999999999997</v>
      </c>
      <c r="N143" s="20">
        <v>130</v>
      </c>
      <c r="O143" s="18" t="e">
        <f t="shared" si="25"/>
        <v>#VALUE!</v>
      </c>
      <c r="P143" s="19">
        <v>81.3</v>
      </c>
      <c r="Q143" s="20">
        <v>126</v>
      </c>
      <c r="R143" s="18">
        <v>38112</v>
      </c>
      <c r="S143" s="19">
        <v>40.799999999999997</v>
      </c>
      <c r="T143" s="20">
        <v>127</v>
      </c>
      <c r="U143" s="18">
        <v>38113</v>
      </c>
      <c r="V143" s="40">
        <v>51.3</v>
      </c>
    </row>
    <row r="144" spans="1:22">
      <c r="A144" s="30">
        <v>166</v>
      </c>
      <c r="B144" s="16">
        <v>2004</v>
      </c>
      <c r="C144" s="17">
        <v>13</v>
      </c>
      <c r="D144" s="16">
        <v>1</v>
      </c>
      <c r="E144" s="16">
        <v>126</v>
      </c>
      <c r="F144" s="18" t="e">
        <f t="shared" si="23"/>
        <v>#VALUE!</v>
      </c>
      <c r="G144" s="19">
        <v>40.799999999999997</v>
      </c>
      <c r="H144" s="20">
        <v>126</v>
      </c>
      <c r="I144" s="18" t="e">
        <f t="shared" si="26"/>
        <v>#VALUE!</v>
      </c>
      <c r="J144" s="19">
        <v>40.799999999999997</v>
      </c>
      <c r="K144" s="20">
        <v>127</v>
      </c>
      <c r="L144" s="18" t="e">
        <f t="shared" si="24"/>
        <v>#VALUE!</v>
      </c>
      <c r="M144" s="19">
        <v>51.3</v>
      </c>
      <c r="N144" s="20">
        <v>131</v>
      </c>
      <c r="O144" s="18" t="e">
        <f t="shared" si="25"/>
        <v>#VALUE!</v>
      </c>
      <c r="P144" s="19">
        <v>83.6</v>
      </c>
      <c r="Q144" s="20"/>
      <c r="R144" s="16"/>
      <c r="S144" s="19"/>
      <c r="T144" s="20"/>
      <c r="U144" s="16"/>
      <c r="V144" s="40"/>
    </row>
    <row r="145" spans="1:22">
      <c r="A145" s="30">
        <v>167</v>
      </c>
      <c r="B145" s="16">
        <v>2004</v>
      </c>
      <c r="C145" s="17">
        <v>14</v>
      </c>
      <c r="D145" s="16">
        <v>1</v>
      </c>
      <c r="E145" s="16"/>
      <c r="F145" s="16"/>
      <c r="G145" s="19"/>
      <c r="H145" s="20"/>
      <c r="I145" s="16"/>
      <c r="J145" s="19"/>
      <c r="K145" s="20"/>
      <c r="L145" s="16"/>
      <c r="M145" s="19"/>
      <c r="N145" s="20"/>
      <c r="O145" s="16"/>
      <c r="P145" s="19"/>
      <c r="Q145" s="20"/>
      <c r="R145" s="16"/>
      <c r="S145" s="19"/>
      <c r="T145" s="20"/>
      <c r="U145" s="16"/>
      <c r="V145" s="40"/>
    </row>
    <row r="146" spans="1:22">
      <c r="A146" s="30">
        <v>168</v>
      </c>
      <c r="B146" s="16">
        <v>2004</v>
      </c>
      <c r="C146" s="17">
        <v>15</v>
      </c>
      <c r="D146" s="16">
        <v>1</v>
      </c>
      <c r="E146" s="16"/>
      <c r="F146" s="16"/>
      <c r="G146" s="19"/>
      <c r="H146" s="20"/>
      <c r="I146" s="16"/>
      <c r="J146" s="19"/>
      <c r="K146" s="20"/>
      <c r="L146" s="16"/>
      <c r="M146" s="19"/>
      <c r="N146" s="20"/>
      <c r="O146" s="16"/>
      <c r="P146" s="19"/>
      <c r="Q146" s="20"/>
      <c r="R146" s="16"/>
      <c r="S146" s="19"/>
      <c r="T146" s="20"/>
      <c r="U146" s="16"/>
      <c r="V146" s="40"/>
    </row>
    <row r="147" spans="1:22">
      <c r="A147" s="30">
        <v>169</v>
      </c>
      <c r="B147" s="16">
        <v>2004</v>
      </c>
      <c r="C147" s="17">
        <v>16</v>
      </c>
      <c r="D147" s="16">
        <v>1</v>
      </c>
      <c r="E147" s="16">
        <v>125</v>
      </c>
      <c r="F147" s="18" t="e">
        <f>E147-1+"1.1.2004"</f>
        <v>#VALUE!</v>
      </c>
      <c r="G147" s="19">
        <v>32.200000000000003</v>
      </c>
      <c r="H147" s="20">
        <v>125</v>
      </c>
      <c r="I147" s="18" t="e">
        <f>H147-1+"1.1.2004"</f>
        <v>#VALUE!</v>
      </c>
      <c r="J147" s="19">
        <v>32.200000000000003</v>
      </c>
      <c r="K147" s="20">
        <v>126</v>
      </c>
      <c r="L147" s="18" t="e">
        <f>K147-1+"1.1.2004"</f>
        <v>#VALUE!</v>
      </c>
      <c r="M147" s="19">
        <v>40.799999999999997</v>
      </c>
      <c r="N147" s="20">
        <v>130</v>
      </c>
      <c r="O147" s="18" t="e">
        <f>N147-1+"1.1.2004"</f>
        <v>#VALUE!</v>
      </c>
      <c r="P147" s="19">
        <v>81.3</v>
      </c>
      <c r="Q147" s="20">
        <v>125</v>
      </c>
      <c r="R147" s="18">
        <v>38111</v>
      </c>
      <c r="S147" s="19">
        <v>32.200000000000003</v>
      </c>
      <c r="T147" s="20">
        <v>129</v>
      </c>
      <c r="U147" s="18">
        <v>38115</v>
      </c>
      <c r="V147" s="40">
        <v>70.7</v>
      </c>
    </row>
    <row r="148" spans="1:22">
      <c r="A148" s="30">
        <v>170</v>
      </c>
      <c r="B148" s="16">
        <v>2004</v>
      </c>
      <c r="C148" s="17">
        <v>17</v>
      </c>
      <c r="D148" s="16">
        <v>1</v>
      </c>
      <c r="E148" s="16">
        <v>125</v>
      </c>
      <c r="F148" s="18" t="e">
        <f>E148-1+"1.1.2004"</f>
        <v>#VALUE!</v>
      </c>
      <c r="G148" s="19">
        <v>32.200000000000003</v>
      </c>
      <c r="H148" s="20">
        <v>125</v>
      </c>
      <c r="I148" s="18" t="e">
        <f>H148-1+"1.1.2004"</f>
        <v>#VALUE!</v>
      </c>
      <c r="J148" s="19">
        <v>32.200000000000003</v>
      </c>
      <c r="K148" s="20">
        <v>126</v>
      </c>
      <c r="L148" s="18" t="e">
        <f>K148-1+"1.1.2004"</f>
        <v>#VALUE!</v>
      </c>
      <c r="M148" s="19">
        <v>40.799999999999997</v>
      </c>
      <c r="N148" s="20">
        <v>130</v>
      </c>
      <c r="O148" s="18" t="e">
        <f>N148-1+"1.1.2004"</f>
        <v>#VALUE!</v>
      </c>
      <c r="P148" s="19">
        <v>81.3</v>
      </c>
      <c r="Q148" s="20">
        <v>125</v>
      </c>
      <c r="R148" s="18">
        <v>38111</v>
      </c>
      <c r="S148" s="19">
        <v>32.200000000000003</v>
      </c>
      <c r="T148" s="20">
        <v>127</v>
      </c>
      <c r="U148" s="18">
        <v>38113</v>
      </c>
      <c r="V148" s="40">
        <v>51.3</v>
      </c>
    </row>
    <row r="149" spans="1:22">
      <c r="A149" s="30">
        <v>171</v>
      </c>
      <c r="B149" s="16">
        <v>2004</v>
      </c>
      <c r="C149" s="17">
        <v>18</v>
      </c>
      <c r="D149" s="16">
        <v>1</v>
      </c>
      <c r="E149" s="16">
        <v>125</v>
      </c>
      <c r="F149" s="18" t="e">
        <f>E149-1+"1.1.2004"</f>
        <v>#VALUE!</v>
      </c>
      <c r="G149" s="19">
        <v>32.200000000000003</v>
      </c>
      <c r="H149" s="20">
        <v>125</v>
      </c>
      <c r="I149" s="18" t="e">
        <f>H149-1+"1.1.2004"</f>
        <v>#VALUE!</v>
      </c>
      <c r="J149" s="19">
        <v>32.200000000000003</v>
      </c>
      <c r="K149" s="20">
        <v>126</v>
      </c>
      <c r="L149" s="18" t="e">
        <f>K149-1+"1.1.2004"</f>
        <v>#VALUE!</v>
      </c>
      <c r="M149" s="19">
        <v>40.799999999999997</v>
      </c>
      <c r="N149" s="20">
        <v>131</v>
      </c>
      <c r="O149" s="18" t="e">
        <f>N149-1+"1.1.2004"</f>
        <v>#VALUE!</v>
      </c>
      <c r="P149" s="19">
        <v>83.6</v>
      </c>
      <c r="Q149" s="20">
        <v>126</v>
      </c>
      <c r="R149" s="18">
        <v>38112</v>
      </c>
      <c r="S149" s="19">
        <v>40.799999999999997</v>
      </c>
      <c r="T149" s="20">
        <v>127</v>
      </c>
      <c r="U149" s="18">
        <v>38113</v>
      </c>
      <c r="V149" s="40">
        <v>51.3</v>
      </c>
    </row>
    <row r="150" spans="1:22">
      <c r="A150" s="30">
        <v>172</v>
      </c>
      <c r="B150" s="16">
        <v>2004</v>
      </c>
      <c r="C150" s="17">
        <v>19</v>
      </c>
      <c r="D150" s="16">
        <v>1</v>
      </c>
      <c r="E150" s="16"/>
      <c r="F150" s="16"/>
      <c r="G150" s="19"/>
      <c r="H150" s="20"/>
      <c r="I150" s="16"/>
      <c r="J150" s="19"/>
      <c r="K150" s="20"/>
      <c r="L150" s="16"/>
      <c r="M150" s="19"/>
      <c r="N150" s="20"/>
      <c r="O150" s="16"/>
      <c r="P150" s="19"/>
      <c r="Q150" s="20"/>
      <c r="R150" s="16"/>
      <c r="S150" s="19"/>
      <c r="T150" s="20"/>
      <c r="U150" s="16"/>
      <c r="V150" s="40"/>
    </row>
    <row r="151" spans="1:22">
      <c r="A151" s="30">
        <v>173</v>
      </c>
      <c r="B151" s="16">
        <v>2004</v>
      </c>
      <c r="C151" s="17">
        <v>20</v>
      </c>
      <c r="D151" s="16">
        <v>1</v>
      </c>
      <c r="E151" s="16">
        <v>125</v>
      </c>
      <c r="F151" s="18" t="e">
        <f t="shared" ref="F151:F161" si="27">E151-1+"1.1.2004"</f>
        <v>#VALUE!</v>
      </c>
      <c r="G151" s="19">
        <v>32.200000000000003</v>
      </c>
      <c r="H151" s="20">
        <v>125</v>
      </c>
      <c r="I151" s="18" t="e">
        <f>H151-1+"1.1.2004"</f>
        <v>#VALUE!</v>
      </c>
      <c r="J151" s="19">
        <v>32.200000000000003</v>
      </c>
      <c r="K151" s="20">
        <v>126</v>
      </c>
      <c r="L151" s="18" t="e">
        <f t="shared" ref="L151:L161" si="28">K151-1+"1.1.2004"</f>
        <v>#VALUE!</v>
      </c>
      <c r="M151" s="19">
        <v>40.799999999999997</v>
      </c>
      <c r="N151" s="20">
        <v>130</v>
      </c>
      <c r="O151" s="18" t="e">
        <f t="shared" ref="O151:O161" si="29">N151-1+"1.1.2004"</f>
        <v>#VALUE!</v>
      </c>
      <c r="P151" s="19">
        <v>81.3</v>
      </c>
      <c r="Q151" s="20">
        <v>125</v>
      </c>
      <c r="R151" s="18">
        <v>38111</v>
      </c>
      <c r="S151" s="19">
        <v>32.200000000000003</v>
      </c>
      <c r="T151" s="20">
        <v>128</v>
      </c>
      <c r="U151" s="18">
        <v>38114</v>
      </c>
      <c r="V151" s="40">
        <v>60.1</v>
      </c>
    </row>
    <row r="152" spans="1:22">
      <c r="A152" s="30">
        <v>174</v>
      </c>
      <c r="B152" s="16">
        <v>2004</v>
      </c>
      <c r="C152" s="17">
        <v>21</v>
      </c>
      <c r="D152" s="16">
        <v>1</v>
      </c>
      <c r="E152" s="16">
        <v>125</v>
      </c>
      <c r="F152" s="18" t="e">
        <f t="shared" si="27"/>
        <v>#VALUE!</v>
      </c>
      <c r="G152" s="19">
        <v>32.200000000000003</v>
      </c>
      <c r="H152" s="20"/>
      <c r="I152" s="16"/>
      <c r="J152" s="19"/>
      <c r="K152" s="20">
        <v>126</v>
      </c>
      <c r="L152" s="18" t="e">
        <f t="shared" si="28"/>
        <v>#VALUE!</v>
      </c>
      <c r="M152" s="19">
        <v>40.799999999999997</v>
      </c>
      <c r="N152" s="20">
        <v>130</v>
      </c>
      <c r="O152" s="18" t="e">
        <f t="shared" si="29"/>
        <v>#VALUE!</v>
      </c>
      <c r="P152" s="19">
        <v>81.3</v>
      </c>
      <c r="Q152" s="20">
        <v>126</v>
      </c>
      <c r="R152" s="18">
        <v>38112</v>
      </c>
      <c r="S152" s="19">
        <v>40.799999999999997</v>
      </c>
      <c r="T152" s="20">
        <v>129</v>
      </c>
      <c r="U152" s="18">
        <v>38115</v>
      </c>
      <c r="V152" s="40">
        <v>70.7</v>
      </c>
    </row>
    <row r="153" spans="1:22">
      <c r="A153" s="30">
        <v>175</v>
      </c>
      <c r="B153" s="16">
        <v>2004</v>
      </c>
      <c r="C153" s="17">
        <v>22</v>
      </c>
      <c r="D153" s="16">
        <v>1</v>
      </c>
      <c r="E153" s="16">
        <v>125</v>
      </c>
      <c r="F153" s="18" t="e">
        <f t="shared" si="27"/>
        <v>#VALUE!</v>
      </c>
      <c r="G153" s="19">
        <v>32.200000000000003</v>
      </c>
      <c r="H153" s="20">
        <v>125</v>
      </c>
      <c r="I153" s="18" t="e">
        <f t="shared" ref="I153:I161" si="30">H153-1+"1.1.2004"</f>
        <v>#VALUE!</v>
      </c>
      <c r="J153" s="19">
        <v>32.200000000000003</v>
      </c>
      <c r="K153" s="20">
        <v>126</v>
      </c>
      <c r="L153" s="18" t="e">
        <f t="shared" si="28"/>
        <v>#VALUE!</v>
      </c>
      <c r="M153" s="19">
        <v>40.799999999999997</v>
      </c>
      <c r="N153" s="20">
        <v>130</v>
      </c>
      <c r="O153" s="18" t="e">
        <f t="shared" si="29"/>
        <v>#VALUE!</v>
      </c>
      <c r="P153" s="19">
        <v>81.3</v>
      </c>
      <c r="Q153" s="20">
        <v>126</v>
      </c>
      <c r="R153" s="18">
        <v>38112</v>
      </c>
      <c r="S153" s="19">
        <v>40.799999999999997</v>
      </c>
      <c r="T153" s="20">
        <v>130</v>
      </c>
      <c r="U153" s="18">
        <v>38116</v>
      </c>
      <c r="V153" s="40">
        <v>81.3</v>
      </c>
    </row>
    <row r="154" spans="1:22">
      <c r="A154" s="30">
        <v>176</v>
      </c>
      <c r="B154" s="16">
        <v>2004</v>
      </c>
      <c r="C154" s="17">
        <v>23</v>
      </c>
      <c r="D154" s="16">
        <v>1</v>
      </c>
      <c r="E154" s="16">
        <v>126</v>
      </c>
      <c r="F154" s="18" t="e">
        <f t="shared" si="27"/>
        <v>#VALUE!</v>
      </c>
      <c r="G154" s="19">
        <v>40.799999999999997</v>
      </c>
      <c r="H154" s="20">
        <v>126</v>
      </c>
      <c r="I154" s="18" t="e">
        <f t="shared" si="30"/>
        <v>#VALUE!</v>
      </c>
      <c r="J154" s="19">
        <v>40.799999999999997</v>
      </c>
      <c r="K154" s="20">
        <v>127</v>
      </c>
      <c r="L154" s="18" t="e">
        <f t="shared" si="28"/>
        <v>#VALUE!</v>
      </c>
      <c r="M154" s="19">
        <v>51.3</v>
      </c>
      <c r="N154" s="20">
        <v>130</v>
      </c>
      <c r="O154" s="18" t="e">
        <f t="shared" si="29"/>
        <v>#VALUE!</v>
      </c>
      <c r="P154" s="19">
        <v>81.3</v>
      </c>
      <c r="Q154" s="20">
        <v>126</v>
      </c>
      <c r="R154" s="18">
        <v>38112</v>
      </c>
      <c r="S154" s="19">
        <v>40.799999999999997</v>
      </c>
      <c r="T154" s="20">
        <v>128</v>
      </c>
      <c r="U154" s="18">
        <v>38114</v>
      </c>
      <c r="V154" s="40">
        <v>60.1</v>
      </c>
    </row>
    <row r="155" spans="1:22">
      <c r="A155" s="30">
        <v>177</v>
      </c>
      <c r="B155" s="16">
        <v>2004</v>
      </c>
      <c r="C155" s="17">
        <v>24</v>
      </c>
      <c r="D155" s="16">
        <v>1</v>
      </c>
      <c r="E155" s="16">
        <v>126</v>
      </c>
      <c r="F155" s="18" t="e">
        <f t="shared" si="27"/>
        <v>#VALUE!</v>
      </c>
      <c r="G155" s="19">
        <v>40.799999999999997</v>
      </c>
      <c r="H155" s="20">
        <v>126</v>
      </c>
      <c r="I155" s="18" t="e">
        <f t="shared" si="30"/>
        <v>#VALUE!</v>
      </c>
      <c r="J155" s="19">
        <v>40.799999999999997</v>
      </c>
      <c r="K155" s="20">
        <v>127</v>
      </c>
      <c r="L155" s="18" t="e">
        <f t="shared" si="28"/>
        <v>#VALUE!</v>
      </c>
      <c r="M155" s="19">
        <v>51.3</v>
      </c>
      <c r="N155" s="20">
        <v>130</v>
      </c>
      <c r="O155" s="18" t="e">
        <f t="shared" si="29"/>
        <v>#VALUE!</v>
      </c>
      <c r="P155" s="19">
        <v>81.3</v>
      </c>
      <c r="Q155" s="20">
        <v>126</v>
      </c>
      <c r="R155" s="18">
        <v>38112</v>
      </c>
      <c r="S155" s="19">
        <v>40.799999999999997</v>
      </c>
      <c r="T155" s="20">
        <v>128</v>
      </c>
      <c r="U155" s="18">
        <v>38114</v>
      </c>
      <c r="V155" s="40">
        <v>60.1</v>
      </c>
    </row>
    <row r="156" spans="1:22">
      <c r="A156" s="30">
        <v>178</v>
      </c>
      <c r="B156" s="16">
        <v>2004</v>
      </c>
      <c r="C156" s="17">
        <v>25</v>
      </c>
      <c r="D156" s="16">
        <v>1</v>
      </c>
      <c r="E156" s="16">
        <v>126</v>
      </c>
      <c r="F156" s="18" t="e">
        <f t="shared" si="27"/>
        <v>#VALUE!</v>
      </c>
      <c r="G156" s="19">
        <v>40.799999999999997</v>
      </c>
      <c r="H156" s="20">
        <v>126</v>
      </c>
      <c r="I156" s="18" t="e">
        <f t="shared" si="30"/>
        <v>#VALUE!</v>
      </c>
      <c r="J156" s="19">
        <v>40.799999999999997</v>
      </c>
      <c r="K156" s="20">
        <v>127</v>
      </c>
      <c r="L156" s="18" t="e">
        <f t="shared" si="28"/>
        <v>#VALUE!</v>
      </c>
      <c r="M156" s="19">
        <v>51.3</v>
      </c>
      <c r="N156" s="20">
        <v>130</v>
      </c>
      <c r="O156" s="18" t="e">
        <f t="shared" si="29"/>
        <v>#VALUE!</v>
      </c>
      <c r="P156" s="19">
        <v>81.3</v>
      </c>
      <c r="Q156" s="20">
        <v>126</v>
      </c>
      <c r="R156" s="18">
        <v>38112</v>
      </c>
      <c r="S156" s="19">
        <v>40.799999999999997</v>
      </c>
      <c r="T156" s="20">
        <v>129</v>
      </c>
      <c r="U156" s="18">
        <v>38115</v>
      </c>
      <c r="V156" s="40">
        <v>70.7</v>
      </c>
    </row>
    <row r="157" spans="1:22">
      <c r="A157" s="30">
        <v>179</v>
      </c>
      <c r="B157" s="16">
        <v>2004</v>
      </c>
      <c r="C157" s="17">
        <v>26</v>
      </c>
      <c r="D157" s="16">
        <v>1</v>
      </c>
      <c r="E157" s="16">
        <v>125</v>
      </c>
      <c r="F157" s="18" t="e">
        <f t="shared" si="27"/>
        <v>#VALUE!</v>
      </c>
      <c r="G157" s="19">
        <v>32.200000000000003</v>
      </c>
      <c r="H157" s="20">
        <v>125</v>
      </c>
      <c r="I157" s="18" t="e">
        <f t="shared" si="30"/>
        <v>#VALUE!</v>
      </c>
      <c r="J157" s="19">
        <v>32.200000000000003</v>
      </c>
      <c r="K157" s="20">
        <v>126</v>
      </c>
      <c r="L157" s="18" t="e">
        <f t="shared" si="28"/>
        <v>#VALUE!</v>
      </c>
      <c r="M157" s="19">
        <v>40.799999999999997</v>
      </c>
      <c r="N157" s="20">
        <v>130</v>
      </c>
      <c r="O157" s="18" t="e">
        <f t="shared" si="29"/>
        <v>#VALUE!</v>
      </c>
      <c r="P157" s="19">
        <v>81.3</v>
      </c>
      <c r="Q157" s="20">
        <v>125</v>
      </c>
      <c r="R157" s="18">
        <v>38111</v>
      </c>
      <c r="S157" s="19">
        <v>32.200000000000003</v>
      </c>
      <c r="T157" s="20">
        <v>129</v>
      </c>
      <c r="U157" s="18">
        <v>38115</v>
      </c>
      <c r="V157" s="40">
        <v>70.7</v>
      </c>
    </row>
    <row r="158" spans="1:22" s="29" customFormat="1">
      <c r="A158" s="30">
        <v>180</v>
      </c>
      <c r="B158" s="23">
        <v>2004</v>
      </c>
      <c r="C158" s="21">
        <v>27</v>
      </c>
      <c r="D158" s="23">
        <v>2</v>
      </c>
      <c r="E158" s="23">
        <v>128</v>
      </c>
      <c r="F158" s="14">
        <v>38114</v>
      </c>
      <c r="G158" s="19">
        <v>60.1</v>
      </c>
      <c r="H158" s="22"/>
      <c r="I158" s="14"/>
      <c r="J158" s="19"/>
      <c r="K158" s="22">
        <v>128</v>
      </c>
      <c r="L158" s="14">
        <v>38114</v>
      </c>
      <c r="M158" s="19">
        <v>60.1</v>
      </c>
      <c r="N158" s="22">
        <v>138</v>
      </c>
      <c r="O158" s="14">
        <v>38124</v>
      </c>
      <c r="P158" s="19">
        <v>85.8</v>
      </c>
      <c r="Q158" s="22"/>
      <c r="R158" s="14"/>
      <c r="S158" s="19"/>
      <c r="T158" s="22"/>
      <c r="U158" s="14"/>
      <c r="V158" s="40"/>
    </row>
    <row r="159" spans="1:22">
      <c r="A159" s="30">
        <v>181</v>
      </c>
      <c r="B159" s="16">
        <v>2004</v>
      </c>
      <c r="C159" s="17" t="s">
        <v>18</v>
      </c>
      <c r="D159" s="16">
        <v>1</v>
      </c>
      <c r="E159" s="16">
        <v>125</v>
      </c>
      <c r="F159" s="18" t="e">
        <f t="shared" si="27"/>
        <v>#VALUE!</v>
      </c>
      <c r="G159" s="19">
        <v>32.200000000000003</v>
      </c>
      <c r="H159" s="20">
        <v>125</v>
      </c>
      <c r="I159" s="18" t="e">
        <f t="shared" si="30"/>
        <v>#VALUE!</v>
      </c>
      <c r="J159" s="19">
        <v>32.200000000000003</v>
      </c>
      <c r="K159" s="20">
        <v>126</v>
      </c>
      <c r="L159" s="18" t="e">
        <f t="shared" si="28"/>
        <v>#VALUE!</v>
      </c>
      <c r="M159" s="19">
        <v>40.799999999999997</v>
      </c>
      <c r="N159" s="20">
        <v>130</v>
      </c>
      <c r="O159" s="18" t="e">
        <f t="shared" si="29"/>
        <v>#VALUE!</v>
      </c>
      <c r="P159" s="19">
        <v>81.3</v>
      </c>
      <c r="Q159" s="20">
        <v>126</v>
      </c>
      <c r="R159" s="18">
        <v>38112</v>
      </c>
      <c r="S159" s="19">
        <v>40.799999999999997</v>
      </c>
      <c r="T159" s="20">
        <v>129</v>
      </c>
      <c r="U159" s="18">
        <v>38115</v>
      </c>
      <c r="V159" s="40">
        <v>70.7</v>
      </c>
    </row>
    <row r="160" spans="1:22">
      <c r="A160" s="30">
        <v>182</v>
      </c>
      <c r="B160" s="16">
        <v>2004</v>
      </c>
      <c r="C160" s="17">
        <v>28</v>
      </c>
      <c r="D160" s="16">
        <v>1</v>
      </c>
      <c r="E160" s="16">
        <v>125</v>
      </c>
      <c r="F160" s="18" t="e">
        <f t="shared" si="27"/>
        <v>#VALUE!</v>
      </c>
      <c r="G160" s="19">
        <v>32.200000000000003</v>
      </c>
      <c r="H160" s="20">
        <v>125</v>
      </c>
      <c r="I160" s="18" t="e">
        <f t="shared" si="30"/>
        <v>#VALUE!</v>
      </c>
      <c r="J160" s="19">
        <v>32.200000000000003</v>
      </c>
      <c r="K160" s="20">
        <v>126</v>
      </c>
      <c r="L160" s="18" t="e">
        <f t="shared" si="28"/>
        <v>#VALUE!</v>
      </c>
      <c r="M160" s="19">
        <v>40.799999999999997</v>
      </c>
      <c r="N160" s="20">
        <v>130</v>
      </c>
      <c r="O160" s="18" t="e">
        <f t="shared" si="29"/>
        <v>#VALUE!</v>
      </c>
      <c r="P160" s="19">
        <v>81.3</v>
      </c>
      <c r="Q160" s="20">
        <v>126</v>
      </c>
      <c r="R160" s="18">
        <v>38112</v>
      </c>
      <c r="S160" s="19">
        <v>40.799999999999997</v>
      </c>
      <c r="T160" s="20">
        <v>129</v>
      </c>
      <c r="U160" s="18">
        <v>38115</v>
      </c>
      <c r="V160" s="40">
        <v>70.7</v>
      </c>
    </row>
    <row r="161" spans="1:22">
      <c r="A161" s="30">
        <v>183</v>
      </c>
      <c r="B161" s="16">
        <v>2004</v>
      </c>
      <c r="C161" s="17">
        <v>29</v>
      </c>
      <c r="D161" s="16">
        <v>1</v>
      </c>
      <c r="E161" s="16">
        <v>125</v>
      </c>
      <c r="F161" s="18" t="e">
        <f t="shared" si="27"/>
        <v>#VALUE!</v>
      </c>
      <c r="G161" s="19">
        <v>32.200000000000003</v>
      </c>
      <c r="H161" s="20">
        <v>125</v>
      </c>
      <c r="I161" s="18" t="e">
        <f t="shared" si="30"/>
        <v>#VALUE!</v>
      </c>
      <c r="J161" s="19">
        <v>32.200000000000003</v>
      </c>
      <c r="K161" s="20">
        <v>126</v>
      </c>
      <c r="L161" s="18" t="e">
        <f t="shared" si="28"/>
        <v>#VALUE!</v>
      </c>
      <c r="M161" s="19">
        <v>40.799999999999997</v>
      </c>
      <c r="N161" s="20">
        <v>131</v>
      </c>
      <c r="O161" s="18" t="e">
        <f t="shared" si="29"/>
        <v>#VALUE!</v>
      </c>
      <c r="P161" s="19">
        <v>83.6</v>
      </c>
      <c r="Q161" s="20">
        <v>126</v>
      </c>
      <c r="R161" s="18">
        <v>38112</v>
      </c>
      <c r="S161" s="19">
        <v>40.799999999999997</v>
      </c>
      <c r="T161" s="20">
        <v>129</v>
      </c>
      <c r="U161" s="18">
        <v>38115</v>
      </c>
      <c r="V161" s="40">
        <v>70.7</v>
      </c>
    </row>
    <row r="162" spans="1:22">
      <c r="A162" s="30">
        <v>184</v>
      </c>
      <c r="B162" s="16">
        <v>2004</v>
      </c>
      <c r="C162" s="17">
        <v>30</v>
      </c>
      <c r="D162" s="16">
        <v>1</v>
      </c>
      <c r="E162" s="16"/>
      <c r="F162" s="16"/>
      <c r="G162" s="19"/>
      <c r="H162" s="20"/>
      <c r="I162" s="16"/>
      <c r="J162" s="19"/>
      <c r="K162" s="20"/>
      <c r="L162" s="16"/>
      <c r="M162" s="19"/>
      <c r="N162" s="20"/>
      <c r="O162" s="16"/>
      <c r="P162" s="19"/>
      <c r="Q162" s="20"/>
      <c r="R162" s="16"/>
      <c r="S162" s="19"/>
      <c r="T162" s="20"/>
      <c r="U162" s="16"/>
      <c r="V162" s="40"/>
    </row>
    <row r="163" spans="1:22" s="29" customFormat="1">
      <c r="A163" s="30">
        <v>185</v>
      </c>
      <c r="B163" s="23">
        <v>2005</v>
      </c>
      <c r="C163" s="21">
        <v>1</v>
      </c>
      <c r="D163" s="23">
        <v>2</v>
      </c>
      <c r="E163" s="23">
        <v>143</v>
      </c>
      <c r="F163" s="14">
        <v>38495</v>
      </c>
      <c r="G163" s="19">
        <v>68.7</v>
      </c>
      <c r="H163" s="22">
        <v>143</v>
      </c>
      <c r="I163" s="14">
        <v>38495</v>
      </c>
      <c r="J163" s="19">
        <v>68.7</v>
      </c>
      <c r="K163" s="22">
        <v>144</v>
      </c>
      <c r="L163" s="14">
        <v>38496</v>
      </c>
      <c r="M163" s="19">
        <v>82.4</v>
      </c>
      <c r="N163" s="22">
        <v>145</v>
      </c>
      <c r="O163" s="14">
        <v>38497</v>
      </c>
      <c r="P163" s="19">
        <v>93.5</v>
      </c>
      <c r="Q163" s="22">
        <v>142</v>
      </c>
      <c r="R163" s="14">
        <v>38494</v>
      </c>
      <c r="S163" s="19">
        <v>56.2</v>
      </c>
      <c r="T163" s="22">
        <v>145</v>
      </c>
      <c r="U163" s="14">
        <v>38497</v>
      </c>
      <c r="V163" s="40">
        <v>93.5</v>
      </c>
    </row>
    <row r="164" spans="1:22" ht="13">
      <c r="A164" s="30">
        <v>186</v>
      </c>
      <c r="B164" s="16">
        <v>2005</v>
      </c>
      <c r="C164" s="17" t="s">
        <v>16</v>
      </c>
      <c r="D164" s="16">
        <v>1</v>
      </c>
      <c r="E164" s="16">
        <v>137</v>
      </c>
      <c r="F164" s="18" t="e">
        <f>E164-1+"1.1.2005"</f>
        <v>#VALUE!</v>
      </c>
      <c r="G164" s="31">
        <v>33.578571428571422</v>
      </c>
      <c r="H164" s="20">
        <v>137</v>
      </c>
      <c r="I164" s="18" t="e">
        <f>H164-1+"1.1.2005"</f>
        <v>#VALUE!</v>
      </c>
      <c r="J164" s="31">
        <v>33.578571428571422</v>
      </c>
      <c r="K164" s="20">
        <v>141</v>
      </c>
      <c r="L164" s="18" t="e">
        <f>K164-1+"1.1.2005"</f>
        <v>#VALUE!</v>
      </c>
      <c r="M164" s="31">
        <v>46.795238095238091</v>
      </c>
      <c r="N164" s="20">
        <v>144</v>
      </c>
      <c r="O164" s="18" t="e">
        <f>N164-1+"1.1.2005"</f>
        <v>#VALUE!</v>
      </c>
      <c r="P164" s="31">
        <v>82.403571428571425</v>
      </c>
      <c r="Q164" s="20">
        <v>142</v>
      </c>
      <c r="R164" s="18">
        <v>38494</v>
      </c>
      <c r="S164" s="31">
        <v>56.220238095238088</v>
      </c>
      <c r="T164" s="20">
        <v>143</v>
      </c>
      <c r="U164" s="18">
        <v>38495</v>
      </c>
      <c r="V164" s="41">
        <v>68.695238095238096</v>
      </c>
    </row>
    <row r="165" spans="1:22" ht="13">
      <c r="A165" s="30">
        <v>187</v>
      </c>
      <c r="B165" s="16">
        <v>2005</v>
      </c>
      <c r="C165" s="17">
        <v>2</v>
      </c>
      <c r="D165" s="16">
        <v>1</v>
      </c>
      <c r="E165" s="16">
        <v>137</v>
      </c>
      <c r="F165" s="18" t="e">
        <f>E165-1+"1.1.2005"</f>
        <v>#VALUE!</v>
      </c>
      <c r="G165" s="31">
        <v>33.578571428571422</v>
      </c>
      <c r="H165" s="20">
        <v>137</v>
      </c>
      <c r="I165" s="18" t="e">
        <f>H165-1+"1.1.2005"</f>
        <v>#VALUE!</v>
      </c>
      <c r="J165" s="31">
        <v>33.578571428571422</v>
      </c>
      <c r="K165" s="20">
        <v>141</v>
      </c>
      <c r="L165" s="18" t="e">
        <f>K165-1+"1.1.2005"</f>
        <v>#VALUE!</v>
      </c>
      <c r="M165" s="31">
        <v>46.795238095238091</v>
      </c>
      <c r="N165" s="20">
        <v>145</v>
      </c>
      <c r="O165" s="18" t="e">
        <f>N165-1+"1.1.2005"</f>
        <v>#VALUE!</v>
      </c>
      <c r="P165" s="31">
        <v>93.536904761904765</v>
      </c>
      <c r="Q165" s="20">
        <v>142</v>
      </c>
      <c r="R165" s="18">
        <v>38494</v>
      </c>
      <c r="S165" s="31">
        <v>56.220238095238088</v>
      </c>
      <c r="T165" s="20">
        <v>144</v>
      </c>
      <c r="U165" s="18">
        <v>38496</v>
      </c>
      <c r="V165" s="41">
        <v>82.403571428571425</v>
      </c>
    </row>
    <row r="166" spans="1:22" ht="13">
      <c r="A166" s="30">
        <v>188</v>
      </c>
      <c r="B166" s="16">
        <v>2005</v>
      </c>
      <c r="C166" s="17">
        <v>3</v>
      </c>
      <c r="D166" s="16">
        <v>1</v>
      </c>
      <c r="E166" s="16">
        <v>137</v>
      </c>
      <c r="F166" s="18" t="e">
        <f>E166-1+"1.1.2005"</f>
        <v>#VALUE!</v>
      </c>
      <c r="G166" s="31">
        <v>33.578571428571422</v>
      </c>
      <c r="H166" s="20">
        <v>137</v>
      </c>
      <c r="I166" s="18" t="e">
        <f>H166-1+"1.1.2005"</f>
        <v>#VALUE!</v>
      </c>
      <c r="J166" s="31">
        <v>33.578571428571422</v>
      </c>
      <c r="K166" s="20">
        <v>139</v>
      </c>
      <c r="L166" s="18" t="e">
        <f>K166-1+"1.1.2005"</f>
        <v>#VALUE!</v>
      </c>
      <c r="M166" s="31">
        <v>36.124404761904756</v>
      </c>
      <c r="N166" s="20">
        <v>144</v>
      </c>
      <c r="O166" s="18" t="e">
        <f>N166-1+"1.1.2005"</f>
        <v>#VALUE!</v>
      </c>
      <c r="P166" s="31">
        <v>82.403571428571425</v>
      </c>
      <c r="Q166" s="20">
        <v>141</v>
      </c>
      <c r="R166" s="18">
        <v>38493</v>
      </c>
      <c r="S166" s="31">
        <v>46.795238095238091</v>
      </c>
      <c r="T166" s="20">
        <v>142</v>
      </c>
      <c r="U166" s="18">
        <v>38494</v>
      </c>
      <c r="V166" s="41">
        <v>56.220238095238088</v>
      </c>
    </row>
    <row r="167" spans="1:22" ht="13">
      <c r="A167" s="30">
        <v>189</v>
      </c>
      <c r="B167" s="16">
        <v>2005</v>
      </c>
      <c r="C167" s="17">
        <v>4</v>
      </c>
      <c r="D167" s="16">
        <v>1</v>
      </c>
      <c r="E167" s="16">
        <v>137</v>
      </c>
      <c r="F167" s="18" t="e">
        <f>E167-1+"1.1.2005"</f>
        <v>#VALUE!</v>
      </c>
      <c r="G167" s="31">
        <v>33.578571428571422</v>
      </c>
      <c r="H167" s="20">
        <v>137</v>
      </c>
      <c r="I167" s="18" t="e">
        <f>H167-1+"1.1.2005"</f>
        <v>#VALUE!</v>
      </c>
      <c r="J167" s="31">
        <v>33.578571428571422</v>
      </c>
      <c r="K167" s="20">
        <v>140</v>
      </c>
      <c r="L167" s="18" t="e">
        <f>K167-1+"1.1.2005"</f>
        <v>#VALUE!</v>
      </c>
      <c r="M167" s="31">
        <v>40.607738095238091</v>
      </c>
      <c r="N167" s="20">
        <v>144</v>
      </c>
      <c r="O167" s="18" t="e">
        <f>N167-1+"1.1.2005"</f>
        <v>#VALUE!</v>
      </c>
      <c r="P167" s="31">
        <v>82.403571428571425</v>
      </c>
      <c r="Q167" s="20">
        <v>142</v>
      </c>
      <c r="R167" s="18">
        <v>38494</v>
      </c>
      <c r="S167" s="31">
        <v>56.220238095238088</v>
      </c>
      <c r="T167" s="20">
        <v>144</v>
      </c>
      <c r="U167" s="18">
        <v>38496</v>
      </c>
      <c r="V167" s="41">
        <v>82.403571428571425</v>
      </c>
    </row>
    <row r="168" spans="1:22">
      <c r="A168" s="30">
        <v>190</v>
      </c>
      <c r="B168" s="16">
        <v>2005</v>
      </c>
      <c r="C168" s="17">
        <v>5</v>
      </c>
      <c r="D168" s="16">
        <v>1</v>
      </c>
      <c r="E168" s="16"/>
      <c r="F168" s="18"/>
      <c r="G168" s="19"/>
      <c r="H168" s="20"/>
      <c r="I168" s="18"/>
      <c r="J168" s="19"/>
      <c r="K168" s="20"/>
      <c r="L168" s="18"/>
      <c r="M168" s="19"/>
      <c r="N168" s="20"/>
      <c r="O168" s="18"/>
      <c r="P168" s="19"/>
      <c r="Q168" s="20"/>
      <c r="R168" s="18"/>
      <c r="S168" s="19"/>
      <c r="T168" s="20"/>
      <c r="U168" s="18"/>
      <c r="V168" s="40"/>
    </row>
    <row r="169" spans="1:22" ht="13">
      <c r="A169" s="30">
        <v>191</v>
      </c>
      <c r="B169" s="16">
        <v>2005</v>
      </c>
      <c r="C169" s="17">
        <v>6</v>
      </c>
      <c r="D169" s="16">
        <v>1</v>
      </c>
      <c r="E169" s="16"/>
      <c r="F169" s="18"/>
      <c r="G169" s="19"/>
      <c r="H169" s="20"/>
      <c r="I169" s="18"/>
      <c r="J169" s="19"/>
      <c r="K169" s="20"/>
      <c r="L169" s="18"/>
      <c r="M169" s="19"/>
      <c r="N169" s="20"/>
      <c r="O169" s="18"/>
      <c r="P169" s="19"/>
      <c r="Q169" s="20">
        <v>141</v>
      </c>
      <c r="R169" s="18">
        <v>38493</v>
      </c>
      <c r="S169" s="31">
        <v>46.795238095238091</v>
      </c>
      <c r="T169" s="20">
        <v>144</v>
      </c>
      <c r="U169" s="18">
        <v>38496</v>
      </c>
      <c r="V169" s="41">
        <v>82.403571428571425</v>
      </c>
    </row>
    <row r="170" spans="1:22" ht="13">
      <c r="A170" s="30">
        <v>192</v>
      </c>
      <c r="B170" s="16">
        <v>2005</v>
      </c>
      <c r="C170" s="17" t="s">
        <v>17</v>
      </c>
      <c r="D170" s="16">
        <v>1</v>
      </c>
      <c r="E170" s="16"/>
      <c r="F170" s="18"/>
      <c r="G170" s="19"/>
      <c r="H170" s="20"/>
      <c r="I170" s="18"/>
      <c r="J170" s="19"/>
      <c r="K170" s="20"/>
      <c r="L170" s="18"/>
      <c r="M170" s="19"/>
      <c r="N170" s="20"/>
      <c r="O170" s="18"/>
      <c r="P170" s="19"/>
      <c r="Q170" s="20">
        <v>141</v>
      </c>
      <c r="R170" s="18">
        <v>38493</v>
      </c>
      <c r="S170" s="31">
        <v>46.795238095238091</v>
      </c>
      <c r="T170" s="20">
        <v>143</v>
      </c>
      <c r="U170" s="18">
        <v>38495</v>
      </c>
      <c r="V170" s="41">
        <v>68.695238095238096</v>
      </c>
    </row>
    <row r="171" spans="1:22" ht="13">
      <c r="A171" s="30">
        <v>193</v>
      </c>
      <c r="B171" s="16">
        <v>2005</v>
      </c>
      <c r="C171" s="17">
        <v>8</v>
      </c>
      <c r="D171" s="16">
        <v>1</v>
      </c>
      <c r="E171" s="16">
        <v>137</v>
      </c>
      <c r="F171" s="18" t="e">
        <f t="shared" ref="F171:F176" si="31">E171-1+"1.1.2005"</f>
        <v>#VALUE!</v>
      </c>
      <c r="G171" s="31">
        <v>33.578571428571422</v>
      </c>
      <c r="H171" s="20">
        <v>137</v>
      </c>
      <c r="I171" s="18" t="e">
        <f t="shared" ref="I171:I176" si="32">H171-1+"1.1.2005"</f>
        <v>#VALUE!</v>
      </c>
      <c r="J171" s="31">
        <v>33.578571428571422</v>
      </c>
      <c r="K171" s="20">
        <v>140</v>
      </c>
      <c r="L171" s="18" t="e">
        <f t="shared" ref="L171:L176" si="33">K171-1+"1.1.2005"</f>
        <v>#VALUE!</v>
      </c>
      <c r="M171" s="31">
        <v>40.607738095238091</v>
      </c>
      <c r="N171" s="20">
        <v>143</v>
      </c>
      <c r="O171" s="18" t="e">
        <f t="shared" ref="O171:O176" si="34">N171-1+"1.1.2005"</f>
        <v>#VALUE!</v>
      </c>
      <c r="P171" s="31">
        <v>68.695238095238096</v>
      </c>
      <c r="Q171" s="20">
        <v>140</v>
      </c>
      <c r="R171" s="18">
        <v>38492</v>
      </c>
      <c r="S171" s="31">
        <v>40.607738095238091</v>
      </c>
      <c r="T171" s="20">
        <v>143</v>
      </c>
      <c r="U171" s="18">
        <v>38495</v>
      </c>
      <c r="V171" s="41">
        <v>68.695238095238096</v>
      </c>
    </row>
    <row r="172" spans="1:22" ht="13">
      <c r="A172" s="30">
        <v>194</v>
      </c>
      <c r="B172" s="16">
        <v>2005</v>
      </c>
      <c r="C172" s="17">
        <v>9</v>
      </c>
      <c r="D172" s="16">
        <v>1</v>
      </c>
      <c r="E172" s="16">
        <v>138</v>
      </c>
      <c r="F172" s="18" t="e">
        <f t="shared" si="31"/>
        <v>#VALUE!</v>
      </c>
      <c r="G172" s="31">
        <v>34.807738095238086</v>
      </c>
      <c r="H172" s="20">
        <v>138</v>
      </c>
      <c r="I172" s="18" t="e">
        <f t="shared" si="32"/>
        <v>#VALUE!</v>
      </c>
      <c r="J172" s="31">
        <v>34.807738095238086</v>
      </c>
      <c r="K172" s="20">
        <v>142</v>
      </c>
      <c r="L172" s="18" t="e">
        <f t="shared" si="33"/>
        <v>#VALUE!</v>
      </c>
      <c r="M172" s="31">
        <v>56.220238095238088</v>
      </c>
      <c r="N172" s="20">
        <v>144</v>
      </c>
      <c r="O172" s="18" t="e">
        <f t="shared" si="34"/>
        <v>#VALUE!</v>
      </c>
      <c r="P172" s="31">
        <v>82.403571428571425</v>
      </c>
      <c r="Q172" s="20">
        <v>142</v>
      </c>
      <c r="R172" s="18">
        <v>38494</v>
      </c>
      <c r="S172" s="31">
        <v>56.220238095238088</v>
      </c>
      <c r="T172" s="20">
        <v>143</v>
      </c>
      <c r="U172" s="18">
        <v>38495</v>
      </c>
      <c r="V172" s="41">
        <v>68.695238095238096</v>
      </c>
    </row>
    <row r="173" spans="1:22" ht="13">
      <c r="A173" s="30">
        <v>195</v>
      </c>
      <c r="B173" s="16">
        <v>2005</v>
      </c>
      <c r="C173" s="17">
        <v>10</v>
      </c>
      <c r="D173" s="16">
        <v>1</v>
      </c>
      <c r="E173" s="16">
        <v>137</v>
      </c>
      <c r="F173" s="18" t="e">
        <f t="shared" si="31"/>
        <v>#VALUE!</v>
      </c>
      <c r="G173" s="31">
        <v>33.578571428571422</v>
      </c>
      <c r="H173" s="20">
        <v>137</v>
      </c>
      <c r="I173" s="18" t="e">
        <f t="shared" si="32"/>
        <v>#VALUE!</v>
      </c>
      <c r="J173" s="31">
        <v>33.578571428571422</v>
      </c>
      <c r="K173" s="20">
        <v>142</v>
      </c>
      <c r="L173" s="18" t="e">
        <f t="shared" si="33"/>
        <v>#VALUE!</v>
      </c>
      <c r="M173" s="31">
        <v>56.220238095238088</v>
      </c>
      <c r="N173" s="20">
        <v>144</v>
      </c>
      <c r="O173" s="18" t="e">
        <f t="shared" si="34"/>
        <v>#VALUE!</v>
      </c>
      <c r="P173" s="31">
        <v>82.403571428571425</v>
      </c>
      <c r="Q173" s="20">
        <v>142</v>
      </c>
      <c r="R173" s="18">
        <v>38494</v>
      </c>
      <c r="S173" s="31">
        <v>56.220238095238088</v>
      </c>
      <c r="T173" s="20">
        <v>143</v>
      </c>
      <c r="U173" s="18">
        <v>38495</v>
      </c>
      <c r="V173" s="41">
        <v>68.695238095238096</v>
      </c>
    </row>
    <row r="174" spans="1:22" ht="13">
      <c r="A174" s="30">
        <v>196</v>
      </c>
      <c r="B174" s="16">
        <v>2005</v>
      </c>
      <c r="C174" s="17">
        <v>11</v>
      </c>
      <c r="D174" s="16">
        <v>1</v>
      </c>
      <c r="E174" s="16">
        <v>137</v>
      </c>
      <c r="F174" s="18" t="e">
        <f t="shared" si="31"/>
        <v>#VALUE!</v>
      </c>
      <c r="G174" s="31">
        <v>33.578571428571422</v>
      </c>
      <c r="H174" s="20">
        <v>137</v>
      </c>
      <c r="I174" s="18" t="e">
        <f t="shared" si="32"/>
        <v>#VALUE!</v>
      </c>
      <c r="J174" s="31">
        <v>33.578571428571422</v>
      </c>
      <c r="K174" s="20">
        <v>140</v>
      </c>
      <c r="L174" s="18" t="e">
        <f t="shared" si="33"/>
        <v>#VALUE!</v>
      </c>
      <c r="M174" s="31">
        <v>40.607738095238091</v>
      </c>
      <c r="N174" s="20">
        <v>143</v>
      </c>
      <c r="O174" s="18" t="e">
        <f t="shared" si="34"/>
        <v>#VALUE!</v>
      </c>
      <c r="P174" s="31">
        <v>68.695238095238096</v>
      </c>
      <c r="Q174" s="20">
        <v>140</v>
      </c>
      <c r="R174" s="18">
        <v>38492</v>
      </c>
      <c r="S174" s="31">
        <v>40.607738095238091</v>
      </c>
      <c r="T174" s="20">
        <v>143</v>
      </c>
      <c r="U174" s="18">
        <v>38495</v>
      </c>
      <c r="V174" s="41">
        <v>68.695238095238096</v>
      </c>
    </row>
    <row r="175" spans="1:22" ht="13">
      <c r="A175" s="30">
        <v>197</v>
      </c>
      <c r="B175" s="16">
        <v>2005</v>
      </c>
      <c r="C175" s="17">
        <v>12</v>
      </c>
      <c r="D175" s="16">
        <v>1</v>
      </c>
      <c r="E175" s="16">
        <v>137</v>
      </c>
      <c r="F175" s="18" t="e">
        <f t="shared" si="31"/>
        <v>#VALUE!</v>
      </c>
      <c r="G175" s="31">
        <v>33.578571428571422</v>
      </c>
      <c r="H175" s="20">
        <v>137</v>
      </c>
      <c r="I175" s="18" t="e">
        <f t="shared" si="32"/>
        <v>#VALUE!</v>
      </c>
      <c r="J175" s="31">
        <v>33.578571428571422</v>
      </c>
      <c r="K175" s="20">
        <v>140</v>
      </c>
      <c r="L175" s="18" t="e">
        <f t="shared" si="33"/>
        <v>#VALUE!</v>
      </c>
      <c r="M175" s="31">
        <v>40.607738095238091</v>
      </c>
      <c r="N175" s="20">
        <v>144</v>
      </c>
      <c r="O175" s="18" t="e">
        <f t="shared" si="34"/>
        <v>#VALUE!</v>
      </c>
      <c r="P175" s="31">
        <v>82.403571428571425</v>
      </c>
      <c r="Q175" s="20">
        <v>141</v>
      </c>
      <c r="R175" s="18">
        <v>38493</v>
      </c>
      <c r="S175" s="31">
        <v>46.795238095238091</v>
      </c>
      <c r="T175" s="20">
        <v>143</v>
      </c>
      <c r="U175" s="18">
        <v>38495</v>
      </c>
      <c r="V175" s="41">
        <v>68.695238095238096</v>
      </c>
    </row>
    <row r="176" spans="1:22" ht="13">
      <c r="A176" s="30">
        <v>198</v>
      </c>
      <c r="B176" s="16">
        <v>2005</v>
      </c>
      <c r="C176" s="17">
        <v>13</v>
      </c>
      <c r="D176" s="16">
        <v>1</v>
      </c>
      <c r="E176" s="16">
        <v>138</v>
      </c>
      <c r="F176" s="18" t="e">
        <f t="shared" si="31"/>
        <v>#VALUE!</v>
      </c>
      <c r="G176" s="31">
        <v>34.807738095238086</v>
      </c>
      <c r="H176" s="20">
        <v>138</v>
      </c>
      <c r="I176" s="18" t="e">
        <f t="shared" si="32"/>
        <v>#VALUE!</v>
      </c>
      <c r="J176" s="31">
        <v>34.807738095238086</v>
      </c>
      <c r="K176" s="20">
        <v>142</v>
      </c>
      <c r="L176" s="18" t="e">
        <f t="shared" si="33"/>
        <v>#VALUE!</v>
      </c>
      <c r="M176" s="31">
        <v>56.220238095238088</v>
      </c>
      <c r="N176" s="20">
        <v>144</v>
      </c>
      <c r="O176" s="18" t="e">
        <f t="shared" si="34"/>
        <v>#VALUE!</v>
      </c>
      <c r="P176" s="31">
        <v>82.403571428571425</v>
      </c>
      <c r="Q176" s="20">
        <v>142</v>
      </c>
      <c r="R176" s="18">
        <v>38494</v>
      </c>
      <c r="S176" s="31">
        <v>56.220238095238088</v>
      </c>
      <c r="T176" s="20">
        <v>144</v>
      </c>
      <c r="U176" s="18">
        <v>38496</v>
      </c>
      <c r="V176" s="41">
        <v>82.403571428571425</v>
      </c>
    </row>
    <row r="177" spans="1:22">
      <c r="A177" s="30">
        <v>199</v>
      </c>
      <c r="B177" s="16">
        <v>2005</v>
      </c>
      <c r="C177" s="17">
        <v>14</v>
      </c>
      <c r="D177" s="16">
        <v>1</v>
      </c>
      <c r="E177" s="16"/>
      <c r="F177" s="18"/>
      <c r="G177" s="19"/>
      <c r="H177" s="20"/>
      <c r="I177" s="18"/>
      <c r="J177" s="19"/>
      <c r="K177" s="20"/>
      <c r="L177" s="18"/>
      <c r="M177" s="19"/>
      <c r="N177" s="20"/>
      <c r="O177" s="18"/>
      <c r="P177" s="19"/>
      <c r="Q177" s="20"/>
      <c r="R177" s="18"/>
      <c r="S177" s="19"/>
      <c r="T177" s="20"/>
      <c r="U177" s="18"/>
      <c r="V177" s="40"/>
    </row>
    <row r="178" spans="1:22">
      <c r="A178" s="30">
        <v>200</v>
      </c>
      <c r="B178" s="16">
        <v>2005</v>
      </c>
      <c r="C178" s="17">
        <v>15</v>
      </c>
      <c r="D178" s="16">
        <v>1</v>
      </c>
      <c r="E178" s="16"/>
      <c r="F178" s="18"/>
      <c r="G178" s="19"/>
      <c r="H178" s="20"/>
      <c r="I178" s="18"/>
      <c r="J178" s="19"/>
      <c r="K178" s="20"/>
      <c r="L178" s="18"/>
      <c r="M178" s="19"/>
      <c r="N178" s="20"/>
      <c r="O178" s="18"/>
      <c r="P178" s="19"/>
      <c r="Q178" s="20"/>
      <c r="R178" s="18"/>
      <c r="S178" s="19"/>
      <c r="T178" s="20"/>
      <c r="U178" s="18"/>
      <c r="V178" s="40"/>
    </row>
    <row r="179" spans="1:22" ht="13">
      <c r="A179" s="30">
        <v>201</v>
      </c>
      <c r="B179" s="16">
        <v>2005</v>
      </c>
      <c r="C179" s="17">
        <v>16</v>
      </c>
      <c r="D179" s="16">
        <v>1</v>
      </c>
      <c r="E179" s="16">
        <v>137</v>
      </c>
      <c r="F179" s="18" t="e">
        <f>E179-1+"1.1.2005"</f>
        <v>#VALUE!</v>
      </c>
      <c r="G179" s="31">
        <v>33.578571428571422</v>
      </c>
      <c r="H179" s="20">
        <v>137</v>
      </c>
      <c r="I179" s="18" t="e">
        <f>H179-1+"1.1.2005"</f>
        <v>#VALUE!</v>
      </c>
      <c r="J179" s="31">
        <v>33.578571428571422</v>
      </c>
      <c r="K179" s="20">
        <v>140</v>
      </c>
      <c r="L179" s="18" t="e">
        <f>K179-1+"1.1.2005"</f>
        <v>#VALUE!</v>
      </c>
      <c r="M179" s="31">
        <v>40.607738095238091</v>
      </c>
      <c r="N179" s="20">
        <v>144</v>
      </c>
      <c r="O179" s="18" t="e">
        <f>N179-1+"1.1.2005"</f>
        <v>#VALUE!</v>
      </c>
      <c r="P179" s="31">
        <v>82.403571428571425</v>
      </c>
      <c r="Q179" s="20">
        <v>140</v>
      </c>
      <c r="R179" s="18">
        <v>38492</v>
      </c>
      <c r="S179" s="31">
        <v>40.607738095238091</v>
      </c>
      <c r="T179" s="20">
        <v>143</v>
      </c>
      <c r="U179" s="18">
        <v>38495</v>
      </c>
      <c r="V179" s="41">
        <v>68.695238095238096</v>
      </c>
    </row>
    <row r="180" spans="1:22" ht="13">
      <c r="A180" s="30">
        <v>202</v>
      </c>
      <c r="B180" s="16">
        <v>2005</v>
      </c>
      <c r="C180" s="17">
        <v>17</v>
      </c>
      <c r="D180" s="16">
        <v>1</v>
      </c>
      <c r="E180" s="16">
        <v>137</v>
      </c>
      <c r="F180" s="18" t="e">
        <f>E180-1+"1.1.2005"</f>
        <v>#VALUE!</v>
      </c>
      <c r="G180" s="31">
        <v>33.578571428571422</v>
      </c>
      <c r="H180" s="20">
        <v>137</v>
      </c>
      <c r="I180" s="18" t="e">
        <f>H180-1+"1.1.2005"</f>
        <v>#VALUE!</v>
      </c>
      <c r="J180" s="31">
        <v>33.578571428571422</v>
      </c>
      <c r="K180" s="20">
        <v>140</v>
      </c>
      <c r="L180" s="18" t="e">
        <f>K180-1+"1.1.2005"</f>
        <v>#VALUE!</v>
      </c>
      <c r="M180" s="31">
        <v>40.607738095238091</v>
      </c>
      <c r="N180" s="20">
        <v>144</v>
      </c>
      <c r="O180" s="18" t="e">
        <f>N180-1+"1.1.2005"</f>
        <v>#VALUE!</v>
      </c>
      <c r="P180" s="31">
        <v>82.403571428571425</v>
      </c>
      <c r="Q180" s="20">
        <v>141</v>
      </c>
      <c r="R180" s="18">
        <v>38493</v>
      </c>
      <c r="S180" s="31">
        <v>46.795238095238091</v>
      </c>
      <c r="T180" s="20">
        <v>143</v>
      </c>
      <c r="U180" s="18">
        <v>38495</v>
      </c>
      <c r="V180" s="41">
        <v>68.695238095238096</v>
      </c>
    </row>
    <row r="181" spans="1:22" ht="13">
      <c r="A181" s="30">
        <v>203</v>
      </c>
      <c r="B181" s="16">
        <v>2005</v>
      </c>
      <c r="C181" s="17">
        <v>18</v>
      </c>
      <c r="D181" s="16">
        <v>1</v>
      </c>
      <c r="E181" s="16">
        <v>137</v>
      </c>
      <c r="F181" s="18" t="e">
        <f>E181-1+"1.1.2005"</f>
        <v>#VALUE!</v>
      </c>
      <c r="G181" s="31">
        <v>33.578571428571422</v>
      </c>
      <c r="H181" s="20">
        <v>137</v>
      </c>
      <c r="I181" s="18" t="e">
        <f>H181-1+"1.1.2005"</f>
        <v>#VALUE!</v>
      </c>
      <c r="J181" s="31">
        <v>33.578571428571422</v>
      </c>
      <c r="K181" s="20">
        <v>140</v>
      </c>
      <c r="L181" s="18" t="e">
        <f>K181-1+"1.1.2005"</f>
        <v>#VALUE!</v>
      </c>
      <c r="M181" s="31">
        <v>40.607738095238091</v>
      </c>
      <c r="N181" s="20">
        <v>145</v>
      </c>
      <c r="O181" s="18" t="e">
        <f>N181-1+"1.1.2005"</f>
        <v>#VALUE!</v>
      </c>
      <c r="P181" s="31">
        <v>93.536904761904765</v>
      </c>
      <c r="Q181" s="20">
        <v>142</v>
      </c>
      <c r="R181" s="18">
        <v>38494</v>
      </c>
      <c r="S181" s="31">
        <v>56.220238095238088</v>
      </c>
      <c r="T181" s="20">
        <v>143</v>
      </c>
      <c r="U181" s="18">
        <v>38495</v>
      </c>
      <c r="V181" s="41">
        <v>68.695238095238096</v>
      </c>
    </row>
    <row r="182" spans="1:22">
      <c r="A182" s="30">
        <v>204</v>
      </c>
      <c r="B182" s="16">
        <v>2005</v>
      </c>
      <c r="C182" s="17">
        <v>19</v>
      </c>
      <c r="D182" s="16">
        <v>1</v>
      </c>
      <c r="E182" s="16"/>
      <c r="F182" s="18"/>
      <c r="G182" s="19"/>
      <c r="H182" s="20"/>
      <c r="I182" s="18"/>
      <c r="J182" s="19"/>
      <c r="K182" s="20"/>
      <c r="L182" s="18"/>
      <c r="M182" s="19"/>
      <c r="N182" s="20"/>
      <c r="O182" s="18"/>
      <c r="P182" s="19"/>
      <c r="Q182" s="20"/>
      <c r="R182" s="18"/>
      <c r="S182" s="19"/>
      <c r="T182" s="20"/>
      <c r="U182" s="18"/>
      <c r="V182" s="40"/>
    </row>
    <row r="183" spans="1:22" ht="13">
      <c r="A183" s="30">
        <v>205</v>
      </c>
      <c r="B183" s="16">
        <v>2005</v>
      </c>
      <c r="C183" s="17">
        <v>20</v>
      </c>
      <c r="D183" s="16">
        <v>1</v>
      </c>
      <c r="E183" s="16">
        <v>137</v>
      </c>
      <c r="F183" s="18" t="e">
        <f>E183-1+"1.1.2005"</f>
        <v>#VALUE!</v>
      </c>
      <c r="G183" s="31">
        <v>33.578571428571422</v>
      </c>
      <c r="H183" s="20">
        <v>137</v>
      </c>
      <c r="I183" s="18" t="e">
        <f>H183-1+"1.1.2005"</f>
        <v>#VALUE!</v>
      </c>
      <c r="J183" s="31">
        <v>33.578571428571422</v>
      </c>
      <c r="K183" s="20">
        <v>140</v>
      </c>
      <c r="L183" s="18" t="e">
        <f>K183-1+"1.1.2005"</f>
        <v>#VALUE!</v>
      </c>
      <c r="M183" s="31">
        <v>40.607738095238091</v>
      </c>
      <c r="N183" s="20">
        <v>144</v>
      </c>
      <c r="O183" s="18" t="e">
        <f>N183-1+"1.1.2005"</f>
        <v>#VALUE!</v>
      </c>
      <c r="P183" s="31">
        <v>82.403571428571425</v>
      </c>
      <c r="Q183" s="20"/>
      <c r="R183" s="18"/>
      <c r="S183" s="19"/>
      <c r="T183" s="20"/>
      <c r="U183" s="18"/>
      <c r="V183" s="40"/>
    </row>
    <row r="184" spans="1:22" ht="13">
      <c r="A184" s="30">
        <v>206</v>
      </c>
      <c r="B184" s="16">
        <v>2005</v>
      </c>
      <c r="C184" s="17">
        <v>21</v>
      </c>
      <c r="D184" s="16">
        <v>1</v>
      </c>
      <c r="E184" s="16">
        <v>137</v>
      </c>
      <c r="F184" s="18" t="e">
        <f>E184-1+"1.1.2005"</f>
        <v>#VALUE!</v>
      </c>
      <c r="G184" s="31">
        <v>33.578571428571422</v>
      </c>
      <c r="H184" s="20">
        <v>137</v>
      </c>
      <c r="I184" s="18" t="e">
        <f>H184-1+"1.1.2005"</f>
        <v>#VALUE!</v>
      </c>
      <c r="J184" s="31">
        <v>33.578571428571422</v>
      </c>
      <c r="K184" s="20">
        <v>140</v>
      </c>
      <c r="L184" s="18" t="e">
        <f>K184-1+"1.1.2005"</f>
        <v>#VALUE!</v>
      </c>
      <c r="M184" s="31">
        <v>40.607738095238091</v>
      </c>
      <c r="N184" s="20">
        <v>144</v>
      </c>
      <c r="O184" s="18" t="e">
        <f>N184-1+"1.1.2005"</f>
        <v>#VALUE!</v>
      </c>
      <c r="P184" s="31">
        <v>82.403571428571425</v>
      </c>
      <c r="Q184" s="20">
        <v>140</v>
      </c>
      <c r="R184" s="18">
        <v>38492</v>
      </c>
      <c r="S184" s="31">
        <v>40.607738095238091</v>
      </c>
      <c r="T184" s="20">
        <v>144</v>
      </c>
      <c r="U184" s="18">
        <v>38496</v>
      </c>
      <c r="V184" s="41">
        <v>82.403571428571425</v>
      </c>
    </row>
    <row r="185" spans="1:22" ht="13">
      <c r="A185" s="30">
        <v>207</v>
      </c>
      <c r="B185" s="16">
        <v>2005</v>
      </c>
      <c r="C185" s="17">
        <v>22</v>
      </c>
      <c r="D185" s="16">
        <v>1</v>
      </c>
      <c r="E185" s="16">
        <v>137</v>
      </c>
      <c r="F185" s="18" t="e">
        <f>E185-1+"1.1.2005"</f>
        <v>#VALUE!</v>
      </c>
      <c r="G185" s="31">
        <v>33.578571428571422</v>
      </c>
      <c r="H185" s="20">
        <v>137</v>
      </c>
      <c r="I185" s="18" t="e">
        <f>H185-1+"1.1.2005"</f>
        <v>#VALUE!</v>
      </c>
      <c r="J185" s="31">
        <v>33.578571428571422</v>
      </c>
      <c r="K185" s="20">
        <v>140</v>
      </c>
      <c r="L185" s="18" t="e">
        <f>K185-1+"1.1.2005"</f>
        <v>#VALUE!</v>
      </c>
      <c r="M185" s="31">
        <v>40.607738095238091</v>
      </c>
      <c r="N185" s="20">
        <v>144</v>
      </c>
      <c r="O185" s="18" t="e">
        <f>N185-1+"1.1.2005"</f>
        <v>#VALUE!</v>
      </c>
      <c r="P185" s="31">
        <v>82.403571428571425</v>
      </c>
      <c r="Q185" s="20">
        <v>142</v>
      </c>
      <c r="R185" s="18">
        <v>38494</v>
      </c>
      <c r="S185" s="31">
        <v>56.220238095238088</v>
      </c>
      <c r="T185" s="20">
        <v>144</v>
      </c>
      <c r="U185" s="18">
        <v>38496</v>
      </c>
      <c r="V185" s="41">
        <v>82.403571428571425</v>
      </c>
    </row>
    <row r="186" spans="1:22" ht="13">
      <c r="A186" s="30">
        <v>208</v>
      </c>
      <c r="B186" s="16">
        <v>2005</v>
      </c>
      <c r="C186" s="17">
        <v>23</v>
      </c>
      <c r="D186" s="16">
        <v>1</v>
      </c>
      <c r="E186" s="16">
        <v>139</v>
      </c>
      <c r="F186" s="18" t="e">
        <f>E186-1+"1.1.2005"</f>
        <v>#VALUE!</v>
      </c>
      <c r="G186" s="31">
        <v>36.124404761904756</v>
      </c>
      <c r="H186" s="20">
        <v>139</v>
      </c>
      <c r="I186" s="18" t="e">
        <f>H186-1+"1.1.2005"</f>
        <v>#VALUE!</v>
      </c>
      <c r="J186" s="31">
        <v>36.124404761904756</v>
      </c>
      <c r="K186" s="20">
        <v>142</v>
      </c>
      <c r="L186" s="18" t="e">
        <f>K186-1+"1.1.2005"</f>
        <v>#VALUE!</v>
      </c>
      <c r="M186" s="31">
        <v>56.220238095238088</v>
      </c>
      <c r="N186" s="20">
        <v>144</v>
      </c>
      <c r="O186" s="18" t="e">
        <f>N186-1+"1.1.2005"</f>
        <v>#VALUE!</v>
      </c>
      <c r="P186" s="31">
        <v>82.403571428571425</v>
      </c>
      <c r="Q186" s="20">
        <v>141</v>
      </c>
      <c r="R186" s="18">
        <v>38493</v>
      </c>
      <c r="S186" s="31">
        <v>46.795238095238091</v>
      </c>
      <c r="T186" s="20">
        <v>144</v>
      </c>
      <c r="U186" s="18">
        <v>38496</v>
      </c>
      <c r="V186" s="41">
        <v>82.403571428571425</v>
      </c>
    </row>
    <row r="187" spans="1:22" ht="13">
      <c r="A187" s="30">
        <v>209</v>
      </c>
      <c r="B187" s="16">
        <v>2005</v>
      </c>
      <c r="C187" s="17">
        <v>24</v>
      </c>
      <c r="D187" s="16">
        <v>1</v>
      </c>
      <c r="E187" s="16"/>
      <c r="F187" s="18"/>
      <c r="G187" s="19"/>
      <c r="H187" s="20"/>
      <c r="I187" s="18"/>
      <c r="J187" s="19"/>
      <c r="K187" s="20"/>
      <c r="L187" s="18"/>
      <c r="M187" s="19"/>
      <c r="N187" s="20"/>
      <c r="O187" s="18"/>
      <c r="P187" s="19"/>
      <c r="Q187" s="20">
        <v>141</v>
      </c>
      <c r="R187" s="18">
        <v>38493</v>
      </c>
      <c r="S187" s="31">
        <v>46.795238095238091</v>
      </c>
      <c r="T187" s="20">
        <v>144</v>
      </c>
      <c r="U187" s="18">
        <v>38496</v>
      </c>
      <c r="V187" s="41">
        <v>82.403571428571425</v>
      </c>
    </row>
    <row r="188" spans="1:22" ht="13">
      <c r="A188" s="30">
        <v>210</v>
      </c>
      <c r="B188" s="16">
        <v>2005</v>
      </c>
      <c r="C188" s="17">
        <v>25</v>
      </c>
      <c r="D188" s="16">
        <v>1</v>
      </c>
      <c r="E188" s="16"/>
      <c r="F188" s="18"/>
      <c r="G188" s="19"/>
      <c r="H188" s="20"/>
      <c r="I188" s="18"/>
      <c r="J188" s="19"/>
      <c r="K188" s="20"/>
      <c r="L188" s="18"/>
      <c r="M188" s="19"/>
      <c r="N188" s="20"/>
      <c r="O188" s="18"/>
      <c r="P188" s="19"/>
      <c r="Q188" s="20">
        <v>141</v>
      </c>
      <c r="R188" s="18">
        <v>38493</v>
      </c>
      <c r="S188" s="31">
        <v>46.795238095238091</v>
      </c>
      <c r="T188" s="20">
        <v>144</v>
      </c>
      <c r="U188" s="18">
        <v>38496</v>
      </c>
      <c r="V188" s="41">
        <v>82.403571428571425</v>
      </c>
    </row>
    <row r="189" spans="1:22" ht="13">
      <c r="A189" s="30">
        <v>211</v>
      </c>
      <c r="B189" s="16">
        <v>2005</v>
      </c>
      <c r="C189" s="17">
        <v>26</v>
      </c>
      <c r="D189" s="16">
        <v>1</v>
      </c>
      <c r="E189" s="16">
        <v>137</v>
      </c>
      <c r="F189" s="18" t="e">
        <f>E189-1+"1.1.2005"</f>
        <v>#VALUE!</v>
      </c>
      <c r="G189" s="31">
        <v>33.578571428571422</v>
      </c>
      <c r="H189" s="20">
        <v>137</v>
      </c>
      <c r="I189" s="18" t="e">
        <f>H189-1+"1.1.2005"</f>
        <v>#VALUE!</v>
      </c>
      <c r="J189" s="31">
        <v>33.578571428571422</v>
      </c>
      <c r="K189" s="20">
        <v>140</v>
      </c>
      <c r="L189" s="18" t="e">
        <f>K189-1+"1.1.2005"</f>
        <v>#VALUE!</v>
      </c>
      <c r="M189" s="31">
        <v>40.607738095238091</v>
      </c>
      <c r="N189" s="20">
        <v>143</v>
      </c>
      <c r="O189" s="18" t="e">
        <f>N189-1+"1.1.2005"</f>
        <v>#VALUE!</v>
      </c>
      <c r="P189" s="31">
        <v>68.695238095238096</v>
      </c>
      <c r="Q189" s="20">
        <v>140</v>
      </c>
      <c r="R189" s="18">
        <v>38492</v>
      </c>
      <c r="S189" s="31">
        <v>40.607738095238091</v>
      </c>
      <c r="T189" s="20">
        <v>144</v>
      </c>
      <c r="U189" s="18">
        <v>38496</v>
      </c>
      <c r="V189" s="41">
        <v>82.403571428571425</v>
      </c>
    </row>
    <row r="190" spans="1:22" s="29" customFormat="1" ht="13">
      <c r="A190" s="30">
        <v>212</v>
      </c>
      <c r="B190" s="23">
        <v>2005</v>
      </c>
      <c r="C190" s="21">
        <v>27</v>
      </c>
      <c r="D190" s="23">
        <v>2</v>
      </c>
      <c r="E190" s="16">
        <v>143</v>
      </c>
      <c r="F190" s="18">
        <v>38495</v>
      </c>
      <c r="G190" s="31">
        <v>68.7</v>
      </c>
      <c r="H190" s="20">
        <v>143</v>
      </c>
      <c r="I190" s="18">
        <v>38495</v>
      </c>
      <c r="J190" s="31">
        <v>68.7</v>
      </c>
      <c r="K190" s="20">
        <v>144</v>
      </c>
      <c r="L190" s="18">
        <v>38496</v>
      </c>
      <c r="M190" s="31">
        <v>82.4</v>
      </c>
      <c r="N190" s="20">
        <v>146</v>
      </c>
      <c r="O190" s="18">
        <v>38498</v>
      </c>
      <c r="P190" s="31">
        <v>103.8</v>
      </c>
      <c r="Q190" s="20">
        <v>143</v>
      </c>
      <c r="R190" s="18">
        <v>38495</v>
      </c>
      <c r="S190" s="31">
        <v>68.7</v>
      </c>
      <c r="T190" s="20">
        <v>144</v>
      </c>
      <c r="U190" s="18">
        <v>38496</v>
      </c>
      <c r="V190" s="41">
        <v>82.4</v>
      </c>
    </row>
    <row r="191" spans="1:22" ht="13">
      <c r="A191" s="30">
        <v>213</v>
      </c>
      <c r="B191" s="16">
        <v>2005</v>
      </c>
      <c r="C191" s="17" t="s">
        <v>18</v>
      </c>
      <c r="D191" s="16">
        <v>1</v>
      </c>
      <c r="E191" s="16">
        <v>138</v>
      </c>
      <c r="F191" s="18" t="e">
        <f>E191-1+"1.1.2005"</f>
        <v>#VALUE!</v>
      </c>
      <c r="G191" s="31">
        <v>34.807738095238086</v>
      </c>
      <c r="H191" s="20">
        <v>138</v>
      </c>
      <c r="I191" s="18" t="e">
        <f>H191-1+"1.1.2005"</f>
        <v>#VALUE!</v>
      </c>
      <c r="J191" s="31">
        <v>34.807738095238086</v>
      </c>
      <c r="K191" s="20">
        <v>140</v>
      </c>
      <c r="L191" s="18" t="e">
        <f>K191-1+"1.1.2005"</f>
        <v>#VALUE!</v>
      </c>
      <c r="M191" s="31">
        <v>40.607738095238091</v>
      </c>
      <c r="N191" s="20">
        <v>144</v>
      </c>
      <c r="O191" s="18" t="e">
        <f>N191-1+"1.1.2005"</f>
        <v>#VALUE!</v>
      </c>
      <c r="P191" s="31">
        <v>82.403571428571425</v>
      </c>
      <c r="Q191" s="20">
        <v>141</v>
      </c>
      <c r="R191" s="18">
        <v>38493</v>
      </c>
      <c r="S191" s="31">
        <v>46.795238095238091</v>
      </c>
      <c r="T191" s="20">
        <v>144</v>
      </c>
      <c r="U191" s="18">
        <v>38496</v>
      </c>
      <c r="V191" s="41">
        <v>82.403571428571425</v>
      </c>
    </row>
    <row r="192" spans="1:22" ht="13">
      <c r="A192" s="30">
        <v>214</v>
      </c>
      <c r="B192" s="16">
        <v>2005</v>
      </c>
      <c r="C192" s="17">
        <v>28</v>
      </c>
      <c r="D192" s="16">
        <v>1</v>
      </c>
      <c r="E192" s="16">
        <v>137</v>
      </c>
      <c r="F192" s="18" t="e">
        <f>E192-1+"1.1.2005"</f>
        <v>#VALUE!</v>
      </c>
      <c r="G192" s="31">
        <v>33.578571428571422</v>
      </c>
      <c r="H192" s="20">
        <v>137</v>
      </c>
      <c r="I192" s="18" t="e">
        <f>H192-1+"1.1.2005"</f>
        <v>#VALUE!</v>
      </c>
      <c r="J192" s="31">
        <v>33.578571428571422</v>
      </c>
      <c r="K192" s="20">
        <v>140</v>
      </c>
      <c r="L192" s="18" t="e">
        <f>K192-1+"1.1.2005"</f>
        <v>#VALUE!</v>
      </c>
      <c r="M192" s="31">
        <v>40.607738095238091</v>
      </c>
      <c r="N192" s="20">
        <v>144</v>
      </c>
      <c r="O192" s="18" t="e">
        <f>N192-1+"1.1.2005"</f>
        <v>#VALUE!</v>
      </c>
      <c r="P192" s="31">
        <v>82.403571428571425</v>
      </c>
      <c r="Q192" s="20">
        <v>141</v>
      </c>
      <c r="R192" s="18">
        <v>38493</v>
      </c>
      <c r="S192" s="31">
        <v>46.795238095238091</v>
      </c>
      <c r="T192" s="20">
        <v>144</v>
      </c>
      <c r="U192" s="18">
        <v>38496</v>
      </c>
      <c r="V192" s="41">
        <v>82.403571428571425</v>
      </c>
    </row>
    <row r="193" spans="1:22" ht="13">
      <c r="A193" s="30">
        <v>215</v>
      </c>
      <c r="B193" s="16">
        <v>2005</v>
      </c>
      <c r="C193" s="17">
        <v>29</v>
      </c>
      <c r="D193" s="16">
        <v>1</v>
      </c>
      <c r="E193" s="16">
        <v>137</v>
      </c>
      <c r="F193" s="18" t="e">
        <f>E193-1+"1.1.2005"</f>
        <v>#VALUE!</v>
      </c>
      <c r="G193" s="31">
        <v>33.578571428571422</v>
      </c>
      <c r="H193" s="20">
        <v>137</v>
      </c>
      <c r="I193" s="18" t="e">
        <f>H193-1+"1.1.2005"</f>
        <v>#VALUE!</v>
      </c>
      <c r="J193" s="31">
        <v>33.578571428571422</v>
      </c>
      <c r="K193" s="20">
        <v>142</v>
      </c>
      <c r="L193" s="18" t="e">
        <f>K193-1+"1.1.2005"</f>
        <v>#VALUE!</v>
      </c>
      <c r="M193" s="31">
        <v>56.220238095238088</v>
      </c>
      <c r="N193" s="20">
        <v>145</v>
      </c>
      <c r="O193" s="18" t="e">
        <f>N193-1+"1.1.2005"</f>
        <v>#VALUE!</v>
      </c>
      <c r="P193" s="31">
        <v>93.536904761904765</v>
      </c>
      <c r="Q193" s="20">
        <v>141</v>
      </c>
      <c r="R193" s="18">
        <v>38493</v>
      </c>
      <c r="S193" s="31">
        <v>46.795238095238091</v>
      </c>
      <c r="T193" s="20">
        <v>144</v>
      </c>
      <c r="U193" s="18">
        <v>38496</v>
      </c>
      <c r="V193" s="41">
        <v>82.403571428571425</v>
      </c>
    </row>
    <row r="194" spans="1:22" ht="13">
      <c r="A194" s="30">
        <v>216</v>
      </c>
      <c r="B194" s="32">
        <v>2005</v>
      </c>
      <c r="C194" s="33">
        <v>30</v>
      </c>
      <c r="D194" s="32">
        <v>1</v>
      </c>
      <c r="E194" s="32"/>
      <c r="F194" s="34"/>
      <c r="G194" s="35"/>
      <c r="H194" s="36"/>
      <c r="I194" s="32"/>
      <c r="J194" s="37"/>
      <c r="K194" s="36"/>
      <c r="L194" s="32"/>
      <c r="M194" s="37"/>
      <c r="N194" s="36"/>
      <c r="O194" s="32"/>
      <c r="P194" s="37"/>
      <c r="Q194" s="36">
        <v>142</v>
      </c>
      <c r="R194" s="18">
        <v>38494</v>
      </c>
      <c r="S194" s="38">
        <v>56.220238095238088</v>
      </c>
      <c r="T194" s="36">
        <v>144</v>
      </c>
      <c r="U194" s="34">
        <v>38496</v>
      </c>
      <c r="V194" s="42">
        <v>82.403571428571425</v>
      </c>
    </row>
  </sheetData>
  <mergeCells count="2">
    <mergeCell ref="E3:P3"/>
    <mergeCell ref="Q3:V3"/>
  </mergeCells>
  <pageMargins left="0.27559055118110237" right="0.19685039370078741" top="0.39370078740157483" bottom="0.27559055118110237" header="0.23622047244094491" footer="0.23622047244094491"/>
  <pageSetup paperSize="8" scale="75" orientation="landscape"/>
  <headerFooter alignWithMargins="0">
    <oddHeader>&amp;Z&amp;F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data </vt:lpstr>
    </vt:vector>
  </TitlesOfParts>
  <Company>METLA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Hanni Sikanen</dc:creator>
  <cp:lastModifiedBy>Ailene Ettinger</cp:lastModifiedBy>
  <dcterms:created xsi:type="dcterms:W3CDTF">2016-02-02T06:21:12Z</dcterms:created>
  <dcterms:modified xsi:type="dcterms:W3CDTF">2016-03-03T19:21:57Z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790261660</vt:i4>
  </property>
  <property fmtid="{D5CDD505-2E9C-101B-9397-08002B2CF9AE}" pid="3" name="_NewReviewCycle">
    <vt:lpwstr/>
  </property>
  <property fmtid="{D5CDD505-2E9C-101B-9397-08002B2CF9AE}" pid="4" name="_EmailSubject">
    <vt:lpwstr>Kukinta dataa ja Sole tiominto kysymys</vt:lpwstr>
  </property>
  <property fmtid="{D5CDD505-2E9C-101B-9397-08002B2CF9AE}" pid="5" name="_AuthorEmail">
    <vt:lpwstr>hanni.sikanen@luke.fi</vt:lpwstr>
  </property>
  <property fmtid="{D5CDD505-2E9C-101B-9397-08002B2CF9AE}" pid="6" name="_AuthorEmailDisplayName">
    <vt:lpwstr>Sikanen Hanni (Luke)</vt:lpwstr>
  </property>
  <property fmtid="{D5CDD505-2E9C-101B-9397-08002B2CF9AE}" pid="7" name="_ReviewingToolsShownOnce">
    <vt:lpwstr/>
  </property>
</Properties>
</file>