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yze\Requirement\"/>
    </mc:Choice>
  </mc:AlternateContent>
  <xr:revisionPtr revIDLastSave="0" documentId="8_{29418670-DCE7-47B5-B0FE-BA39E70498B2}" xr6:coauthVersionLast="47" xr6:coauthVersionMax="47" xr10:uidLastSave="{00000000-0000-0000-0000-000000000000}"/>
  <bookViews>
    <workbookView xWindow="-120" yWindow="-120" windowWidth="20730" windowHeight="11160" xr2:uid="{2EACDE70-D248-4B96-A715-9DB762BAB8A6}"/>
  </bookViews>
  <sheets>
    <sheet name="General Re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" l="1"/>
  <c r="L99" i="1"/>
  <c r="K99" i="1"/>
  <c r="J99" i="1"/>
  <c r="I99" i="1"/>
  <c r="H99" i="1"/>
  <c r="G99" i="1"/>
  <c r="F99" i="1"/>
  <c r="E99" i="1"/>
  <c r="D99" i="1"/>
  <c r="C99" i="1"/>
  <c r="A99" i="1"/>
  <c r="B33" i="1"/>
</calcChain>
</file>

<file path=xl/sharedStrings.xml><?xml version="1.0" encoding="utf-8"?>
<sst xmlns="http://schemas.openxmlformats.org/spreadsheetml/2006/main" count="220" uniqueCount="138">
  <si>
    <t>NET PROFIT for PRODUCT</t>
  </si>
  <si>
    <t>Net Margin calculation - all prices should be filled pre GST. Landed price should be filled as Ex depot price+ Primary freight</t>
  </si>
  <si>
    <t>SKU</t>
  </si>
  <si>
    <t>1kg</t>
  </si>
  <si>
    <t>5kg</t>
  </si>
  <si>
    <t>20 kg</t>
  </si>
  <si>
    <t>40 Kg</t>
  </si>
  <si>
    <t>10 Kg</t>
  </si>
  <si>
    <t>30Kg</t>
  </si>
  <si>
    <t>Qty</t>
  </si>
  <si>
    <t>Screen</t>
  </si>
  <si>
    <t>transaction data</t>
  </si>
  <si>
    <t>Qty_Sold</t>
  </si>
  <si>
    <t>B4*qty + C4*qty+….</t>
  </si>
  <si>
    <t>(B4*B23)+(C4*C23)+…</t>
  </si>
  <si>
    <t>Formula</t>
  </si>
  <si>
    <t>Landing (A Price+Primary Freight)</t>
  </si>
  <si>
    <t>land_pri*B4*qty</t>
  </si>
  <si>
    <t>Master table data</t>
  </si>
  <si>
    <t>Selling (at which retailer billed)</t>
  </si>
  <si>
    <t>sell_pri*B4*qty</t>
  </si>
  <si>
    <t>Scheme passed on in market (it is zero in case of negative billing)</t>
  </si>
  <si>
    <t>Margin</t>
  </si>
  <si>
    <t>B7-B6-B8</t>
  </si>
  <si>
    <t>Gross Margin (without schemes)</t>
  </si>
  <si>
    <t>B9/(B8+B6)</t>
  </si>
  <si>
    <t>Gross Margin (without schemes) - weighted average</t>
  </si>
  <si>
    <t>B10*B21+C10*C21+…..for all SKU's</t>
  </si>
  <si>
    <t>Scheme (which stockist gets - if retailer schemes are also given through stockists then it should be stockist+retailer schemes))</t>
  </si>
  <si>
    <t>Gross Margin (after scheme)</t>
  </si>
  <si>
    <t>(B9+B12)/(B6+B8)</t>
  </si>
  <si>
    <t>Gross Margin (after scheme) - weighted average</t>
  </si>
  <si>
    <t>B14*B21+C14*C21+…..for all SKU's</t>
  </si>
  <si>
    <t>Expense</t>
  </si>
  <si>
    <t>Expense as % of value</t>
  </si>
  <si>
    <t>B15/B6</t>
  </si>
  <si>
    <t>Expenses as % of value - weighted average</t>
  </si>
  <si>
    <t>B16*B$23+C16*C$23+D16*D$23+E16*E$23+F16*F21+G16*G21</t>
  </si>
  <si>
    <t>Total Margin</t>
  </si>
  <si>
    <t>B9+B12-B15</t>
  </si>
  <si>
    <t>Landing</t>
  </si>
  <si>
    <t>B6-B12</t>
  </si>
  <si>
    <t>% Margins</t>
  </si>
  <si>
    <t>B18/B19</t>
  </si>
  <si>
    <t>% of total Sale</t>
  </si>
  <si>
    <t>B4/B$5</t>
  </si>
  <si>
    <t>Net margin - &lt;PRODUCT&gt;  (weighted average of all skus)</t>
  </si>
  <si>
    <t>B20*B21+C20*C21+D20*D21+E20*E21+F21*F21+G20*G21</t>
  </si>
  <si>
    <t>Parameter'</t>
  </si>
  <si>
    <t>Value (lacs)</t>
  </si>
  <si>
    <t>Stocks in storage</t>
  </si>
  <si>
    <t>Market O/S</t>
  </si>
  <si>
    <t>Company O/S</t>
  </si>
  <si>
    <t>Investment</t>
  </si>
  <si>
    <t>((B27+B28-B29)*land_pri)+B15</t>
  </si>
  <si>
    <t>B27+B28-B29</t>
  </si>
  <si>
    <t>Total Investment</t>
  </si>
  <si>
    <t>B30+C30+…</t>
  </si>
  <si>
    <t>Value (Lacs)</t>
  </si>
  <si>
    <t>Sale (lacs)</t>
  </si>
  <si>
    <t>Rotation</t>
  </si>
  <si>
    <t>B34/B31</t>
  </si>
  <si>
    <t>Net Margin</t>
  </si>
  <si>
    <t>B22</t>
  </si>
  <si>
    <t>RoI</t>
  </si>
  <si>
    <t>B35*B36*12</t>
  </si>
  <si>
    <t>DELIVERY COST (SECONDARY FREIGHT) &amp; LOADING, UNLOADING CHARGES DETAILS - ONLY FOR SECONDARY FREIGHT - FROM STOCKIST GODOWN TO RETAILER</t>
  </si>
  <si>
    <t>No. of Vehicles</t>
  </si>
  <si>
    <t>Driver's salary</t>
  </si>
  <si>
    <t>Diesel Cost</t>
  </si>
  <si>
    <t>Vehicle maintainence</t>
  </si>
  <si>
    <t>Vehicle Insurance</t>
  </si>
  <si>
    <t>Vehicle depreciation (asssuming it depreciates in 8 years)</t>
  </si>
  <si>
    <t>Total Delivery Cost</t>
  </si>
  <si>
    <t>Loading &amp; Unloading Cost</t>
  </si>
  <si>
    <t>Total expenses (Labour+Delivery)</t>
  </si>
  <si>
    <t>Rural Subsidy (wherever applicable)</t>
  </si>
  <si>
    <t>Net Total secondary delivery cost</t>
  </si>
  <si>
    <t>(per driver)</t>
  </si>
  <si>
    <t>Total</t>
  </si>
  <si>
    <t>per vehicle</t>
  </si>
  <si>
    <t>Purchase Cost of all Vehicles</t>
  </si>
  <si>
    <t>Depreciation</t>
  </si>
  <si>
    <t>Labour salary</t>
  </si>
  <si>
    <t>No. of labours</t>
  </si>
  <si>
    <t>PMT</t>
  </si>
  <si>
    <t>% of rural sale (in case of Stockist+PRD accounts)</t>
  </si>
  <si>
    <t>Total Rural Subsidy</t>
  </si>
  <si>
    <t>pm</t>
  </si>
  <si>
    <t>per annum</t>
  </si>
  <si>
    <t>per day</t>
  </si>
  <si>
    <t>Expense Entry</t>
  </si>
  <si>
    <t>C89+E89+I89+L89+O89</t>
  </si>
  <si>
    <t>R89*S89*25</t>
  </si>
  <si>
    <t>T89/G74</t>
  </si>
  <si>
    <t>(Q89+U89)</t>
  </si>
  <si>
    <t>Scheme entry</t>
  </si>
  <si>
    <t>W89*X89</t>
  </si>
  <si>
    <t>V89-Y89</t>
  </si>
  <si>
    <t>Kms covered per day</t>
  </si>
  <si>
    <t>Avg of Vehicle (Km/l)</t>
  </si>
  <si>
    <t>No. of lites required per day</t>
  </si>
  <si>
    <t>No. of litres pm  (26 working days)</t>
  </si>
  <si>
    <t>Cost per litre</t>
  </si>
  <si>
    <t>Diesel cost pm</t>
  </si>
  <si>
    <t>F91*25</t>
  </si>
  <si>
    <t>G91*I91</t>
  </si>
  <si>
    <t>Other Expenses</t>
  </si>
  <si>
    <t>Godown</t>
  </si>
  <si>
    <t xml:space="preserve">Rent </t>
  </si>
  <si>
    <t>Rent</t>
  </si>
  <si>
    <t>Staff Salary</t>
  </si>
  <si>
    <t>Misc Exp (Electricity, phone etc.)</t>
  </si>
  <si>
    <t>Total Exp</t>
  </si>
  <si>
    <t>No. of bags</t>
  </si>
  <si>
    <t xml:space="preserve">Exp </t>
  </si>
  <si>
    <t>Sqft</t>
  </si>
  <si>
    <t>per sqft</t>
  </si>
  <si>
    <t>per bag</t>
  </si>
  <si>
    <t>A95*B95</t>
  </si>
  <si>
    <t>C95+D95+E95</t>
  </si>
  <si>
    <t>I74</t>
  </si>
  <si>
    <t>F95/G95</t>
  </si>
  <si>
    <t>KEY PARAMETERS - RoI</t>
  </si>
  <si>
    <t>Stockist</t>
  </si>
  <si>
    <t>Location</t>
  </si>
  <si>
    <t>Expenses (%)</t>
  </si>
  <si>
    <t>Net Margin % (after schemes)</t>
  </si>
  <si>
    <t>Delivery Cost (PMT)</t>
  </si>
  <si>
    <t>Fixed expenses (per bag)</t>
  </si>
  <si>
    <t>No. of days of Stocks</t>
  </si>
  <si>
    <t>No. of days of credit (net  of credit by BW)</t>
  </si>
  <si>
    <t>BW turnover pm (lacs)</t>
  </si>
  <si>
    <t>Total Investment (lacs)</t>
  </si>
  <si>
    <t>WCP</t>
  </si>
  <si>
    <t>WC</t>
  </si>
  <si>
    <t>(including loading &amp; unloading) 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</si>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</sst>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left" vertical="center"/>
    </xf>
    <xf numFmtId="0" fontId="2" fillId="0" borderId="0" xfId="0" applyFont="1"/>
    <xf numFmtId="1" fontId="6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wrapText="1"/>
    </xf>
    <xf numFmtId="10" fontId="6" fillId="6" borderId="2" xfId="1" applyNumberFormat="1" applyFon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9" fontId="6" fillId="6" borderId="2" xfId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1" fontId="0" fillId="7" borderId="2" xfId="0" applyNumberForma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" fontId="6" fillId="7" borderId="2" xfId="0" applyNumberFormat="1" applyFont="1" applyFill="1" applyBorder="1" applyAlignment="1">
      <alignment horizontal="center" vertical="center" wrapText="1"/>
    </xf>
    <xf numFmtId="10" fontId="6" fillId="6" borderId="2" xfId="1" applyNumberFormat="1" applyFont="1" applyFill="1" applyBorder="1" applyAlignment="1">
      <alignment horizontal="center" vertical="center" wrapText="1"/>
    </xf>
    <xf numFmtId="10" fontId="7" fillId="6" borderId="2" xfId="1" applyNumberFormat="1" applyFont="1" applyFill="1" applyBorder="1" applyAlignment="1">
      <alignment horizontal="center" vertical="center" wrapText="1"/>
    </xf>
    <xf numFmtId="9" fontId="6" fillId="5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9" fontId="9" fillId="10" borderId="2" xfId="0" applyNumberFormat="1" applyFont="1" applyFill="1" applyBorder="1" applyAlignment="1">
      <alignment horizontal="center" vertical="center" wrapText="1"/>
    </xf>
    <xf numFmtId="10" fontId="9" fillId="10" borderId="2" xfId="0" applyNumberFormat="1" applyFont="1" applyFill="1" applyBorder="1" applyAlignment="1">
      <alignment horizontal="center" vertical="center" wrapText="1"/>
    </xf>
    <xf numFmtId="1" fontId="9" fillId="10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9FA6-D970-4347-A8FE-DCDDA6D5BF6B}">
  <dimension ref="A1:AA99"/>
  <sheetViews>
    <sheetView tabSelected="1" workbookViewId="0">
      <selection sqref="A1:G1"/>
    </sheetView>
  </sheetViews>
  <sheetFormatPr defaultRowHeight="15" x14ac:dyDescent="0.25"/>
  <cols>
    <col min="1" max="1" width="60.28515625" customWidth="1"/>
    <col min="2" max="2" width="13.28515625" customWidth="1"/>
    <col min="9" max="9" width="18" customWidth="1"/>
    <col min="22" max="22" width="20.28515625" customWidth="1"/>
    <col min="26" max="26" width="20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</row>
    <row r="2" spans="1:9" ht="18.75" customHeight="1" x14ac:dyDescent="0.25">
      <c r="A2" s="2"/>
      <c r="B2" s="3" t="s">
        <v>1</v>
      </c>
      <c r="C2" s="4"/>
      <c r="D2" s="4"/>
      <c r="E2" s="4"/>
      <c r="F2" s="4"/>
      <c r="G2" s="5"/>
    </row>
    <row r="3" spans="1:9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spans="1:9" x14ac:dyDescent="0.25">
      <c r="A4" s="7" t="s">
        <v>9</v>
      </c>
      <c r="B4" s="8"/>
      <c r="C4" s="8"/>
      <c r="D4" s="8"/>
      <c r="E4" s="8"/>
      <c r="F4" s="9"/>
      <c r="G4" s="10"/>
      <c r="H4" t="s">
        <v>10</v>
      </c>
      <c r="I4" t="s">
        <v>11</v>
      </c>
    </row>
    <row r="5" spans="1:9" x14ac:dyDescent="0.25">
      <c r="A5" s="7" t="s">
        <v>12</v>
      </c>
      <c r="B5" s="11" t="s">
        <v>13</v>
      </c>
      <c r="H5" s="12" t="s">
        <v>14</v>
      </c>
      <c r="I5" t="s">
        <v>15</v>
      </c>
    </row>
    <row r="6" spans="1:9" x14ac:dyDescent="0.25">
      <c r="A6" s="7" t="s">
        <v>16</v>
      </c>
      <c r="B6" s="11" t="s">
        <v>17</v>
      </c>
      <c r="C6" s="13"/>
      <c r="D6" s="13"/>
      <c r="E6" s="13"/>
      <c r="F6" s="14"/>
      <c r="G6" s="13"/>
      <c r="H6" t="s">
        <v>18</v>
      </c>
      <c r="I6" t="s">
        <v>18</v>
      </c>
    </row>
    <row r="7" spans="1:9" x14ac:dyDescent="0.25">
      <c r="A7" s="7" t="s">
        <v>19</v>
      </c>
      <c r="B7" s="11" t="s">
        <v>20</v>
      </c>
      <c r="C7" s="13"/>
      <c r="D7" s="13"/>
      <c r="E7" s="13"/>
      <c r="F7" s="14"/>
      <c r="G7" s="13"/>
      <c r="H7" t="s">
        <v>18</v>
      </c>
      <c r="I7" t="s">
        <v>18</v>
      </c>
    </row>
    <row r="8" spans="1:9" x14ac:dyDescent="0.25">
      <c r="A8" s="7" t="s">
        <v>21</v>
      </c>
      <c r="B8" s="8"/>
      <c r="C8" s="8"/>
      <c r="D8" s="8"/>
      <c r="E8" s="8"/>
      <c r="F8" s="9"/>
      <c r="G8" s="10"/>
      <c r="H8" t="s">
        <v>10</v>
      </c>
      <c r="I8" t="s">
        <v>11</v>
      </c>
    </row>
    <row r="9" spans="1:9" x14ac:dyDescent="0.25">
      <c r="A9" s="15" t="s">
        <v>22</v>
      </c>
      <c r="B9" s="16"/>
      <c r="C9" s="16"/>
      <c r="D9" s="16"/>
      <c r="E9" s="16"/>
      <c r="F9" s="16"/>
      <c r="G9" s="16"/>
      <c r="H9" t="s">
        <v>23</v>
      </c>
      <c r="I9" t="s">
        <v>15</v>
      </c>
    </row>
    <row r="10" spans="1:9" x14ac:dyDescent="0.25">
      <c r="A10" s="17" t="s">
        <v>24</v>
      </c>
      <c r="B10" s="18"/>
      <c r="C10" s="18"/>
      <c r="D10" s="18"/>
      <c r="E10" s="18"/>
      <c r="F10" s="18"/>
      <c r="G10" s="18"/>
      <c r="H10" t="s">
        <v>25</v>
      </c>
      <c r="I10" t="s">
        <v>15</v>
      </c>
    </row>
    <row r="11" spans="1:9" x14ac:dyDescent="0.25">
      <c r="A11" s="17" t="s">
        <v>26</v>
      </c>
      <c r="B11" s="19"/>
      <c r="C11" s="19"/>
      <c r="D11" s="19"/>
      <c r="E11" s="19"/>
      <c r="F11" s="19"/>
      <c r="G11" s="19"/>
      <c r="H11" s="12" t="s">
        <v>27</v>
      </c>
      <c r="I11" t="s">
        <v>15</v>
      </c>
    </row>
    <row r="12" spans="1:9" ht="12" customHeight="1" x14ac:dyDescent="0.25">
      <c r="A12" s="7" t="s">
        <v>28</v>
      </c>
      <c r="B12" s="8"/>
      <c r="C12" s="8"/>
      <c r="D12" s="8"/>
      <c r="E12" s="8"/>
      <c r="F12" s="9"/>
      <c r="G12" s="10"/>
      <c r="H12" t="s">
        <v>10</v>
      </c>
      <c r="I12" t="s">
        <v>11</v>
      </c>
    </row>
    <row r="13" spans="1:9" x14ac:dyDescent="0.25">
      <c r="A13" s="17" t="s">
        <v>29</v>
      </c>
      <c r="B13" s="18"/>
      <c r="C13" s="18"/>
      <c r="D13" s="18"/>
      <c r="E13" s="18"/>
      <c r="F13" s="18"/>
      <c r="G13" s="18"/>
      <c r="H13" s="12" t="s">
        <v>30</v>
      </c>
      <c r="I13" t="s">
        <v>15</v>
      </c>
    </row>
    <row r="14" spans="1:9" x14ac:dyDescent="0.25">
      <c r="A14" s="17" t="s">
        <v>31</v>
      </c>
      <c r="B14" s="19"/>
      <c r="C14" s="19"/>
      <c r="D14" s="19"/>
      <c r="E14" s="19"/>
      <c r="F14" s="19"/>
      <c r="G14" s="19"/>
      <c r="H14" s="12" t="s">
        <v>32</v>
      </c>
      <c r="I14" s="12" t="s">
        <v>32</v>
      </c>
    </row>
    <row r="15" spans="1:9" x14ac:dyDescent="0.25">
      <c r="A15" s="15" t="s">
        <v>33</v>
      </c>
      <c r="B15" s="20"/>
      <c r="C15" s="20"/>
      <c r="D15" s="20"/>
      <c r="E15" s="20"/>
      <c r="F15" s="20"/>
      <c r="G15" s="20"/>
      <c r="H15" t="s">
        <v>10</v>
      </c>
      <c r="I15" t="s">
        <v>11</v>
      </c>
    </row>
    <row r="16" spans="1:9" x14ac:dyDescent="0.25">
      <c r="A16" s="17" t="s">
        <v>34</v>
      </c>
      <c r="B16" s="19"/>
      <c r="C16" s="19"/>
      <c r="D16" s="19"/>
      <c r="E16" s="19"/>
      <c r="F16" s="19"/>
      <c r="G16" s="19"/>
      <c r="H16" s="12" t="s">
        <v>35</v>
      </c>
      <c r="I16" t="s">
        <v>15</v>
      </c>
    </row>
    <row r="17" spans="1:9" x14ac:dyDescent="0.25">
      <c r="A17" s="17" t="s">
        <v>36</v>
      </c>
      <c r="B17" s="19"/>
      <c r="H17" s="12" t="s">
        <v>37</v>
      </c>
      <c r="I17" t="s">
        <v>15</v>
      </c>
    </row>
    <row r="18" spans="1:9" x14ac:dyDescent="0.25">
      <c r="A18" s="15" t="s">
        <v>38</v>
      </c>
      <c r="B18" s="19"/>
      <c r="C18" s="19"/>
      <c r="D18" s="19"/>
      <c r="E18" s="19"/>
      <c r="F18" s="19"/>
      <c r="G18" s="19"/>
      <c r="H18" s="12" t="s">
        <v>39</v>
      </c>
      <c r="I18" t="s">
        <v>15</v>
      </c>
    </row>
    <row r="19" spans="1:9" x14ac:dyDescent="0.25">
      <c r="A19" s="15" t="s">
        <v>40</v>
      </c>
      <c r="B19" s="19"/>
      <c r="C19" s="19"/>
      <c r="D19" s="19"/>
      <c r="E19" s="19"/>
      <c r="F19" s="19"/>
      <c r="G19" s="19"/>
      <c r="H19" s="12" t="s">
        <v>41</v>
      </c>
      <c r="I19" t="s">
        <v>15</v>
      </c>
    </row>
    <row r="20" spans="1:9" x14ac:dyDescent="0.25">
      <c r="A20" s="15" t="s">
        <v>42</v>
      </c>
      <c r="B20" s="19"/>
      <c r="C20" s="19"/>
      <c r="D20" s="19"/>
      <c r="E20" s="19"/>
      <c r="F20" s="19"/>
      <c r="G20" s="19"/>
      <c r="H20" s="12" t="s">
        <v>43</v>
      </c>
      <c r="I20" t="s">
        <v>15</v>
      </c>
    </row>
    <row r="21" spans="1:9" x14ac:dyDescent="0.25">
      <c r="A21" s="17" t="s">
        <v>44</v>
      </c>
      <c r="B21" s="19"/>
      <c r="C21" s="19"/>
      <c r="D21" s="19"/>
      <c r="E21" s="19"/>
      <c r="F21" s="19"/>
      <c r="G21" s="19"/>
      <c r="H21" s="12" t="s">
        <v>45</v>
      </c>
      <c r="I21" t="s">
        <v>15</v>
      </c>
    </row>
    <row r="22" spans="1:9" x14ac:dyDescent="0.25">
      <c r="A22" s="17" t="s">
        <v>46</v>
      </c>
      <c r="B22" s="19"/>
      <c r="H22" s="12" t="s">
        <v>47</v>
      </c>
      <c r="I22" t="s">
        <v>15</v>
      </c>
    </row>
    <row r="25" spans="1:9" x14ac:dyDescent="0.25">
      <c r="A25" s="21" t="s">
        <v>48</v>
      </c>
      <c r="B25" s="21" t="s">
        <v>49</v>
      </c>
      <c r="C25" s="22"/>
      <c r="D25" s="22"/>
    </row>
    <row r="26" spans="1:9" x14ac:dyDescent="0.25">
      <c r="A26" s="23" t="s">
        <v>50</v>
      </c>
      <c r="B26" s="20"/>
      <c r="C26" s="20"/>
      <c r="D26" s="20"/>
      <c r="E26" s="20"/>
      <c r="F26" s="20"/>
      <c r="G26" s="20"/>
      <c r="H26" t="s">
        <v>10</v>
      </c>
      <c r="I26" t="s">
        <v>11</v>
      </c>
    </row>
    <row r="27" spans="1:9" x14ac:dyDescent="0.25">
      <c r="A27" s="23" t="s">
        <v>51</v>
      </c>
      <c r="B27" s="20"/>
      <c r="C27" s="20"/>
      <c r="D27" s="20"/>
      <c r="E27" s="20"/>
      <c r="F27" s="20"/>
      <c r="G27" s="20"/>
      <c r="H27" t="s">
        <v>10</v>
      </c>
      <c r="I27" t="s">
        <v>11</v>
      </c>
    </row>
    <row r="28" spans="1:9" x14ac:dyDescent="0.25">
      <c r="A28" s="23" t="s">
        <v>52</v>
      </c>
      <c r="B28" s="20"/>
      <c r="C28" s="20"/>
      <c r="D28" s="20"/>
      <c r="E28" s="20"/>
      <c r="F28" s="20"/>
      <c r="G28" s="20"/>
      <c r="H28" t="s">
        <v>10</v>
      </c>
      <c r="I28" t="s">
        <v>11</v>
      </c>
    </row>
    <row r="29" spans="1:9" x14ac:dyDescent="0.25">
      <c r="A29" s="23" t="s">
        <v>53</v>
      </c>
      <c r="B29" s="24" t="s">
        <v>54</v>
      </c>
      <c r="C29" s="19"/>
      <c r="D29" s="19"/>
      <c r="E29" s="19"/>
      <c r="F29" s="19"/>
      <c r="G29" s="19"/>
      <c r="H29" s="12" t="s">
        <v>55</v>
      </c>
      <c r="I29" t="s">
        <v>15</v>
      </c>
    </row>
    <row r="30" spans="1:9" x14ac:dyDescent="0.25">
      <c r="A30" s="23" t="s">
        <v>56</v>
      </c>
      <c r="B30" s="24" t="s">
        <v>57</v>
      </c>
      <c r="H30" s="12" t="s">
        <v>57</v>
      </c>
      <c r="I30" t="s">
        <v>15</v>
      </c>
    </row>
    <row r="32" spans="1:9" x14ac:dyDescent="0.25">
      <c r="A32" s="21" t="s">
        <v>48</v>
      </c>
      <c r="B32" s="25" t="s">
        <v>58</v>
      </c>
    </row>
    <row r="33" spans="1:3" x14ac:dyDescent="0.25">
      <c r="A33" s="23" t="s">
        <v>59</v>
      </c>
      <c r="B33" s="26">
        <f>D50</f>
        <v>0</v>
      </c>
    </row>
    <row r="34" spans="1:3" x14ac:dyDescent="0.25">
      <c r="A34" s="23" t="s">
        <v>60</v>
      </c>
      <c r="B34" s="19" t="s">
        <v>61</v>
      </c>
      <c r="C34" t="s">
        <v>15</v>
      </c>
    </row>
    <row r="35" spans="1:3" x14ac:dyDescent="0.25">
      <c r="A35" s="23" t="s">
        <v>62</v>
      </c>
      <c r="B35" s="19" t="s">
        <v>63</v>
      </c>
      <c r="C35" t="s">
        <v>15</v>
      </c>
    </row>
    <row r="36" spans="1:3" x14ac:dyDescent="0.25">
      <c r="A36" s="23" t="s">
        <v>64</v>
      </c>
      <c r="B36" s="19" t="s">
        <v>65</v>
      </c>
      <c r="C36" t="s">
        <v>15</v>
      </c>
    </row>
    <row r="84" spans="1:27" s="29" customFormat="1" ht="12.75" x14ac:dyDescent="0.25">
      <c r="A84" s="27" t="s">
        <v>66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6"/>
      <c r="X84" s="6"/>
      <c r="Y84" s="6"/>
      <c r="Z84" s="6"/>
      <c r="AA84" s="28"/>
    </row>
    <row r="85" spans="1:27" s="29" customFormat="1" ht="25.5" x14ac:dyDescent="0.25">
      <c r="A85" s="2" t="s">
        <v>67</v>
      </c>
      <c r="B85" s="30" t="s">
        <v>68</v>
      </c>
      <c r="C85" s="30"/>
      <c r="D85" s="30" t="s">
        <v>69</v>
      </c>
      <c r="E85" s="30"/>
      <c r="F85" s="30" t="s">
        <v>70</v>
      </c>
      <c r="G85" s="30"/>
      <c r="H85" s="30"/>
      <c r="I85" s="30"/>
      <c r="J85" s="30" t="s">
        <v>71</v>
      </c>
      <c r="K85" s="30"/>
      <c r="L85" s="30"/>
      <c r="M85" s="31" t="s">
        <v>72</v>
      </c>
      <c r="N85" s="31"/>
      <c r="O85" s="31"/>
      <c r="P85" s="31" t="s">
        <v>73</v>
      </c>
      <c r="Q85" s="31"/>
      <c r="R85" s="30" t="s">
        <v>74</v>
      </c>
      <c r="S85" s="30"/>
      <c r="T85" s="30"/>
      <c r="U85" s="30"/>
      <c r="V85" s="32" t="s">
        <v>75</v>
      </c>
      <c r="W85" s="31" t="s">
        <v>76</v>
      </c>
      <c r="X85" s="31"/>
      <c r="Y85" s="31"/>
      <c r="Z85" s="32" t="s">
        <v>77</v>
      </c>
      <c r="AA85" s="28"/>
    </row>
    <row r="86" spans="1:27" s="29" customFormat="1" ht="76.5" x14ac:dyDescent="0.25">
      <c r="A86" s="2"/>
      <c r="B86" s="2" t="s">
        <v>78</v>
      </c>
      <c r="C86" s="2" t="s">
        <v>79</v>
      </c>
      <c r="D86" s="2" t="s">
        <v>80</v>
      </c>
      <c r="E86" s="2" t="s">
        <v>79</v>
      </c>
      <c r="F86" s="32" t="s">
        <v>80</v>
      </c>
      <c r="G86" s="2" t="s">
        <v>79</v>
      </c>
      <c r="H86" s="2"/>
      <c r="I86" s="2" t="s">
        <v>79</v>
      </c>
      <c r="J86" s="2" t="s">
        <v>80</v>
      </c>
      <c r="K86" s="2" t="s">
        <v>79</v>
      </c>
      <c r="L86" s="2" t="s">
        <v>79</v>
      </c>
      <c r="M86" s="32" t="s">
        <v>81</v>
      </c>
      <c r="N86" s="2" t="s">
        <v>82</v>
      </c>
      <c r="O86" s="2" t="s">
        <v>82</v>
      </c>
      <c r="P86" s="2"/>
      <c r="Q86" s="2"/>
      <c r="R86" s="32" t="s">
        <v>83</v>
      </c>
      <c r="S86" s="32" t="s">
        <v>84</v>
      </c>
      <c r="T86" s="2" t="s">
        <v>79</v>
      </c>
      <c r="U86" s="2" t="s">
        <v>85</v>
      </c>
      <c r="V86" s="2" t="s">
        <v>85</v>
      </c>
      <c r="W86" s="2" t="s">
        <v>85</v>
      </c>
      <c r="X86" s="32" t="s">
        <v>86</v>
      </c>
      <c r="Y86" s="32" t="s">
        <v>87</v>
      </c>
      <c r="Z86" s="32"/>
      <c r="AA86" s="28"/>
    </row>
    <row r="87" spans="1:27" s="29" customFormat="1" ht="12.75" x14ac:dyDescent="0.25">
      <c r="A87" s="2"/>
      <c r="B87" s="2" t="s">
        <v>88</v>
      </c>
      <c r="C87" s="2" t="s">
        <v>88</v>
      </c>
      <c r="D87" s="2" t="s">
        <v>88</v>
      </c>
      <c r="E87" s="2" t="s">
        <v>88</v>
      </c>
      <c r="F87" s="2" t="s">
        <v>89</v>
      </c>
      <c r="G87" s="2" t="s">
        <v>89</v>
      </c>
      <c r="H87" s="2"/>
      <c r="I87" s="2" t="s">
        <v>88</v>
      </c>
      <c r="J87" s="2" t="s">
        <v>89</v>
      </c>
      <c r="K87" s="2" t="s">
        <v>89</v>
      </c>
      <c r="L87" s="2" t="s">
        <v>88</v>
      </c>
      <c r="M87" s="2"/>
      <c r="N87" s="2" t="s">
        <v>89</v>
      </c>
      <c r="O87" s="2" t="s">
        <v>88</v>
      </c>
      <c r="P87" s="2" t="s">
        <v>88</v>
      </c>
      <c r="Q87" s="2" t="s">
        <v>85</v>
      </c>
      <c r="R87" s="2" t="s">
        <v>90</v>
      </c>
      <c r="S87" s="2"/>
      <c r="T87" s="2" t="s">
        <v>88</v>
      </c>
      <c r="U87" s="2"/>
      <c r="V87" s="2"/>
      <c r="W87" s="2"/>
      <c r="X87" s="2"/>
      <c r="Y87" s="2"/>
      <c r="Z87" s="2"/>
      <c r="AA87" s="28"/>
    </row>
    <row r="88" spans="1:27" s="29" customFormat="1" ht="38.25" x14ac:dyDescent="0.25">
      <c r="A88" s="33" t="s">
        <v>91</v>
      </c>
      <c r="B88" s="33" t="s">
        <v>91</v>
      </c>
      <c r="C88" s="18"/>
      <c r="D88" s="33" t="s">
        <v>91</v>
      </c>
      <c r="E88" s="18"/>
      <c r="F88" s="33" t="s">
        <v>91</v>
      </c>
      <c r="G88" s="18"/>
      <c r="H88" s="33" t="s">
        <v>91</v>
      </c>
      <c r="I88" s="18"/>
      <c r="J88" s="33" t="s">
        <v>91</v>
      </c>
      <c r="K88" s="18"/>
      <c r="L88" s="18"/>
      <c r="M88" s="33" t="s">
        <v>91</v>
      </c>
      <c r="N88" s="18"/>
      <c r="O88" s="18"/>
      <c r="P88" s="33" t="s">
        <v>91</v>
      </c>
      <c r="Q88" s="34" t="s">
        <v>92</v>
      </c>
      <c r="R88" s="33" t="s">
        <v>91</v>
      </c>
      <c r="S88" s="33" t="s">
        <v>91</v>
      </c>
      <c r="T88" s="34" t="s">
        <v>93</v>
      </c>
      <c r="U88" s="35" t="s">
        <v>94</v>
      </c>
      <c r="V88" s="34" t="s">
        <v>95</v>
      </c>
      <c r="W88" s="33" t="s">
        <v>96</v>
      </c>
      <c r="X88" s="36">
        <v>0</v>
      </c>
      <c r="Y88" s="34" t="s">
        <v>97</v>
      </c>
      <c r="Z88" s="34" t="s">
        <v>98</v>
      </c>
      <c r="AA88" s="28"/>
    </row>
    <row r="89" spans="1:27" s="29" customFormat="1" ht="63.75" x14ac:dyDescent="0.25">
      <c r="A89" s="28"/>
      <c r="B89" s="28"/>
      <c r="C89" s="28"/>
      <c r="D89" s="32" t="s">
        <v>99</v>
      </c>
      <c r="E89" s="32" t="s">
        <v>100</v>
      </c>
      <c r="F89" s="32" t="s">
        <v>101</v>
      </c>
      <c r="G89" s="32" t="s">
        <v>102</v>
      </c>
      <c r="H89" s="32"/>
      <c r="I89" s="32" t="s">
        <v>103</v>
      </c>
      <c r="J89" s="32" t="s">
        <v>104</v>
      </c>
      <c r="K89" s="28"/>
      <c r="L89" s="28"/>
      <c r="M89" s="28"/>
      <c r="N89" s="28"/>
      <c r="O89" s="28"/>
      <c r="P89" s="28"/>
      <c r="Q89" s="37"/>
      <c r="R89" s="28"/>
      <c r="S89" s="28"/>
      <c r="T89" s="28"/>
      <c r="U89" s="28"/>
      <c r="V89" s="28"/>
      <c r="W89" s="28"/>
      <c r="X89" s="36">
        <v>0.45</v>
      </c>
      <c r="Y89" s="28"/>
      <c r="Z89" s="28"/>
      <c r="AA89" s="28"/>
    </row>
    <row r="90" spans="1:27" s="29" customFormat="1" ht="25.5" x14ac:dyDescent="0.25">
      <c r="A90" s="28"/>
      <c r="B90" s="28"/>
      <c r="C90" s="28"/>
      <c r="D90" s="33" t="s">
        <v>91</v>
      </c>
      <c r="E90" s="33" t="s">
        <v>91</v>
      </c>
      <c r="F90" s="33" t="s">
        <v>91</v>
      </c>
      <c r="G90" s="18" t="s">
        <v>105</v>
      </c>
      <c r="H90" s="20"/>
      <c r="I90" s="33" t="s">
        <v>91</v>
      </c>
      <c r="J90" s="18" t="s">
        <v>106</v>
      </c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12.75" x14ac:dyDescent="0.25">
      <c r="A91" s="38" t="s">
        <v>107</v>
      </c>
      <c r="B91" s="38"/>
      <c r="C91" s="38"/>
      <c r="D91" s="38"/>
      <c r="E91" s="38"/>
      <c r="F91" s="38"/>
      <c r="G91" s="38"/>
      <c r="H91" s="38"/>
      <c r="I91" s="3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51" x14ac:dyDescent="0.25">
      <c r="A92" s="2" t="s">
        <v>108</v>
      </c>
      <c r="B92" s="2" t="s">
        <v>109</v>
      </c>
      <c r="C92" s="2" t="s">
        <v>110</v>
      </c>
      <c r="D92" s="2" t="s">
        <v>111</v>
      </c>
      <c r="E92" s="32" t="s">
        <v>112</v>
      </c>
      <c r="F92" s="2" t="s">
        <v>113</v>
      </c>
      <c r="G92" s="2" t="s">
        <v>114</v>
      </c>
      <c r="H92" s="2"/>
      <c r="I92" s="2" t="s">
        <v>115</v>
      </c>
      <c r="J92" s="28"/>
      <c r="K92" s="39"/>
      <c r="L92" s="39"/>
      <c r="M92" s="39"/>
      <c r="N92" s="39"/>
      <c r="O92" s="28"/>
      <c r="P92" s="28"/>
      <c r="Q92" s="28"/>
      <c r="R92" s="28"/>
      <c r="S92" s="28"/>
      <c r="T92" s="28"/>
      <c r="U92" s="28"/>
      <c r="V92" s="28"/>
      <c r="W92" s="39"/>
      <c r="X92" s="39"/>
      <c r="Y92" s="28"/>
      <c r="Z92" s="28"/>
      <c r="AA92" s="28"/>
    </row>
    <row r="93" spans="1:27" s="29" customFormat="1" ht="12.75" x14ac:dyDescent="0.25">
      <c r="A93" s="2" t="s">
        <v>116</v>
      </c>
      <c r="B93" s="2" t="s">
        <v>117</v>
      </c>
      <c r="C93" s="2" t="s">
        <v>88</v>
      </c>
      <c r="D93" s="2" t="s">
        <v>88</v>
      </c>
      <c r="E93" s="2" t="s">
        <v>88</v>
      </c>
      <c r="F93" s="2"/>
      <c r="G93" s="2" t="s">
        <v>88</v>
      </c>
      <c r="H93" s="2"/>
      <c r="I93" s="2" t="s">
        <v>118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25.5" x14ac:dyDescent="0.25">
      <c r="A94" s="33" t="s">
        <v>91</v>
      </c>
      <c r="B94" s="33" t="s">
        <v>91</v>
      </c>
      <c r="C94" s="18" t="s">
        <v>119</v>
      </c>
      <c r="D94" s="33" t="s">
        <v>91</v>
      </c>
      <c r="E94" s="33" t="s">
        <v>91</v>
      </c>
      <c r="F94" s="34" t="s">
        <v>120</v>
      </c>
      <c r="G94" s="35" t="s">
        <v>121</v>
      </c>
      <c r="H94" s="20"/>
      <c r="I94" s="34" t="s">
        <v>122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12.75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12.75" x14ac:dyDescent="0.25">
      <c r="A96" s="38" t="s">
        <v>123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28"/>
      <c r="O96" s="39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76.5" x14ac:dyDescent="0.25">
      <c r="A97" s="40" t="s">
        <v>124</v>
      </c>
      <c r="B97" s="40" t="s">
        <v>125</v>
      </c>
      <c r="C97" s="40" t="s">
        <v>126</v>
      </c>
      <c r="D97" s="41" t="s">
        <v>127</v>
      </c>
      <c r="E97" s="41"/>
      <c r="F97" s="40" t="s">
        <v>128</v>
      </c>
      <c r="G97" s="40" t="s">
        <v>129</v>
      </c>
      <c r="H97" s="41" t="s">
        <v>130</v>
      </c>
      <c r="I97" s="41"/>
      <c r="J97" s="40" t="s">
        <v>131</v>
      </c>
      <c r="K97" s="40" t="s">
        <v>132</v>
      </c>
      <c r="L97" s="40" t="s">
        <v>133</v>
      </c>
      <c r="M97" s="40" t="s">
        <v>64</v>
      </c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51" x14ac:dyDescent="0.25">
      <c r="A98" s="40"/>
      <c r="B98" s="40"/>
      <c r="C98" s="40"/>
      <c r="D98" s="40" t="s">
        <v>134</v>
      </c>
      <c r="E98" s="40" t="s">
        <v>135</v>
      </c>
      <c r="F98" s="40" t="s">
        <v>136</v>
      </c>
      <c r="G98" s="40"/>
      <c r="H98" s="40" t="s">
        <v>134</v>
      </c>
      <c r="I98" s="40" t="s">
        <v>135</v>
      </c>
      <c r="J98" s="40"/>
      <c r="K98" s="40"/>
      <c r="L98" s="40"/>
      <c r="M98" s="40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25.5" x14ac:dyDescent="0.25">
      <c r="A99" s="42" t="e">
        <f>#REF!</f>
        <v>#REF!</v>
      </c>
      <c r="B99" s="42" t="s">
        <v>137</v>
      </c>
      <c r="C99" s="43">
        <f>B17</f>
        <v>0</v>
      </c>
      <c r="D99" s="44">
        <f>B22</f>
        <v>0</v>
      </c>
      <c r="E99" s="44">
        <f>B59</f>
        <v>0</v>
      </c>
      <c r="F99" s="45" t="str">
        <f>V88</f>
        <v>(Q89+U89)</v>
      </c>
      <c r="G99" s="45" t="str">
        <f>I94</f>
        <v>F95/G95</v>
      </c>
      <c r="H99" s="45">
        <f>M36</f>
        <v>0</v>
      </c>
      <c r="I99" s="45">
        <f>M60</f>
        <v>0</v>
      </c>
      <c r="J99" s="45">
        <f>U28</f>
        <v>0</v>
      </c>
      <c r="K99" s="45">
        <f>Q65</f>
        <v>0</v>
      </c>
      <c r="L99" s="45">
        <f>M69</f>
        <v>0</v>
      </c>
      <c r="M99" s="43">
        <f>Q69</f>
        <v>0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</sheetData>
  <mergeCells count="14">
    <mergeCell ref="D97:E97"/>
    <mergeCell ref="H97:I97"/>
    <mergeCell ref="M85:O85"/>
    <mergeCell ref="P85:Q85"/>
    <mergeCell ref="R85:U85"/>
    <mergeCell ref="W85:Y85"/>
    <mergeCell ref="A91:I91"/>
    <mergeCell ref="A96:M96"/>
    <mergeCell ref="A1:G1"/>
    <mergeCell ref="B2:G2"/>
    <mergeCell ref="B85:C85"/>
    <mergeCell ref="D85:E85"/>
    <mergeCell ref="F85:I85"/>
    <mergeCell ref="J85:L8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2025-02-01T07:22:33Z</dcterms:created>
  <dcterms:modified xsi:type="dcterms:W3CDTF">2025-02-01T07:23:26Z</dcterms:modified>
</cp:coreProperties>
</file>