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Ole2018\documents\"/>
    </mc:Choice>
  </mc:AlternateContent>
  <xr:revisionPtr revIDLastSave="0" documentId="10_ncr:100000_{EBE83640-3D34-43FA-96CA-0254014891EE}" xr6:coauthVersionLast="31" xr6:coauthVersionMax="31" xr10:uidLastSave="{00000000-0000-0000-0000-000000000000}"/>
  <bookViews>
    <workbookView xWindow="0" yWindow="0" windowWidth="19200" windowHeight="6880" xr2:uid="{00000000-000D-0000-FFFF-FFFF00000000}"/>
  </bookViews>
  <sheets>
    <sheet name="IS480 Deadlines" sheetId="1" r:id="rId1"/>
    <sheet name="Start to Acceptance" sheetId="5" r:id="rId2"/>
    <sheet name="Acceptance to Mid-terms" sheetId="4" r:id="rId3"/>
  </sheets>
  <calcPr calcId="179017"/>
</workbook>
</file>

<file path=xl/calcChain.xml><?xml version="1.0" encoding="utf-8"?>
<calcChain xmlns="http://schemas.openxmlformats.org/spreadsheetml/2006/main">
  <c r="K123" i="4" l="1"/>
  <c r="K124" i="4"/>
  <c r="K125" i="4"/>
  <c r="K126" i="4"/>
  <c r="K127" i="4"/>
  <c r="K128" i="4"/>
  <c r="J128" i="4"/>
  <c r="O85" i="5" l="1"/>
  <c r="J85" i="5"/>
  <c r="K85" i="5" s="1"/>
  <c r="I85" i="5"/>
  <c r="N85" i="5"/>
  <c r="O86" i="5"/>
  <c r="N86" i="5"/>
  <c r="J86" i="5"/>
  <c r="I86" i="5"/>
  <c r="O84" i="5"/>
  <c r="N84" i="5"/>
  <c r="J84" i="5"/>
  <c r="I84" i="5"/>
  <c r="O83" i="5"/>
  <c r="N83" i="5"/>
  <c r="J83" i="5"/>
  <c r="I83" i="5"/>
  <c r="O82" i="5"/>
  <c r="N82" i="5"/>
  <c r="J82" i="5"/>
  <c r="I82" i="5"/>
  <c r="O81" i="5"/>
  <c r="N81" i="5"/>
  <c r="J81" i="5"/>
  <c r="I81" i="5"/>
  <c r="O80" i="5"/>
  <c r="N80" i="5"/>
  <c r="J80" i="5"/>
  <c r="I80" i="5"/>
  <c r="O79" i="5"/>
  <c r="N79" i="5"/>
  <c r="J79" i="5"/>
  <c r="I79" i="5"/>
  <c r="O78" i="5"/>
  <c r="N78" i="5"/>
  <c r="J78" i="5"/>
  <c r="I78" i="5"/>
  <c r="O77" i="5"/>
  <c r="N77" i="5"/>
  <c r="J77" i="5"/>
  <c r="I77" i="5"/>
  <c r="O76" i="5"/>
  <c r="N76" i="5"/>
  <c r="J76" i="5"/>
  <c r="I76" i="5"/>
  <c r="O75" i="5"/>
  <c r="N75" i="5"/>
  <c r="J75" i="5"/>
  <c r="I75" i="5"/>
  <c r="O67" i="5"/>
  <c r="O68" i="5"/>
  <c r="J67" i="5"/>
  <c r="J68" i="5"/>
  <c r="I68" i="5"/>
  <c r="N68" i="5"/>
  <c r="I67" i="5"/>
  <c r="N67" i="5"/>
  <c r="O23" i="5"/>
  <c r="O24" i="5"/>
  <c r="O25" i="5"/>
  <c r="O26" i="5"/>
  <c r="O27" i="5"/>
  <c r="O28" i="5"/>
  <c r="O29" i="5"/>
  <c r="O30" i="5"/>
  <c r="O31" i="5"/>
  <c r="O32" i="5"/>
  <c r="O33" i="5"/>
  <c r="O34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J23" i="5"/>
  <c r="J24" i="5"/>
  <c r="I23" i="5"/>
  <c r="I24" i="5"/>
  <c r="J25" i="5"/>
  <c r="I25" i="5"/>
  <c r="O69" i="5"/>
  <c r="N69" i="5"/>
  <c r="J69" i="5"/>
  <c r="I69" i="5"/>
  <c r="O66" i="5"/>
  <c r="N66" i="5"/>
  <c r="J66" i="5"/>
  <c r="I66" i="5"/>
  <c r="O65" i="5"/>
  <c r="N65" i="5"/>
  <c r="J65" i="5"/>
  <c r="I65" i="5"/>
  <c r="O64" i="5"/>
  <c r="N64" i="5"/>
  <c r="J64" i="5"/>
  <c r="I64" i="5"/>
  <c r="O63" i="5"/>
  <c r="N63" i="5"/>
  <c r="J63" i="5"/>
  <c r="I63" i="5"/>
  <c r="O62" i="5"/>
  <c r="N62" i="5"/>
  <c r="J62" i="5"/>
  <c r="I62" i="5"/>
  <c r="O61" i="5"/>
  <c r="N61" i="5"/>
  <c r="J61" i="5"/>
  <c r="I61" i="5"/>
  <c r="O60" i="5"/>
  <c r="N60" i="5"/>
  <c r="J60" i="5"/>
  <c r="I60" i="5"/>
  <c r="O59" i="5"/>
  <c r="N59" i="5"/>
  <c r="J59" i="5"/>
  <c r="I59" i="5"/>
  <c r="O58" i="5"/>
  <c r="N58" i="5"/>
  <c r="J58" i="5"/>
  <c r="I58" i="5"/>
  <c r="O35" i="5"/>
  <c r="O36" i="5"/>
  <c r="O37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J10" i="5"/>
  <c r="J11" i="5"/>
  <c r="I10" i="5"/>
  <c r="I11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22" i="5"/>
  <c r="N22" i="5"/>
  <c r="O7" i="5"/>
  <c r="O8" i="5"/>
  <c r="O9" i="5"/>
  <c r="O10" i="5"/>
  <c r="O11" i="5"/>
  <c r="O12" i="5"/>
  <c r="O13" i="5"/>
  <c r="O14" i="5"/>
  <c r="O15" i="5"/>
  <c r="O16" i="5"/>
  <c r="N7" i="5"/>
  <c r="N8" i="5"/>
  <c r="N9" i="5"/>
  <c r="N10" i="5"/>
  <c r="N11" i="5"/>
  <c r="N12" i="5"/>
  <c r="N13" i="5"/>
  <c r="N14" i="5"/>
  <c r="N15" i="5"/>
  <c r="N16" i="5"/>
  <c r="O6" i="5"/>
  <c r="J6" i="5"/>
  <c r="N6" i="5"/>
  <c r="I6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30" i="5"/>
  <c r="I30" i="5"/>
  <c r="J29" i="5"/>
  <c r="I29" i="5"/>
  <c r="J28" i="5"/>
  <c r="I28" i="5"/>
  <c r="J27" i="5"/>
  <c r="I27" i="5"/>
  <c r="J26" i="5"/>
  <c r="I26" i="5"/>
  <c r="J22" i="5"/>
  <c r="I22" i="5"/>
  <c r="J16" i="5"/>
  <c r="I16" i="5"/>
  <c r="J15" i="5"/>
  <c r="I15" i="5"/>
  <c r="J14" i="5"/>
  <c r="I14" i="5"/>
  <c r="J13" i="5"/>
  <c r="I13" i="5"/>
  <c r="J12" i="5"/>
  <c r="I12" i="5"/>
  <c r="K12" i="5" s="1"/>
  <c r="J9" i="5"/>
  <c r="I9" i="5"/>
  <c r="J8" i="5"/>
  <c r="I8" i="5"/>
  <c r="J7" i="5"/>
  <c r="I7" i="5"/>
  <c r="O110" i="4"/>
  <c r="J110" i="4"/>
  <c r="O124" i="4"/>
  <c r="O125" i="4"/>
  <c r="O126" i="4"/>
  <c r="O127" i="4"/>
  <c r="N124" i="4"/>
  <c r="N125" i="4"/>
  <c r="N126" i="4"/>
  <c r="N127" i="4"/>
  <c r="J124" i="4"/>
  <c r="J125" i="4"/>
  <c r="J126" i="4"/>
  <c r="I126" i="4"/>
  <c r="I125" i="4"/>
  <c r="J127" i="4"/>
  <c r="I127" i="4"/>
  <c r="I124" i="4"/>
  <c r="O123" i="4"/>
  <c r="N123" i="4"/>
  <c r="J123" i="4"/>
  <c r="I123" i="4"/>
  <c r="O122" i="4"/>
  <c r="N122" i="4"/>
  <c r="J122" i="4"/>
  <c r="I122" i="4"/>
  <c r="K122" i="4" s="1"/>
  <c r="O121" i="4"/>
  <c r="N121" i="4"/>
  <c r="J121" i="4"/>
  <c r="I121" i="4"/>
  <c r="O120" i="4"/>
  <c r="N120" i="4"/>
  <c r="J120" i="4"/>
  <c r="I120" i="4"/>
  <c r="K120" i="4" s="1"/>
  <c r="O119" i="4"/>
  <c r="N119" i="4"/>
  <c r="J119" i="4"/>
  <c r="I119" i="4"/>
  <c r="O118" i="4"/>
  <c r="N118" i="4"/>
  <c r="J118" i="4"/>
  <c r="I118" i="4"/>
  <c r="O117" i="4"/>
  <c r="N117" i="4"/>
  <c r="J117" i="4"/>
  <c r="I117" i="4"/>
  <c r="I110" i="4"/>
  <c r="N110" i="4"/>
  <c r="O111" i="4"/>
  <c r="N111" i="4"/>
  <c r="J111" i="4"/>
  <c r="I111" i="4"/>
  <c r="O109" i="4"/>
  <c r="N109" i="4"/>
  <c r="J109" i="4"/>
  <c r="I109" i="4"/>
  <c r="O108" i="4"/>
  <c r="N108" i="4"/>
  <c r="J108" i="4"/>
  <c r="I108" i="4"/>
  <c r="K108" i="4" s="1"/>
  <c r="O107" i="4"/>
  <c r="N107" i="4"/>
  <c r="J107" i="4"/>
  <c r="I107" i="4"/>
  <c r="K107" i="4" s="1"/>
  <c r="O106" i="4"/>
  <c r="N106" i="4"/>
  <c r="J106" i="4"/>
  <c r="I106" i="4"/>
  <c r="K106" i="4" s="1"/>
  <c r="O105" i="4"/>
  <c r="N105" i="4"/>
  <c r="J105" i="4"/>
  <c r="I105" i="4"/>
  <c r="K105" i="4" s="1"/>
  <c r="O104" i="4"/>
  <c r="N104" i="4"/>
  <c r="J104" i="4"/>
  <c r="I104" i="4"/>
  <c r="K104" i="4" s="1"/>
  <c r="O103" i="4"/>
  <c r="N103" i="4"/>
  <c r="J103" i="4"/>
  <c r="I103" i="4"/>
  <c r="O102" i="4"/>
  <c r="N102" i="4"/>
  <c r="J102" i="4"/>
  <c r="I102" i="4"/>
  <c r="K102" i="4" s="1"/>
  <c r="O101" i="4"/>
  <c r="J112" i="4" s="1"/>
  <c r="N101" i="4"/>
  <c r="J101" i="4"/>
  <c r="I101" i="4"/>
  <c r="K101" i="4" s="1"/>
  <c r="O95" i="4"/>
  <c r="N95" i="4"/>
  <c r="J95" i="4"/>
  <c r="I95" i="4"/>
  <c r="K95" i="4" s="1"/>
  <c r="O94" i="4"/>
  <c r="N94" i="4"/>
  <c r="J94" i="4"/>
  <c r="I94" i="4"/>
  <c r="O93" i="4"/>
  <c r="N93" i="4"/>
  <c r="J93" i="4"/>
  <c r="I93" i="4"/>
  <c r="K93" i="4" s="1"/>
  <c r="O92" i="4"/>
  <c r="N92" i="4"/>
  <c r="J92" i="4"/>
  <c r="I92" i="4"/>
  <c r="K92" i="4" s="1"/>
  <c r="O91" i="4"/>
  <c r="N91" i="4"/>
  <c r="J91" i="4"/>
  <c r="I91" i="4"/>
  <c r="K91" i="4" s="1"/>
  <c r="O90" i="4"/>
  <c r="N90" i="4"/>
  <c r="J90" i="4"/>
  <c r="I90" i="4"/>
  <c r="K90" i="4" s="1"/>
  <c r="O89" i="4"/>
  <c r="N89" i="4"/>
  <c r="J89" i="4"/>
  <c r="I89" i="4"/>
  <c r="K89" i="4" s="1"/>
  <c r="O88" i="4"/>
  <c r="N88" i="4"/>
  <c r="J88" i="4"/>
  <c r="I88" i="4"/>
  <c r="K88" i="4" s="1"/>
  <c r="O87" i="4"/>
  <c r="N87" i="4"/>
  <c r="J87" i="4"/>
  <c r="I87" i="4"/>
  <c r="K87" i="4" s="1"/>
  <c r="O86" i="4"/>
  <c r="N86" i="4"/>
  <c r="J86" i="4"/>
  <c r="I86" i="4"/>
  <c r="K86" i="4" s="1"/>
  <c r="K76" i="4"/>
  <c r="O76" i="4"/>
  <c r="J76" i="4"/>
  <c r="I76" i="4"/>
  <c r="N76" i="4"/>
  <c r="O80" i="4"/>
  <c r="N80" i="4"/>
  <c r="J80" i="4"/>
  <c r="I80" i="4"/>
  <c r="K80" i="4" s="1"/>
  <c r="O79" i="4"/>
  <c r="N79" i="4"/>
  <c r="J79" i="4"/>
  <c r="I79" i="4"/>
  <c r="O78" i="4"/>
  <c r="N78" i="4"/>
  <c r="J78" i="4"/>
  <c r="I78" i="4"/>
  <c r="K78" i="4" s="1"/>
  <c r="O77" i="4"/>
  <c r="N77" i="4"/>
  <c r="J77" i="4"/>
  <c r="I77" i="4"/>
  <c r="K77" i="4" s="1"/>
  <c r="O75" i="4"/>
  <c r="N75" i="4"/>
  <c r="J75" i="4"/>
  <c r="I75" i="4"/>
  <c r="K75" i="4" s="1"/>
  <c r="O74" i="4"/>
  <c r="N74" i="4"/>
  <c r="J74" i="4"/>
  <c r="I74" i="4"/>
  <c r="O73" i="4"/>
  <c r="N73" i="4"/>
  <c r="J73" i="4"/>
  <c r="I73" i="4"/>
  <c r="K73" i="4" s="1"/>
  <c r="O72" i="4"/>
  <c r="N72" i="4"/>
  <c r="J72" i="4"/>
  <c r="I72" i="4"/>
  <c r="K72" i="4" s="1"/>
  <c r="O71" i="4"/>
  <c r="J81" i="4" s="1"/>
  <c r="N71" i="4"/>
  <c r="J71" i="4"/>
  <c r="I71" i="4"/>
  <c r="K71" i="4" s="1"/>
  <c r="O65" i="4"/>
  <c r="N65" i="4"/>
  <c r="J65" i="4"/>
  <c r="I65" i="4"/>
  <c r="K65" i="4" s="1"/>
  <c r="O64" i="4"/>
  <c r="N64" i="4"/>
  <c r="J64" i="4"/>
  <c r="I64" i="4"/>
  <c r="O63" i="4"/>
  <c r="N63" i="4"/>
  <c r="J63" i="4"/>
  <c r="I63" i="4"/>
  <c r="O62" i="4"/>
  <c r="N62" i="4"/>
  <c r="J62" i="4"/>
  <c r="I62" i="4"/>
  <c r="O61" i="4"/>
  <c r="N61" i="4"/>
  <c r="J61" i="4"/>
  <c r="I61" i="4"/>
  <c r="O60" i="4"/>
  <c r="N60" i="4"/>
  <c r="J60" i="4"/>
  <c r="I60" i="4"/>
  <c r="O59" i="4"/>
  <c r="N59" i="4"/>
  <c r="J59" i="4"/>
  <c r="I59" i="4"/>
  <c r="K59" i="4" s="1"/>
  <c r="O58" i="4"/>
  <c r="N58" i="4"/>
  <c r="J58" i="4"/>
  <c r="I58" i="4"/>
  <c r="K58" i="4" s="1"/>
  <c r="O57" i="4"/>
  <c r="J66" i="4" s="1"/>
  <c r="N57" i="4"/>
  <c r="J57" i="4"/>
  <c r="I57" i="4"/>
  <c r="K57" i="4" s="1"/>
  <c r="O51" i="4"/>
  <c r="N51" i="4"/>
  <c r="J51" i="4"/>
  <c r="I51" i="4"/>
  <c r="K51" i="4" s="1"/>
  <c r="O50" i="4"/>
  <c r="N50" i="4"/>
  <c r="J50" i="4"/>
  <c r="I50" i="4"/>
  <c r="O49" i="4"/>
  <c r="N49" i="4"/>
  <c r="J49" i="4"/>
  <c r="I49" i="4"/>
  <c r="O48" i="4"/>
  <c r="N48" i="4"/>
  <c r="J48" i="4"/>
  <c r="I48" i="4"/>
  <c r="O47" i="4"/>
  <c r="N47" i="4"/>
  <c r="J47" i="4"/>
  <c r="I47" i="4"/>
  <c r="O46" i="4"/>
  <c r="N46" i="4"/>
  <c r="J46" i="4"/>
  <c r="I46" i="4"/>
  <c r="O45" i="4"/>
  <c r="N45" i="4"/>
  <c r="J45" i="4"/>
  <c r="I45" i="4"/>
  <c r="K45" i="4" s="1"/>
  <c r="O44" i="4"/>
  <c r="N44" i="4"/>
  <c r="J44" i="4"/>
  <c r="I44" i="4"/>
  <c r="O43" i="4"/>
  <c r="J52" i="4" s="1"/>
  <c r="N43" i="4"/>
  <c r="J43" i="4"/>
  <c r="I43" i="4"/>
  <c r="O37" i="4"/>
  <c r="N37" i="4"/>
  <c r="J37" i="4"/>
  <c r="I37" i="4"/>
  <c r="O36" i="4"/>
  <c r="N36" i="4"/>
  <c r="J36" i="4"/>
  <c r="I36" i="4"/>
  <c r="O35" i="4"/>
  <c r="N35" i="4"/>
  <c r="J35" i="4"/>
  <c r="I35" i="4"/>
  <c r="O34" i="4"/>
  <c r="J38" i="4" s="1"/>
  <c r="N34" i="4"/>
  <c r="J34" i="4"/>
  <c r="I34" i="4"/>
  <c r="I24" i="4"/>
  <c r="J24" i="4"/>
  <c r="N24" i="4"/>
  <c r="O24" i="4"/>
  <c r="I25" i="4"/>
  <c r="J25" i="4"/>
  <c r="N25" i="4"/>
  <c r="O25" i="4"/>
  <c r="I26" i="4"/>
  <c r="J26" i="4"/>
  <c r="N26" i="4"/>
  <c r="O26" i="4"/>
  <c r="I27" i="4"/>
  <c r="J27" i="4"/>
  <c r="N27" i="4"/>
  <c r="O27" i="4"/>
  <c r="I28" i="4"/>
  <c r="J28" i="4"/>
  <c r="N28" i="4"/>
  <c r="O28" i="4"/>
  <c r="O23" i="4"/>
  <c r="N23" i="4"/>
  <c r="J23" i="4"/>
  <c r="I23" i="4"/>
  <c r="O22" i="4"/>
  <c r="N22" i="4"/>
  <c r="J22" i="4"/>
  <c r="I22" i="4"/>
  <c r="O21" i="4"/>
  <c r="N21" i="4"/>
  <c r="J21" i="4"/>
  <c r="I21" i="4"/>
  <c r="O7" i="4"/>
  <c r="O8" i="4"/>
  <c r="O9" i="4"/>
  <c r="O10" i="4"/>
  <c r="O11" i="4"/>
  <c r="O12" i="4"/>
  <c r="O13" i="4"/>
  <c r="O14" i="4"/>
  <c r="O15" i="4"/>
  <c r="O6" i="4"/>
  <c r="J6" i="4"/>
  <c r="N7" i="4"/>
  <c r="N8" i="4"/>
  <c r="N9" i="4"/>
  <c r="N10" i="4"/>
  <c r="N11" i="4"/>
  <c r="N12" i="4"/>
  <c r="N13" i="4"/>
  <c r="N14" i="4"/>
  <c r="N15" i="4"/>
  <c r="N6" i="4"/>
  <c r="I6" i="4"/>
  <c r="I7" i="4"/>
  <c r="I8" i="4"/>
  <c r="I9" i="4"/>
  <c r="I10" i="4"/>
  <c r="I11" i="4"/>
  <c r="I12" i="4"/>
  <c r="I13" i="4"/>
  <c r="I14" i="4"/>
  <c r="I15" i="4"/>
  <c r="K75" i="5" l="1"/>
  <c r="K77" i="5"/>
  <c r="K78" i="5"/>
  <c r="K79" i="5"/>
  <c r="K86" i="5"/>
  <c r="J87" i="5"/>
  <c r="K83" i="5"/>
  <c r="J53" i="5"/>
  <c r="K59" i="5"/>
  <c r="K60" i="5"/>
  <c r="K61" i="5"/>
  <c r="K63" i="5"/>
  <c r="K64" i="5"/>
  <c r="K65" i="5"/>
  <c r="I87" i="5"/>
  <c r="K87" i="5" s="1"/>
  <c r="K80" i="5"/>
  <c r="K35" i="5"/>
  <c r="K66" i="5"/>
  <c r="K23" i="5"/>
  <c r="K68" i="5"/>
  <c r="K37" i="5"/>
  <c r="K31" i="5"/>
  <c r="I17" i="5"/>
  <c r="I70" i="5"/>
  <c r="K70" i="5" s="1"/>
  <c r="K67" i="5"/>
  <c r="K81" i="5"/>
  <c r="K82" i="5"/>
  <c r="K84" i="5"/>
  <c r="K76" i="5"/>
  <c r="K50" i="5"/>
  <c r="K52" i="5"/>
  <c r="K51" i="5"/>
  <c r="J70" i="5"/>
  <c r="I53" i="5"/>
  <c r="K53" i="5" s="1"/>
  <c r="K25" i="5"/>
  <c r="K36" i="5"/>
  <c r="K34" i="5"/>
  <c r="K32" i="5"/>
  <c r="K22" i="5"/>
  <c r="K24" i="5"/>
  <c r="K33" i="5"/>
  <c r="K58" i="5"/>
  <c r="K62" i="5"/>
  <c r="K69" i="5"/>
  <c r="K45" i="5"/>
  <c r="K47" i="5"/>
  <c r="K49" i="5"/>
  <c r="K44" i="5"/>
  <c r="J38" i="5"/>
  <c r="K11" i="5"/>
  <c r="K10" i="5"/>
  <c r="I38" i="5"/>
  <c r="K6" i="5"/>
  <c r="J17" i="5"/>
  <c r="K17" i="5" s="1"/>
  <c r="K8" i="5"/>
  <c r="K13" i="5"/>
  <c r="K27" i="5"/>
  <c r="K46" i="5"/>
  <c r="K7" i="5"/>
  <c r="K28" i="5"/>
  <c r="K48" i="5"/>
  <c r="K16" i="5"/>
  <c r="K30" i="5"/>
  <c r="K26" i="5"/>
  <c r="K29" i="5"/>
  <c r="K15" i="5"/>
  <c r="K9" i="5"/>
  <c r="K14" i="5"/>
  <c r="K43" i="5"/>
  <c r="I128" i="4"/>
  <c r="K118" i="4"/>
  <c r="K119" i="4"/>
  <c r="K121" i="4"/>
  <c r="J96" i="4"/>
  <c r="K117" i="4"/>
  <c r="K64" i="4"/>
  <c r="K111" i="4"/>
  <c r="K63" i="4"/>
  <c r="K109" i="4"/>
  <c r="K103" i="4"/>
  <c r="I112" i="4"/>
  <c r="K112" i="4" s="1"/>
  <c r="K94" i="4"/>
  <c r="I96" i="4"/>
  <c r="K79" i="4"/>
  <c r="K74" i="4"/>
  <c r="I81" i="4"/>
  <c r="K81" i="4" s="1"/>
  <c r="K60" i="4"/>
  <c r="K61" i="4"/>
  <c r="K62" i="4"/>
  <c r="I66" i="4"/>
  <c r="K66" i="4" s="1"/>
  <c r="K49" i="4"/>
  <c r="K46" i="4"/>
  <c r="I52" i="4"/>
  <c r="K52" i="4" s="1"/>
  <c r="K50" i="4"/>
  <c r="K36" i="4"/>
  <c r="K37" i="4"/>
  <c r="K43" i="4"/>
  <c r="K44" i="4"/>
  <c r="K47" i="4"/>
  <c r="K48" i="4"/>
  <c r="K35" i="4"/>
  <c r="I38" i="4"/>
  <c r="K38" i="4" s="1"/>
  <c r="K34" i="4"/>
  <c r="K25" i="4"/>
  <c r="K24" i="4"/>
  <c r="K26" i="4"/>
  <c r="K28" i="4"/>
  <c r="K27" i="4"/>
  <c r="I16" i="4"/>
  <c r="K21" i="4"/>
  <c r="J16" i="4"/>
  <c r="K22" i="4"/>
  <c r="K23" i="4"/>
  <c r="J29" i="4"/>
  <c r="I29" i="4"/>
  <c r="K38" i="5" l="1"/>
  <c r="K96" i="4"/>
  <c r="K16" i="4"/>
  <c r="K29" i="4"/>
  <c r="J15" i="4" l="1"/>
  <c r="K15" i="4"/>
  <c r="J14" i="4"/>
  <c r="J13" i="4"/>
  <c r="K13" i="4" s="1"/>
  <c r="J12" i="4"/>
  <c r="K12" i="4" s="1"/>
  <c r="J11" i="4"/>
  <c r="K11" i="4" s="1"/>
  <c r="J10" i="4"/>
  <c r="J9" i="4"/>
  <c r="K9" i="4" s="1"/>
  <c r="J8" i="4"/>
  <c r="J7" i="4"/>
  <c r="K7" i="4" s="1"/>
  <c r="K14" i="4" l="1"/>
  <c r="K10" i="4"/>
  <c r="K6" i="4"/>
  <c r="K8" i="4"/>
</calcChain>
</file>

<file path=xl/sharedStrings.xml><?xml version="1.0" encoding="utf-8"?>
<sst xmlns="http://schemas.openxmlformats.org/spreadsheetml/2006/main" count="563" uniqueCount="165">
  <si>
    <t>Description</t>
  </si>
  <si>
    <t>Week</t>
  </si>
  <si>
    <t>Date</t>
  </si>
  <si>
    <t>Day</t>
  </si>
  <si>
    <t>Start to Acceptance</t>
  </si>
  <si>
    <t>Deadline</t>
  </si>
  <si>
    <t>23 Oct 18</t>
  </si>
  <si>
    <t>Tuesday</t>
  </si>
  <si>
    <t>Proposal due</t>
  </si>
  <si>
    <t>Thursday to Saturday</t>
  </si>
  <si>
    <t>Acceptance</t>
  </si>
  <si>
    <t>10 Jan 19</t>
  </si>
  <si>
    <t xml:space="preserve">Documentation </t>
  </si>
  <si>
    <t>Thursday</t>
  </si>
  <si>
    <t>Iteration No.</t>
  </si>
  <si>
    <t>Registration</t>
  </si>
  <si>
    <t>S/N</t>
  </si>
  <si>
    <t>7 to 6</t>
  </si>
  <si>
    <t>Task</t>
  </si>
  <si>
    <t>Members</t>
  </si>
  <si>
    <t>Planned Start</t>
  </si>
  <si>
    <t>Planned End</t>
  </si>
  <si>
    <t>Actual Start</t>
  </si>
  <si>
    <t>Actual End</t>
  </si>
  <si>
    <t>Planned Days</t>
  </si>
  <si>
    <t>Actual Days</t>
  </si>
  <si>
    <t>Planned/Actual Days</t>
  </si>
  <si>
    <t>Status</t>
  </si>
  <si>
    <t>Thursday to Wednesday</t>
  </si>
  <si>
    <t>Midterm</t>
  </si>
  <si>
    <t>19 Mar 19</t>
  </si>
  <si>
    <t>All members</t>
  </si>
  <si>
    <t>Poster</t>
  </si>
  <si>
    <t>14 to 15</t>
  </si>
  <si>
    <t>8 to 16 Apr 19</t>
  </si>
  <si>
    <t>Monday to Tuesday</t>
  </si>
  <si>
    <t>Final</t>
  </si>
  <si>
    <t>Primary Role</t>
  </si>
  <si>
    <t>Secondary Role</t>
  </si>
  <si>
    <t>Hani</t>
  </si>
  <si>
    <t>Completed</t>
  </si>
  <si>
    <t>Project Manager</t>
  </si>
  <si>
    <t>Hazirah</t>
  </si>
  <si>
    <t>Back-end Developer</t>
  </si>
  <si>
    <t>Asst PM</t>
  </si>
  <si>
    <t>Brainstorming Solution</t>
  </si>
  <si>
    <t>Farihin</t>
  </si>
  <si>
    <t>System Architect</t>
  </si>
  <si>
    <t>Asst Back-end Developer</t>
  </si>
  <si>
    <t>Yi-Ting</t>
  </si>
  <si>
    <t>Class Diagram</t>
  </si>
  <si>
    <t>Front-end Developer</t>
  </si>
  <si>
    <t>Asst QA</t>
  </si>
  <si>
    <t>Srav</t>
  </si>
  <si>
    <t>Logical Diagram</t>
  </si>
  <si>
    <t>Quality Assurance</t>
  </si>
  <si>
    <t>Asst Front-end Developer</t>
  </si>
  <si>
    <t>Wei En</t>
  </si>
  <si>
    <t>Asst System Architect</t>
  </si>
  <si>
    <t>PM Review</t>
  </si>
  <si>
    <t>Total</t>
  </si>
  <si>
    <t>Comments</t>
  </si>
  <si>
    <t>Netbeans and local database setup</t>
  </si>
  <si>
    <t>Liting</t>
  </si>
  <si>
    <t>Writing of Test Cases</t>
  </si>
  <si>
    <t>Testing and Debugging</t>
  </si>
  <si>
    <t>Deployment</t>
  </si>
  <si>
    <t>Regression Testing</t>
  </si>
  <si>
    <t>Milestone - Proposal Due</t>
  </si>
  <si>
    <t>UAT 1</t>
  </si>
  <si>
    <t>Preparation of Mobile Application Wireframe</t>
  </si>
  <si>
    <t>Preparation of Web Application Wireframe</t>
  </si>
  <si>
    <t>Research on API availables</t>
  </si>
  <si>
    <t>Hazirah, Hani</t>
  </si>
  <si>
    <t>Research on Project Technologies and Scope</t>
  </si>
  <si>
    <t>Submit PowerPoint Presentation to Client</t>
  </si>
  <si>
    <t>Presentation to Client</t>
  </si>
  <si>
    <t>Acceptance to Mid-Terms</t>
  </si>
  <si>
    <t>11 Nov 18 to 19 Feb 19</t>
  </si>
  <si>
    <t>Review of Mobile UI</t>
  </si>
  <si>
    <t>Hazirah &amp; Wei En</t>
  </si>
  <si>
    <t>Wei En &amp; Farihin</t>
  </si>
  <si>
    <t>Yi Ting &amp; Hani</t>
  </si>
  <si>
    <t>Hazirah &amp; Farihin</t>
  </si>
  <si>
    <t>Mobile Homepage UI</t>
  </si>
  <si>
    <t>Research on association of gambling and football</t>
  </si>
  <si>
    <t>Web CRUD FAQ</t>
  </si>
  <si>
    <t>Sync of Web and Mobile Database</t>
  </si>
  <si>
    <t>Wei En &amp; Hazirah</t>
  </si>
  <si>
    <t>Farihin &amp; Hazirah</t>
  </si>
  <si>
    <t>Research on pros/cons of predicting football</t>
  </si>
  <si>
    <t>All member</t>
  </si>
  <si>
    <t>Research findings in infographic</t>
  </si>
  <si>
    <t>Mobile FAQ UI</t>
  </si>
  <si>
    <t>Mobile Create Private League Function</t>
  </si>
  <si>
    <t>Mobile Auto-generated Access Code to Private League</t>
  </si>
  <si>
    <t>Mobile Profile UI</t>
  </si>
  <si>
    <t>Hani &amp; Yi-Ting</t>
  </si>
  <si>
    <t>Farihin &amp; Wei En</t>
  </si>
  <si>
    <t>Srav &amp; Yi-Ting</t>
  </si>
  <si>
    <t>Mobile Create Private League UI</t>
  </si>
  <si>
    <t>Mobile Join Private League UI</t>
  </si>
  <si>
    <t>Mobile Predict Private League Function</t>
  </si>
  <si>
    <t>Mobile View Private League Function</t>
  </si>
  <si>
    <t>Mobile FAQ Function</t>
  </si>
  <si>
    <t>Mobile Predict Private League Function UI</t>
  </si>
  <si>
    <t>Yi-Ting &amp; Srav</t>
  </si>
  <si>
    <t>Hani &amp; Srav</t>
  </si>
  <si>
    <t>Mobile View Private League Prediction UI</t>
  </si>
  <si>
    <t>Review of Mobile Public League Function</t>
  </si>
  <si>
    <t>Review of Mobile Account Management Function</t>
  </si>
  <si>
    <t>Review of Web Account Management Function</t>
  </si>
  <si>
    <t>Review of Web Admin League Function</t>
  </si>
  <si>
    <t>Mobile Settings UI</t>
  </si>
  <si>
    <t>Mobile Notification Function</t>
  </si>
  <si>
    <t>Yi-Ting &amp; Hani</t>
  </si>
  <si>
    <t>Hazirah &amp; Hani</t>
  </si>
  <si>
    <t>Update Mobile Homepage UI</t>
  </si>
  <si>
    <t>Mobile Public Leaderboard Function</t>
  </si>
  <si>
    <t>Mobile Retrieve Top Players from Public League Function</t>
  </si>
  <si>
    <t>Mobile Public League Leaderboard UI</t>
  </si>
  <si>
    <t>Update Mobile Sign-up Function</t>
  </si>
  <si>
    <t>Update Mobile Log-In Function</t>
  </si>
  <si>
    <t>Update View Mobile Public League Prediction UI</t>
  </si>
  <si>
    <t>Update View Mobile Public League Prediction Function</t>
  </si>
  <si>
    <t>Update Mobile Sign-up UI</t>
  </si>
  <si>
    <t>Update Mobile Log-In UI</t>
  </si>
  <si>
    <t>Web Admin Retrieve Top Players Function</t>
  </si>
  <si>
    <t>Web Admin Leaderboard Function</t>
  </si>
  <si>
    <t>Web Admin Leaderboard UI</t>
  </si>
  <si>
    <t>Documentation for Mid-Term Presentation</t>
  </si>
  <si>
    <t>Preparation for Mid-Term Presentation</t>
  </si>
  <si>
    <t>Designing and Compiling PowerPoint</t>
  </si>
  <si>
    <t>Preparation of Presentation</t>
  </si>
  <si>
    <t>Gathering of Project Requirements</t>
  </si>
  <si>
    <t>Use Case Diagram</t>
  </si>
  <si>
    <t>Setting up GIT account</t>
  </si>
  <si>
    <t>Setting up AWS/Deployment server</t>
  </si>
  <si>
    <t>Farihin &amp; Yi-Ting</t>
  </si>
  <si>
    <t>Web Admin Log-in/Log-out Function</t>
  </si>
  <si>
    <t>Web Admin Log-in/Log-out UI</t>
  </si>
  <si>
    <t>28 September - 10 November</t>
  </si>
  <si>
    <t>Hani &amp; Hazirah</t>
  </si>
  <si>
    <t>Web Admin Portal</t>
  </si>
  <si>
    <t>Web Admin Homepage UI</t>
  </si>
  <si>
    <t>Web Admin CRUD Public League Function</t>
  </si>
  <si>
    <t>Web Admin Public CRUD League Specials UI</t>
  </si>
  <si>
    <t>Web Admin CRUD Public League UI</t>
  </si>
  <si>
    <t>Web Admin Public CRUD League Specials Function</t>
  </si>
  <si>
    <t>Gathering of Project Requirements from Client</t>
  </si>
  <si>
    <t>Mobile Player Account Module</t>
  </si>
  <si>
    <t>Mobile Log-in/Log-out Function</t>
  </si>
  <si>
    <t>Mobile Remember Me Function</t>
  </si>
  <si>
    <t>Mobile Public League Function</t>
  </si>
  <si>
    <t>Mobile Log-in/Log-out and Remember Me UI</t>
  </si>
  <si>
    <t>Proposal Documentation</t>
  </si>
  <si>
    <t>Mobile Public League</t>
  </si>
  <si>
    <t>Mobile Public League Prediction UI</t>
  </si>
  <si>
    <t>Mobile Public League View Prediction UI</t>
  </si>
  <si>
    <t>Mobile Intro Slider UI</t>
  </si>
  <si>
    <t>Mobile Public League View Prediction Function</t>
  </si>
  <si>
    <t>Acceptance Slides Documentation</t>
  </si>
  <si>
    <t>Acceptance Preparation</t>
  </si>
  <si>
    <t>Milestone - Acceptance Presentation</t>
  </si>
  <si>
    <t>Milestone - Mid-Term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</si>
</sst>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rgb="FF000000"/>
      <name val="Calibri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" fontId="1" fillId="4" borderId="2" xfId="0" quotePrefix="1" applyNumberFormat="1" applyFont="1" applyFill="1" applyBorder="1" applyAlignment="1">
      <alignment horizontal="left" vertical="center"/>
    </xf>
    <xf numFmtId="164" fontId="1" fillId="4" borderId="2" xfId="0" applyNumberFormat="1" applyFont="1" applyFill="1" applyBorder="1" applyAlignment="1">
      <alignment horizontal="left"/>
    </xf>
    <xf numFmtId="0" fontId="1" fillId="4" borderId="2" xfId="0" applyFont="1" applyFill="1" applyBorder="1"/>
    <xf numFmtId="0" fontId="2" fillId="5" borderId="2" xfId="0" applyFont="1" applyFill="1" applyBorder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6" fontId="1" fillId="4" borderId="2" xfId="0" applyNumberFormat="1" applyFont="1" applyFill="1" applyBorder="1" applyAlignment="1">
      <alignment horizontal="left" vertical="center"/>
    </xf>
    <xf numFmtId="0" fontId="5" fillId="0" borderId="2" xfId="0" applyFont="1" applyBorder="1"/>
    <xf numFmtId="0" fontId="1" fillId="4" borderId="2" xfId="0" quotePrefix="1" applyFont="1" applyFill="1" applyBorder="1" applyAlignment="1">
      <alignment horizontal="left" vertical="center"/>
    </xf>
    <xf numFmtId="15" fontId="1" fillId="4" borderId="2" xfId="0" applyNumberFormat="1" applyFont="1" applyFill="1" applyBorder="1"/>
    <xf numFmtId="14" fontId="5" fillId="0" borderId="2" xfId="0" applyNumberFormat="1" applyFont="1" applyBorder="1"/>
    <xf numFmtId="0" fontId="1" fillId="4" borderId="2" xfId="0" applyFont="1" applyFill="1" applyBorder="1" applyAlignment="1">
      <alignment horizontal="left" vertical="center"/>
    </xf>
    <xf numFmtId="0" fontId="1" fillId="0" borderId="0" xfId="0" applyFont="1" applyAlignment="1"/>
    <xf numFmtId="1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/>
    <xf numFmtId="0" fontId="1" fillId="0" borderId="2" xfId="0" applyFont="1" applyBorder="1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1" fontId="5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/>
    <xf numFmtId="0" fontId="5" fillId="5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/>
    <xf numFmtId="0" fontId="5" fillId="0" borderId="1" xfId="0" applyFont="1" applyBorder="1"/>
    <xf numFmtId="14" fontId="5" fillId="0" borderId="6" xfId="0" applyNumberFormat="1" applyFont="1" applyBorder="1"/>
    <xf numFmtId="14" fontId="5" fillId="0" borderId="7" xfId="0" applyNumberFormat="1" applyFont="1" applyBorder="1"/>
    <xf numFmtId="14" fontId="5" fillId="0" borderId="8" xfId="0" applyNumberFormat="1" applyFont="1" applyBorder="1" applyAlignment="1">
      <alignment vertical="center"/>
    </xf>
    <xf numFmtId="1" fontId="5" fillId="0" borderId="8" xfId="0" applyNumberFormat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/>
    <xf numFmtId="0" fontId="8" fillId="0" borderId="8" xfId="0" applyFont="1" applyBorder="1"/>
    <xf numFmtId="0" fontId="1" fillId="0" borderId="1" xfId="0" applyFont="1" applyBorder="1" applyAlignment="1">
      <alignment horizont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0" borderId="8" xfId="0" applyFont="1" applyBorder="1"/>
    <xf numFmtId="0" fontId="5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4" fillId="0" borderId="5" xfId="0" applyFont="1" applyBorder="1"/>
    <xf numFmtId="0" fontId="2" fillId="0" borderId="25" xfId="0" applyFont="1" applyBorder="1" applyAlignment="1">
      <alignment horizontal="center" vertical="center"/>
    </xf>
    <xf numFmtId="0" fontId="4" fillId="0" borderId="0" xfId="0" applyFont="1" applyBorder="1"/>
    <xf numFmtId="0" fontId="2" fillId="2" borderId="19" xfId="0" applyFont="1" applyFill="1" applyBorder="1" applyAlignment="1">
      <alignment horizontal="center" vertical="center"/>
    </xf>
    <xf numFmtId="0" fontId="4" fillId="0" borderId="4" xfId="0" applyFont="1" applyBorder="1"/>
    <xf numFmtId="0" fontId="2" fillId="2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2" fillId="0" borderId="22" xfId="0" applyFont="1" applyBorder="1" applyAlignment="1">
      <alignment horizontal="center" vertical="center"/>
    </xf>
    <xf numFmtId="0" fontId="4" fillId="0" borderId="23" xfId="0" applyFont="1" applyBorder="1"/>
    <xf numFmtId="0" fontId="4" fillId="0" borderId="24" xfId="0" applyFont="1" applyBorder="1"/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5" fillId="0" borderId="13" xfId="0" applyFont="1" applyBorder="1" applyAlignment="1">
      <alignment horizontal="center"/>
    </xf>
    <xf numFmtId="0" fontId="4" fillId="0" borderId="14" xfId="0" applyFont="1" applyBorder="1"/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6" fontId="5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left" vertical="center"/>
    </xf>
    <xf numFmtId="0" fontId="8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F13" sqref="F13"/>
    </sheetView>
  </sheetViews>
  <sheetFormatPr defaultColWidth="14.453125" defaultRowHeight="15" customHeight="1" x14ac:dyDescent="0.35"/>
  <cols>
    <col min="1" max="1" width="8.7265625" customWidth="1"/>
    <col min="2" max="2" width="8.81640625" customWidth="1"/>
    <col min="3" max="3" width="16.453125" customWidth="1"/>
    <col min="4" max="4" width="25" customWidth="1"/>
    <col min="5" max="5" width="26.26953125" customWidth="1"/>
    <col min="6" max="23" width="8.7265625" customWidth="1"/>
  </cols>
  <sheetData>
    <row r="1" spans="1:2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A2" s="1"/>
      <c r="B2" s="2" t="s">
        <v>1</v>
      </c>
      <c r="C2" s="2" t="s">
        <v>2</v>
      </c>
      <c r="D2" s="3" t="s">
        <v>3</v>
      </c>
      <c r="E2" s="3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5">
      <c r="A3" s="1"/>
      <c r="B3" s="4">
        <v>10</v>
      </c>
      <c r="C3" s="5" t="s">
        <v>6</v>
      </c>
      <c r="D3" s="7" t="s">
        <v>7</v>
      </c>
      <c r="E3" s="8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5">
      <c r="A4" s="1"/>
      <c r="B4" s="4">
        <v>12</v>
      </c>
      <c r="C4" s="103">
        <v>43414</v>
      </c>
      <c r="D4" s="7" t="s">
        <v>9</v>
      </c>
      <c r="E4" s="8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5">
      <c r="A5" s="1"/>
      <c r="B5" s="11">
        <v>1</v>
      </c>
      <c r="C5" s="12" t="s">
        <v>11</v>
      </c>
      <c r="D5" s="13" t="s">
        <v>13</v>
      </c>
      <c r="E5" s="14" t="s">
        <v>15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5">
      <c r="A6" s="1"/>
      <c r="B6" s="16" t="s">
        <v>17</v>
      </c>
      <c r="C6" s="18">
        <v>43517</v>
      </c>
      <c r="D6" s="14" t="s">
        <v>28</v>
      </c>
      <c r="E6" s="14" t="s">
        <v>29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5">
      <c r="A7" s="1"/>
      <c r="B7" s="11">
        <v>11</v>
      </c>
      <c r="C7" s="20" t="s">
        <v>30</v>
      </c>
      <c r="D7" s="21" t="s">
        <v>7</v>
      </c>
      <c r="E7" s="14" t="s">
        <v>32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5">
      <c r="A8" s="1"/>
      <c r="B8" s="11" t="s">
        <v>33</v>
      </c>
      <c r="C8" s="23" t="s">
        <v>34</v>
      </c>
      <c r="D8" s="14" t="s">
        <v>35</v>
      </c>
      <c r="E8" s="14" t="s">
        <v>36</v>
      </c>
      <c r="F8" s="1"/>
      <c r="G8" s="1"/>
      <c r="H8" s="1"/>
      <c r="I8" s="2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5">
      <c r="A10" s="1"/>
      <c r="B10" s="73" t="s">
        <v>19</v>
      </c>
      <c r="C10" s="72"/>
      <c r="D10" s="3" t="s">
        <v>37</v>
      </c>
      <c r="E10" s="3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5">
      <c r="A11" s="1"/>
      <c r="B11" s="71" t="s">
        <v>39</v>
      </c>
      <c r="C11" s="72"/>
      <c r="D11" s="8" t="s">
        <v>41</v>
      </c>
      <c r="E11" s="27" t="s">
        <v>56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5">
      <c r="A12" s="1"/>
      <c r="B12" s="71" t="s">
        <v>42</v>
      </c>
      <c r="C12" s="72"/>
      <c r="D12" s="8" t="s">
        <v>43</v>
      </c>
      <c r="E12" s="8" t="s">
        <v>44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5">
      <c r="A13" s="1"/>
      <c r="B13" s="71" t="s">
        <v>46</v>
      </c>
      <c r="C13" s="72"/>
      <c r="D13" s="28" t="s">
        <v>47</v>
      </c>
      <c r="E13" s="8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5">
      <c r="A14" s="1"/>
      <c r="B14" s="71" t="s">
        <v>49</v>
      </c>
      <c r="C14" s="72"/>
      <c r="D14" s="8" t="s">
        <v>51</v>
      </c>
      <c r="E14" s="8" t="s">
        <v>52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5">
      <c r="A15" s="1"/>
      <c r="B15" s="71" t="s">
        <v>53</v>
      </c>
      <c r="C15" s="72"/>
      <c r="D15" s="8" t="s">
        <v>55</v>
      </c>
      <c r="E15" s="8" t="s">
        <v>56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5">
      <c r="A16" s="1"/>
      <c r="B16" s="71" t="s">
        <v>57</v>
      </c>
      <c r="C16" s="72"/>
      <c r="D16" s="8" t="s">
        <v>43</v>
      </c>
      <c r="E16" s="28" t="s">
        <v>58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7">
    <mergeCell ref="B16:C16"/>
    <mergeCell ref="B10:C10"/>
    <mergeCell ref="B11:C11"/>
    <mergeCell ref="B12:C12"/>
    <mergeCell ref="B13:C13"/>
    <mergeCell ref="B14:C14"/>
    <mergeCell ref="B15:C1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B15C-CB63-4F74-B35B-D07C343196E8}">
  <dimension ref="B2:AA987"/>
  <sheetViews>
    <sheetView zoomScale="90" zoomScaleNormal="90" workbookViewId="0">
      <selection activeCell="E83" sqref="E83"/>
    </sheetView>
  </sheetViews>
  <sheetFormatPr defaultColWidth="14.453125" defaultRowHeight="14.5" x14ac:dyDescent="0.35"/>
  <cols>
    <col min="1" max="1" width="3.6328125" style="43" customWidth="1"/>
    <col min="2" max="2" width="4.54296875" style="43" customWidth="1"/>
    <col min="3" max="3" width="47.26953125" style="43" bestFit="1" customWidth="1"/>
    <col min="4" max="4" width="18.08984375" style="43" customWidth="1"/>
    <col min="5" max="8" width="11.81640625" style="43" customWidth="1"/>
    <col min="9" max="9" width="8.90625" style="43" bestFit="1" customWidth="1"/>
    <col min="10" max="10" width="9" style="43" customWidth="1"/>
    <col min="11" max="11" width="9.54296875" style="43" customWidth="1"/>
    <col min="12" max="12" width="10.453125" style="43" customWidth="1"/>
    <col min="13" max="27" width="8.7265625" style="43" customWidth="1"/>
    <col min="28" max="16384" width="14.453125" style="43"/>
  </cols>
  <sheetData>
    <row r="2" spans="2:27" ht="13.5" customHeight="1" x14ac:dyDescent="0.35">
      <c r="B2" s="90" t="s">
        <v>0</v>
      </c>
      <c r="C2" s="72"/>
      <c r="D2" s="91" t="s">
        <v>4</v>
      </c>
      <c r="E2" s="84"/>
      <c r="F2" s="84"/>
      <c r="G2" s="84"/>
      <c r="H2" s="72"/>
      <c r="I2" s="6" t="s">
        <v>2</v>
      </c>
      <c r="J2" s="92" t="s">
        <v>141</v>
      </c>
      <c r="K2" s="84"/>
      <c r="L2" s="7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2:27" ht="13.5" customHeight="1" x14ac:dyDescent="0.35"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7" ht="13.5" customHeight="1" x14ac:dyDescent="0.35">
      <c r="B4" s="93" t="s">
        <v>0</v>
      </c>
      <c r="C4" s="94"/>
      <c r="D4" s="95" t="s">
        <v>12</v>
      </c>
      <c r="E4" s="96"/>
      <c r="F4" s="96"/>
      <c r="G4" s="96"/>
      <c r="H4" s="94"/>
      <c r="I4" s="52"/>
      <c r="J4" s="53" t="s">
        <v>14</v>
      </c>
      <c r="K4" s="53"/>
      <c r="L4" s="54">
        <v>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2:27" s="44" customFormat="1" ht="42" x14ac:dyDescent="0.35">
      <c r="B5" s="55" t="s">
        <v>16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56" t="s">
        <v>27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2:27" ht="13.5" customHeight="1" x14ac:dyDescent="0.35">
      <c r="B6" s="57">
        <v>1</v>
      </c>
      <c r="C6" s="19" t="s">
        <v>134</v>
      </c>
      <c r="D6" s="19" t="s">
        <v>31</v>
      </c>
      <c r="E6" s="22">
        <v>43340</v>
      </c>
      <c r="F6" s="22">
        <v>43340</v>
      </c>
      <c r="G6" s="22">
        <v>43340</v>
      </c>
      <c r="H6" s="22">
        <v>43340</v>
      </c>
      <c r="I6" s="25">
        <f>_xlfn.DAYS(F6+1,E6)</f>
        <v>1</v>
      </c>
      <c r="J6" s="25">
        <f>_xlfn.DAYS(H6+1,G6)</f>
        <v>1</v>
      </c>
      <c r="K6" s="26">
        <f t="shared" ref="K6:K17" si="0">I6/J6</f>
        <v>1</v>
      </c>
      <c r="L6" s="58" t="s">
        <v>40</v>
      </c>
      <c r="M6" s="9"/>
      <c r="N6" s="45">
        <f>_xlfn.DAYS(F6,E6)</f>
        <v>0</v>
      </c>
      <c r="O6" s="45">
        <f>_xlfn.DAYS(H6,G6)</f>
        <v>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2:27" ht="13.5" customHeight="1" x14ac:dyDescent="0.35">
      <c r="B7" s="57">
        <v>2</v>
      </c>
      <c r="C7" s="19" t="s">
        <v>74</v>
      </c>
      <c r="D7" s="19" t="s">
        <v>31</v>
      </c>
      <c r="E7" s="22">
        <v>43341</v>
      </c>
      <c r="F7" s="22">
        <v>43343</v>
      </c>
      <c r="G7" s="22">
        <v>43341</v>
      </c>
      <c r="H7" s="22">
        <v>43343</v>
      </c>
      <c r="I7" s="25">
        <f>_xlfn.DAYS(F7+1,E7)</f>
        <v>3</v>
      </c>
      <c r="J7" s="25">
        <f t="shared" ref="J7:J16" si="1">_xlfn.DAYS(H7+1,G7)</f>
        <v>3</v>
      </c>
      <c r="K7" s="26">
        <f t="shared" si="0"/>
        <v>1</v>
      </c>
      <c r="L7" s="58" t="s">
        <v>40</v>
      </c>
      <c r="M7" s="9"/>
      <c r="N7" s="45">
        <f t="shared" ref="N7:N16" si="2">_xlfn.DAYS(F7,E7)</f>
        <v>2</v>
      </c>
      <c r="O7" s="45">
        <f t="shared" ref="O7:O16" si="3">_xlfn.DAYS(H7,G7)</f>
        <v>2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2:27" ht="13.5" customHeight="1" x14ac:dyDescent="0.35">
      <c r="B8" s="57">
        <v>3</v>
      </c>
      <c r="C8" s="19" t="s">
        <v>45</v>
      </c>
      <c r="D8" s="19" t="s">
        <v>31</v>
      </c>
      <c r="E8" s="60">
        <v>43344</v>
      </c>
      <c r="F8" s="60">
        <v>43347</v>
      </c>
      <c r="G8" s="60">
        <v>43344</v>
      </c>
      <c r="H8" s="60">
        <v>43347</v>
      </c>
      <c r="I8" s="31">
        <f t="shared" ref="I8:I16" si="4">_xlfn.DAYS(F8+1,E8)</f>
        <v>4</v>
      </c>
      <c r="J8" s="31">
        <f>_xlfn.DAYS(H8+1,G8)</f>
        <v>4</v>
      </c>
      <c r="K8" s="33">
        <f t="shared" si="0"/>
        <v>1</v>
      </c>
      <c r="L8" s="58" t="s">
        <v>40</v>
      </c>
      <c r="M8" s="9"/>
      <c r="N8" s="45">
        <f t="shared" si="2"/>
        <v>3</v>
      </c>
      <c r="O8" s="45">
        <f t="shared" si="3"/>
        <v>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7" ht="13.5" customHeight="1" x14ac:dyDescent="0.35">
      <c r="B9" s="57">
        <v>4</v>
      </c>
      <c r="C9" s="19" t="s">
        <v>70</v>
      </c>
      <c r="D9" s="59" t="s">
        <v>63</v>
      </c>
      <c r="E9" s="62">
        <v>43347</v>
      </c>
      <c r="F9" s="62">
        <v>43349</v>
      </c>
      <c r="G9" s="62">
        <v>43347</v>
      </c>
      <c r="H9" s="62">
        <v>43349</v>
      </c>
      <c r="I9" s="63">
        <f t="shared" si="4"/>
        <v>3</v>
      </c>
      <c r="J9" s="63">
        <f>_xlfn.DAYS(H9+1,G9)</f>
        <v>3</v>
      </c>
      <c r="K9" s="64">
        <f t="shared" si="0"/>
        <v>1</v>
      </c>
      <c r="L9" s="58" t="s">
        <v>40</v>
      </c>
      <c r="M9" s="9"/>
      <c r="N9" s="45">
        <f t="shared" si="2"/>
        <v>2</v>
      </c>
      <c r="O9" s="45">
        <f t="shared" si="3"/>
        <v>2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7" ht="13.5" customHeight="1" x14ac:dyDescent="0.35">
      <c r="B10" s="57">
        <v>5</v>
      </c>
      <c r="C10" s="19" t="s">
        <v>71</v>
      </c>
      <c r="D10" s="59" t="s">
        <v>46</v>
      </c>
      <c r="E10" s="62">
        <v>43350</v>
      </c>
      <c r="F10" s="62">
        <v>43352</v>
      </c>
      <c r="G10" s="62">
        <v>43350</v>
      </c>
      <c r="H10" s="62">
        <v>43352</v>
      </c>
      <c r="I10" s="63">
        <f t="shared" si="4"/>
        <v>3</v>
      </c>
      <c r="J10" s="63">
        <f t="shared" ref="J10:J11" si="5">_xlfn.DAYS(H10+1,G10)</f>
        <v>3</v>
      </c>
      <c r="K10" s="64">
        <f t="shared" si="0"/>
        <v>1</v>
      </c>
      <c r="L10" s="58" t="s">
        <v>40</v>
      </c>
      <c r="M10" s="9"/>
      <c r="N10" s="45">
        <f t="shared" si="2"/>
        <v>2</v>
      </c>
      <c r="O10" s="45">
        <f t="shared" si="3"/>
        <v>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2:27" ht="13.5" customHeight="1" x14ac:dyDescent="0.35">
      <c r="B11" s="57">
        <v>6</v>
      </c>
      <c r="C11" s="19" t="s">
        <v>72</v>
      </c>
      <c r="D11" s="59" t="s">
        <v>53</v>
      </c>
      <c r="E11" s="62">
        <v>43353</v>
      </c>
      <c r="F11" s="62">
        <v>43355</v>
      </c>
      <c r="G11" s="62">
        <v>43353</v>
      </c>
      <c r="H11" s="62">
        <v>43355</v>
      </c>
      <c r="I11" s="63">
        <f t="shared" si="4"/>
        <v>3</v>
      </c>
      <c r="J11" s="63">
        <f t="shared" si="5"/>
        <v>3</v>
      </c>
      <c r="K11" s="64">
        <f t="shared" si="0"/>
        <v>1</v>
      </c>
      <c r="L11" s="58" t="s">
        <v>40</v>
      </c>
      <c r="M11" s="9"/>
      <c r="N11" s="45">
        <f t="shared" si="2"/>
        <v>2</v>
      </c>
      <c r="O11" s="45">
        <f t="shared" si="3"/>
        <v>2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2:27" ht="13.5" customHeight="1" x14ac:dyDescent="0.35">
      <c r="B12" s="57">
        <v>7</v>
      </c>
      <c r="C12" s="19" t="s">
        <v>132</v>
      </c>
      <c r="D12" s="19" t="s">
        <v>73</v>
      </c>
      <c r="E12" s="61">
        <v>43355</v>
      </c>
      <c r="F12" s="61">
        <v>43357</v>
      </c>
      <c r="G12" s="61">
        <v>43355</v>
      </c>
      <c r="H12" s="61">
        <v>43357</v>
      </c>
      <c r="I12" s="32">
        <f>_xlfn.DAYS(F12+1,E12)</f>
        <v>3</v>
      </c>
      <c r="J12" s="32">
        <f>_xlfn.DAYS(H12+1,G12)</f>
        <v>3</v>
      </c>
      <c r="K12" s="34">
        <f t="shared" si="0"/>
        <v>1</v>
      </c>
      <c r="L12" s="58" t="s">
        <v>40</v>
      </c>
      <c r="M12" s="9"/>
      <c r="N12" s="45">
        <f t="shared" si="2"/>
        <v>2</v>
      </c>
      <c r="O12" s="45">
        <f t="shared" si="3"/>
        <v>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2:27" ht="13.5" customHeight="1" x14ac:dyDescent="0.35">
      <c r="B13" s="57">
        <v>8</v>
      </c>
      <c r="C13" s="19" t="s">
        <v>75</v>
      </c>
      <c r="D13" s="19" t="s">
        <v>42</v>
      </c>
      <c r="E13" s="22">
        <v>43357</v>
      </c>
      <c r="F13" s="22">
        <v>43357</v>
      </c>
      <c r="G13" s="22">
        <v>43357</v>
      </c>
      <c r="H13" s="22">
        <v>43357</v>
      </c>
      <c r="I13" s="25">
        <f t="shared" si="4"/>
        <v>1</v>
      </c>
      <c r="J13" s="25">
        <f t="shared" ref="J13:J15" si="6">_xlfn.DAYS(H13+1,G13)</f>
        <v>1</v>
      </c>
      <c r="K13" s="26">
        <f t="shared" si="0"/>
        <v>1</v>
      </c>
      <c r="L13" s="58" t="s">
        <v>40</v>
      </c>
      <c r="M13" s="9"/>
      <c r="N13" s="45">
        <f t="shared" si="2"/>
        <v>0</v>
      </c>
      <c r="O13" s="45">
        <f t="shared" si="3"/>
        <v>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ht="13.5" customHeight="1" x14ac:dyDescent="0.35">
      <c r="B14" s="57">
        <v>9</v>
      </c>
      <c r="C14" s="19" t="s">
        <v>133</v>
      </c>
      <c r="D14" s="19" t="s">
        <v>42</v>
      </c>
      <c r="E14" s="22">
        <v>43358</v>
      </c>
      <c r="F14" s="22">
        <v>43360</v>
      </c>
      <c r="G14" s="22">
        <v>43358</v>
      </c>
      <c r="H14" s="22">
        <v>43360</v>
      </c>
      <c r="I14" s="25">
        <f t="shared" si="4"/>
        <v>3</v>
      </c>
      <c r="J14" s="25">
        <f t="shared" si="6"/>
        <v>3</v>
      </c>
      <c r="K14" s="26">
        <f t="shared" si="0"/>
        <v>1</v>
      </c>
      <c r="L14" s="58" t="s">
        <v>40</v>
      </c>
      <c r="M14" s="9"/>
      <c r="N14" s="45">
        <f t="shared" si="2"/>
        <v>2</v>
      </c>
      <c r="O14" s="45">
        <f t="shared" si="3"/>
        <v>2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2:27" ht="13.5" customHeight="1" x14ac:dyDescent="0.35">
      <c r="B15" s="57">
        <v>10</v>
      </c>
      <c r="C15" s="19" t="s">
        <v>76</v>
      </c>
      <c r="D15" s="19" t="s">
        <v>31</v>
      </c>
      <c r="E15" s="22">
        <v>43361</v>
      </c>
      <c r="F15" s="22">
        <v>43361</v>
      </c>
      <c r="G15" s="22">
        <v>43361</v>
      </c>
      <c r="H15" s="22">
        <v>43361</v>
      </c>
      <c r="I15" s="25">
        <f t="shared" si="4"/>
        <v>1</v>
      </c>
      <c r="J15" s="25">
        <f t="shared" si="6"/>
        <v>1</v>
      </c>
      <c r="K15" s="26">
        <f t="shared" si="0"/>
        <v>1</v>
      </c>
      <c r="L15" s="58" t="s">
        <v>40</v>
      </c>
      <c r="M15" s="9"/>
      <c r="N15" s="45">
        <f t="shared" si="2"/>
        <v>0</v>
      </c>
      <c r="O15" s="45">
        <f t="shared" si="3"/>
        <v>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27" ht="13.5" customHeight="1" x14ac:dyDescent="0.35">
      <c r="B16" s="57">
        <v>11</v>
      </c>
      <c r="C16" s="19" t="s">
        <v>59</v>
      </c>
      <c r="D16" s="19" t="s">
        <v>39</v>
      </c>
      <c r="E16" s="22">
        <v>43361</v>
      </c>
      <c r="F16" s="22">
        <v>43361</v>
      </c>
      <c r="G16" s="22">
        <v>43361</v>
      </c>
      <c r="H16" s="22">
        <v>43361</v>
      </c>
      <c r="I16" s="25">
        <f t="shared" si="4"/>
        <v>1</v>
      </c>
      <c r="J16" s="25">
        <f t="shared" si="1"/>
        <v>1</v>
      </c>
      <c r="K16" s="26">
        <f t="shared" si="0"/>
        <v>1</v>
      </c>
      <c r="L16" s="58" t="s">
        <v>40</v>
      </c>
      <c r="M16" s="9"/>
      <c r="N16" s="45">
        <f t="shared" si="2"/>
        <v>0</v>
      </c>
      <c r="O16" s="45">
        <f t="shared" si="3"/>
        <v>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27" ht="13.5" customHeight="1" x14ac:dyDescent="0.35">
      <c r="B17" s="83" t="s">
        <v>60</v>
      </c>
      <c r="C17" s="84"/>
      <c r="D17" s="84"/>
      <c r="E17" s="84"/>
      <c r="F17" s="84"/>
      <c r="G17" s="84"/>
      <c r="H17" s="72"/>
      <c r="I17" s="25">
        <f>SUM(N6:N16)</f>
        <v>15</v>
      </c>
      <c r="J17" s="25">
        <f>SUM(O6:O16)</f>
        <v>15</v>
      </c>
      <c r="K17" s="26">
        <f t="shared" si="0"/>
        <v>1</v>
      </c>
      <c r="L17" s="58" t="s">
        <v>40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27" ht="13.5" customHeight="1" x14ac:dyDescent="0.35">
      <c r="B18" s="85" t="s">
        <v>61</v>
      </c>
      <c r="C18" s="86"/>
      <c r="D18" s="87"/>
      <c r="E18" s="88"/>
      <c r="F18" s="88"/>
      <c r="G18" s="88"/>
      <c r="H18" s="88"/>
      <c r="I18" s="88"/>
      <c r="J18" s="88"/>
      <c r="K18" s="88"/>
      <c r="L18" s="8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 s="51" customFormat="1" ht="13.5" customHeight="1" x14ac:dyDescent="0.35">
      <c r="B19" s="48"/>
      <c r="C19" s="49"/>
      <c r="D19" s="48"/>
      <c r="E19" s="49"/>
      <c r="F19" s="49"/>
      <c r="G19" s="49"/>
      <c r="H19" s="49"/>
      <c r="I19" s="49"/>
      <c r="J19" s="49"/>
      <c r="K19" s="49"/>
      <c r="L19" s="49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2:27" ht="13.5" customHeight="1" x14ac:dyDescent="0.35">
      <c r="B20" s="74" t="s">
        <v>0</v>
      </c>
      <c r="C20" s="75"/>
      <c r="D20" s="76"/>
      <c r="E20" s="75"/>
      <c r="F20" s="75"/>
      <c r="G20" s="75"/>
      <c r="H20" s="75"/>
      <c r="I20" s="65"/>
      <c r="J20" s="66" t="s">
        <v>14</v>
      </c>
      <c r="K20" s="66"/>
      <c r="L20" s="38">
        <v>1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27" ht="41.25" customHeight="1" x14ac:dyDescent="0.35">
      <c r="B21" s="67" t="s">
        <v>16</v>
      </c>
      <c r="C21" s="67" t="s">
        <v>18</v>
      </c>
      <c r="D21" s="67" t="s">
        <v>19</v>
      </c>
      <c r="E21" s="68" t="s">
        <v>20</v>
      </c>
      <c r="F21" s="68" t="s">
        <v>21</v>
      </c>
      <c r="G21" s="68" t="s">
        <v>22</v>
      </c>
      <c r="H21" s="68" t="s">
        <v>23</v>
      </c>
      <c r="I21" s="68" t="s">
        <v>24</v>
      </c>
      <c r="J21" s="68" t="s">
        <v>25</v>
      </c>
      <c r="K21" s="68" t="s">
        <v>26</v>
      </c>
      <c r="L21" s="68" t="s">
        <v>27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27" ht="13.5" customHeight="1" x14ac:dyDescent="0.35">
      <c r="B22" s="38">
        <v>1</v>
      </c>
      <c r="C22" s="45" t="s">
        <v>149</v>
      </c>
      <c r="D22" s="69" t="s">
        <v>31</v>
      </c>
      <c r="E22" s="69">
        <v>43361</v>
      </c>
      <c r="F22" s="69">
        <v>43361</v>
      </c>
      <c r="G22" s="69">
        <v>43361</v>
      </c>
      <c r="H22" s="69">
        <v>43361</v>
      </c>
      <c r="I22" s="63">
        <f>_xlfn.DAYS(F22+1,E22)</f>
        <v>1</v>
      </c>
      <c r="J22" s="63">
        <f>_xlfn.DAYS(H22+1,G22)</f>
        <v>1</v>
      </c>
      <c r="K22" s="64">
        <f t="shared" ref="K22:K38" si="7">I22/J22</f>
        <v>1</v>
      </c>
      <c r="L22" s="45"/>
      <c r="M22" s="9"/>
      <c r="N22" s="45">
        <f>_xlfn.DAYS(F22,E22)</f>
        <v>0</v>
      </c>
      <c r="O22" s="45">
        <f>_xlfn.DAYS(H22,G22)</f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 ht="13.5" customHeight="1" x14ac:dyDescent="0.35">
      <c r="B23" s="38">
        <v>2</v>
      </c>
      <c r="C23" s="45" t="s">
        <v>74</v>
      </c>
      <c r="D23" s="45" t="s">
        <v>31</v>
      </c>
      <c r="E23" s="69">
        <v>43362</v>
      </c>
      <c r="F23" s="69">
        <v>43364</v>
      </c>
      <c r="G23" s="69">
        <v>43362</v>
      </c>
      <c r="H23" s="69">
        <v>43364</v>
      </c>
      <c r="I23" s="63">
        <f t="shared" ref="I23:I24" si="8">_xlfn.DAYS(F23+1,E23)</f>
        <v>3</v>
      </c>
      <c r="J23" s="63">
        <f t="shared" ref="J23:J24" si="9">_xlfn.DAYS(H23+1,G23)</f>
        <v>3</v>
      </c>
      <c r="K23" s="64">
        <f t="shared" si="7"/>
        <v>1</v>
      </c>
      <c r="L23" s="45"/>
      <c r="M23" s="9"/>
      <c r="N23" s="45">
        <f t="shared" ref="N23:N37" si="10">_xlfn.DAYS(F23,E23)</f>
        <v>2</v>
      </c>
      <c r="O23" s="45">
        <f t="shared" ref="O23:O34" si="11">_xlfn.DAYS(H23,G23)</f>
        <v>2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27" ht="13.5" customHeight="1" x14ac:dyDescent="0.35">
      <c r="B24" s="38">
        <v>3</v>
      </c>
      <c r="C24" s="45" t="s">
        <v>45</v>
      </c>
      <c r="D24" s="45" t="s">
        <v>31</v>
      </c>
      <c r="E24" s="69">
        <v>43365</v>
      </c>
      <c r="F24" s="69">
        <v>43367</v>
      </c>
      <c r="G24" s="69">
        <v>43365</v>
      </c>
      <c r="H24" s="69">
        <v>43367</v>
      </c>
      <c r="I24" s="63">
        <f t="shared" si="8"/>
        <v>3</v>
      </c>
      <c r="J24" s="63">
        <f t="shared" si="9"/>
        <v>3</v>
      </c>
      <c r="K24" s="64">
        <f t="shared" si="7"/>
        <v>1</v>
      </c>
      <c r="L24" s="45"/>
      <c r="M24" s="9"/>
      <c r="N24" s="45">
        <f t="shared" si="10"/>
        <v>2</v>
      </c>
      <c r="O24" s="45">
        <f t="shared" si="11"/>
        <v>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27" ht="13.5" customHeight="1" x14ac:dyDescent="0.35">
      <c r="B25" s="38">
        <v>4</v>
      </c>
      <c r="C25" s="45" t="s">
        <v>135</v>
      </c>
      <c r="D25" s="45" t="s">
        <v>107</v>
      </c>
      <c r="E25" s="69">
        <v>43367</v>
      </c>
      <c r="F25" s="69">
        <v>43368</v>
      </c>
      <c r="G25" s="69">
        <v>43367</v>
      </c>
      <c r="H25" s="69">
        <v>43368</v>
      </c>
      <c r="I25" s="63">
        <f>_xlfn.DAYS(F25+1,E25)</f>
        <v>2</v>
      </c>
      <c r="J25" s="63">
        <f>_xlfn.DAYS(H25+1,G25)</f>
        <v>2</v>
      </c>
      <c r="K25" s="64">
        <f t="shared" ref="K25" si="12">I25/J25</f>
        <v>1</v>
      </c>
      <c r="L25" s="45"/>
      <c r="M25" s="9"/>
      <c r="N25" s="45">
        <f t="shared" si="10"/>
        <v>1</v>
      </c>
      <c r="O25" s="45">
        <f t="shared" si="11"/>
        <v>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 ht="13.5" customHeight="1" x14ac:dyDescent="0.35">
      <c r="B26" s="38">
        <v>5</v>
      </c>
      <c r="C26" s="45" t="s">
        <v>50</v>
      </c>
      <c r="D26" s="45" t="s">
        <v>138</v>
      </c>
      <c r="E26" s="69">
        <v>43367</v>
      </c>
      <c r="F26" s="69">
        <v>43368</v>
      </c>
      <c r="G26" s="69">
        <v>43367</v>
      </c>
      <c r="H26" s="69">
        <v>43368</v>
      </c>
      <c r="I26" s="63">
        <f t="shared" ref="I26:I30" si="13">_xlfn.DAYS(F26+1,E26)</f>
        <v>2</v>
      </c>
      <c r="J26" s="63">
        <f t="shared" ref="J26:J30" si="14">_xlfn.DAYS(H26+1,G26)</f>
        <v>2</v>
      </c>
      <c r="K26" s="64">
        <f t="shared" si="7"/>
        <v>1</v>
      </c>
      <c r="L26" s="45"/>
      <c r="M26" s="9"/>
      <c r="N26" s="45">
        <f t="shared" si="10"/>
        <v>1</v>
      </c>
      <c r="O26" s="45">
        <f t="shared" si="11"/>
        <v>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 ht="13.5" customHeight="1" x14ac:dyDescent="0.35">
      <c r="B27" s="38">
        <v>6</v>
      </c>
      <c r="C27" s="45" t="s">
        <v>54</v>
      </c>
      <c r="D27" s="45" t="s">
        <v>88</v>
      </c>
      <c r="E27" s="69">
        <v>43367</v>
      </c>
      <c r="F27" s="69">
        <v>43368</v>
      </c>
      <c r="G27" s="69">
        <v>43367</v>
      </c>
      <c r="H27" s="69">
        <v>43368</v>
      </c>
      <c r="I27" s="63">
        <f t="shared" si="13"/>
        <v>2</v>
      </c>
      <c r="J27" s="63">
        <f t="shared" si="14"/>
        <v>2</v>
      </c>
      <c r="K27" s="64">
        <f t="shared" si="7"/>
        <v>1</v>
      </c>
      <c r="L27" s="45"/>
      <c r="M27" s="9"/>
      <c r="N27" s="45">
        <f t="shared" si="10"/>
        <v>1</v>
      </c>
      <c r="O27" s="45">
        <f t="shared" si="11"/>
        <v>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 ht="13.5" customHeight="1" x14ac:dyDescent="0.35">
      <c r="B28" s="38">
        <v>7</v>
      </c>
      <c r="C28" s="45" t="s">
        <v>136</v>
      </c>
      <c r="D28" s="45" t="s">
        <v>39</v>
      </c>
      <c r="E28" s="69">
        <v>43369</v>
      </c>
      <c r="F28" s="69">
        <v>43369</v>
      </c>
      <c r="G28" s="69">
        <v>43369</v>
      </c>
      <c r="H28" s="69">
        <v>43369</v>
      </c>
      <c r="I28" s="63">
        <f t="shared" si="13"/>
        <v>1</v>
      </c>
      <c r="J28" s="63">
        <f t="shared" si="14"/>
        <v>1</v>
      </c>
      <c r="K28" s="64">
        <f t="shared" si="7"/>
        <v>1</v>
      </c>
      <c r="L28" s="45"/>
      <c r="M28" s="9"/>
      <c r="N28" s="45">
        <f t="shared" si="10"/>
        <v>0</v>
      </c>
      <c r="O28" s="45">
        <f t="shared" si="11"/>
        <v>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 ht="13.5" customHeight="1" x14ac:dyDescent="0.35">
      <c r="B29" s="38">
        <v>8</v>
      </c>
      <c r="C29" s="45" t="s">
        <v>137</v>
      </c>
      <c r="D29" s="45" t="s">
        <v>42</v>
      </c>
      <c r="E29" s="69">
        <v>43369</v>
      </c>
      <c r="F29" s="69">
        <v>43369</v>
      </c>
      <c r="G29" s="69">
        <v>43369</v>
      </c>
      <c r="H29" s="69">
        <v>43369</v>
      </c>
      <c r="I29" s="63">
        <f t="shared" si="13"/>
        <v>1</v>
      </c>
      <c r="J29" s="63">
        <f t="shared" si="14"/>
        <v>1</v>
      </c>
      <c r="K29" s="64">
        <f t="shared" si="7"/>
        <v>1</v>
      </c>
      <c r="L29" s="45"/>
      <c r="M29" s="9"/>
      <c r="N29" s="45">
        <f t="shared" si="10"/>
        <v>0</v>
      </c>
      <c r="O29" s="45">
        <f t="shared" si="11"/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ht="13.5" customHeight="1" x14ac:dyDescent="0.35">
      <c r="B30" s="38">
        <v>9</v>
      </c>
      <c r="C30" s="45" t="s">
        <v>62</v>
      </c>
      <c r="D30" s="45" t="s">
        <v>31</v>
      </c>
      <c r="E30" s="69">
        <v>43370</v>
      </c>
      <c r="F30" s="69">
        <v>43370</v>
      </c>
      <c r="G30" s="69">
        <v>43370</v>
      </c>
      <c r="H30" s="69">
        <v>43370</v>
      </c>
      <c r="I30" s="63">
        <f t="shared" si="13"/>
        <v>1</v>
      </c>
      <c r="J30" s="63">
        <f t="shared" si="14"/>
        <v>1</v>
      </c>
      <c r="K30" s="64">
        <f t="shared" si="7"/>
        <v>1</v>
      </c>
      <c r="L30" s="45"/>
      <c r="M30" s="9"/>
      <c r="N30" s="45">
        <f t="shared" si="10"/>
        <v>0</v>
      </c>
      <c r="O30" s="45">
        <f t="shared" si="11"/>
        <v>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ht="13.5" customHeight="1" x14ac:dyDescent="0.35">
      <c r="B31" s="38">
        <v>10</v>
      </c>
      <c r="C31" s="45" t="s">
        <v>139</v>
      </c>
      <c r="D31" s="45" t="s">
        <v>89</v>
      </c>
      <c r="E31" s="69">
        <v>43371</v>
      </c>
      <c r="F31" s="69">
        <v>43372</v>
      </c>
      <c r="G31" s="69">
        <v>43371</v>
      </c>
      <c r="H31" s="69">
        <v>43372</v>
      </c>
      <c r="I31" s="63">
        <f t="shared" ref="I31:I37" si="15">_xlfn.DAYS(F31+1,E31)</f>
        <v>2</v>
      </c>
      <c r="J31" s="63">
        <f t="shared" ref="J31:J37" si="16">_xlfn.DAYS(H31+1,G31)</f>
        <v>2</v>
      </c>
      <c r="K31" s="64">
        <f t="shared" si="7"/>
        <v>1</v>
      </c>
      <c r="L31" s="45"/>
      <c r="M31" s="9"/>
      <c r="N31" s="45">
        <f t="shared" si="10"/>
        <v>1</v>
      </c>
      <c r="O31" s="45">
        <f t="shared" si="11"/>
        <v>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ht="13.5" customHeight="1" x14ac:dyDescent="0.35">
      <c r="B32" s="38">
        <v>11</v>
      </c>
      <c r="C32" s="45" t="s">
        <v>140</v>
      </c>
      <c r="D32" s="45" t="s">
        <v>106</v>
      </c>
      <c r="E32" s="69">
        <v>43371</v>
      </c>
      <c r="F32" s="69">
        <v>43372</v>
      </c>
      <c r="G32" s="69">
        <v>43371</v>
      </c>
      <c r="H32" s="69">
        <v>43372</v>
      </c>
      <c r="I32" s="63">
        <f t="shared" si="15"/>
        <v>2</v>
      </c>
      <c r="J32" s="63">
        <f t="shared" si="16"/>
        <v>2</v>
      </c>
      <c r="K32" s="64">
        <f t="shared" si="7"/>
        <v>1</v>
      </c>
      <c r="L32" s="45"/>
      <c r="M32" s="9"/>
      <c r="N32" s="45">
        <f t="shared" si="10"/>
        <v>1</v>
      </c>
      <c r="O32" s="45">
        <f t="shared" si="11"/>
        <v>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ht="13.5" customHeight="1" x14ac:dyDescent="0.35">
      <c r="B33" s="38">
        <v>12</v>
      </c>
      <c r="C33" s="45" t="s">
        <v>64</v>
      </c>
      <c r="D33" s="45" t="s">
        <v>53</v>
      </c>
      <c r="E33" s="69">
        <v>43372</v>
      </c>
      <c r="F33" s="69">
        <v>43372</v>
      </c>
      <c r="G33" s="69">
        <v>43372</v>
      </c>
      <c r="H33" s="69">
        <v>43372</v>
      </c>
      <c r="I33" s="63">
        <f t="shared" si="15"/>
        <v>1</v>
      </c>
      <c r="J33" s="63">
        <f t="shared" si="16"/>
        <v>1</v>
      </c>
      <c r="K33" s="64">
        <f t="shared" si="7"/>
        <v>1</v>
      </c>
      <c r="L33" s="45"/>
      <c r="M33" s="9"/>
      <c r="N33" s="45">
        <f t="shared" si="10"/>
        <v>0</v>
      </c>
      <c r="O33" s="45">
        <f t="shared" si="11"/>
        <v>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ht="13.5" customHeight="1" x14ac:dyDescent="0.35">
      <c r="B34" s="38">
        <v>13</v>
      </c>
      <c r="C34" s="45" t="s">
        <v>65</v>
      </c>
      <c r="D34" s="45" t="s">
        <v>142</v>
      </c>
      <c r="E34" s="69">
        <v>43373</v>
      </c>
      <c r="F34" s="69">
        <v>43374</v>
      </c>
      <c r="G34" s="69">
        <v>43373</v>
      </c>
      <c r="H34" s="69">
        <v>43374</v>
      </c>
      <c r="I34" s="63">
        <f t="shared" si="15"/>
        <v>2</v>
      </c>
      <c r="J34" s="63">
        <f t="shared" si="16"/>
        <v>2</v>
      </c>
      <c r="K34" s="64">
        <f t="shared" si="7"/>
        <v>1</v>
      </c>
      <c r="L34" s="45"/>
      <c r="M34" s="9"/>
      <c r="N34" s="45">
        <f t="shared" si="10"/>
        <v>1</v>
      </c>
      <c r="O34" s="45">
        <f t="shared" si="11"/>
        <v>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ht="13.5" customHeight="1" x14ac:dyDescent="0.35">
      <c r="B35" s="38">
        <v>14</v>
      </c>
      <c r="C35" s="45" t="s">
        <v>66</v>
      </c>
      <c r="D35" s="45" t="s">
        <v>57</v>
      </c>
      <c r="E35" s="69">
        <v>43375</v>
      </c>
      <c r="F35" s="69">
        <v>43375</v>
      </c>
      <c r="G35" s="69">
        <v>43375</v>
      </c>
      <c r="H35" s="69">
        <v>43375</v>
      </c>
      <c r="I35" s="63">
        <f t="shared" si="15"/>
        <v>1</v>
      </c>
      <c r="J35" s="63">
        <f t="shared" si="16"/>
        <v>1</v>
      </c>
      <c r="K35" s="64">
        <f t="shared" si="7"/>
        <v>1</v>
      </c>
      <c r="L35" s="45"/>
      <c r="M35" s="9"/>
      <c r="N35" s="45">
        <f t="shared" si="10"/>
        <v>0</v>
      </c>
      <c r="O35" s="45">
        <f t="shared" ref="O35:O37" si="17">_xlfn.DAYS(H35,G35)</f>
        <v>0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ht="13.5" customHeight="1" x14ac:dyDescent="0.35">
      <c r="B36" s="38">
        <v>15</v>
      </c>
      <c r="C36" s="45" t="s">
        <v>67</v>
      </c>
      <c r="D36" s="45" t="s">
        <v>83</v>
      </c>
      <c r="E36" s="69">
        <v>43376</v>
      </c>
      <c r="F36" s="69">
        <v>43377</v>
      </c>
      <c r="G36" s="69">
        <v>43376</v>
      </c>
      <c r="H36" s="69">
        <v>43377</v>
      </c>
      <c r="I36" s="63">
        <f t="shared" si="15"/>
        <v>2</v>
      </c>
      <c r="J36" s="63">
        <f t="shared" si="16"/>
        <v>2</v>
      </c>
      <c r="K36" s="64">
        <f t="shared" si="7"/>
        <v>1</v>
      </c>
      <c r="L36" s="45"/>
      <c r="M36" s="9"/>
      <c r="N36" s="45">
        <f t="shared" si="10"/>
        <v>1</v>
      </c>
      <c r="O36" s="45">
        <f t="shared" si="17"/>
        <v>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ht="13.5" customHeight="1" x14ac:dyDescent="0.35">
      <c r="B37" s="38">
        <v>16</v>
      </c>
      <c r="C37" s="45" t="s">
        <v>59</v>
      </c>
      <c r="D37" s="45" t="s">
        <v>39</v>
      </c>
      <c r="E37" s="69">
        <v>43378</v>
      </c>
      <c r="F37" s="69">
        <v>43378</v>
      </c>
      <c r="G37" s="69">
        <v>43378</v>
      </c>
      <c r="H37" s="69">
        <v>43378</v>
      </c>
      <c r="I37" s="63">
        <f t="shared" si="15"/>
        <v>1</v>
      </c>
      <c r="J37" s="63">
        <f t="shared" si="16"/>
        <v>1</v>
      </c>
      <c r="K37" s="64">
        <f t="shared" si="7"/>
        <v>1</v>
      </c>
      <c r="L37" s="45"/>
      <c r="M37" s="9"/>
      <c r="N37" s="45">
        <f t="shared" si="10"/>
        <v>0</v>
      </c>
      <c r="O37" s="45">
        <f t="shared" si="17"/>
        <v>0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ht="13.5" customHeight="1" x14ac:dyDescent="0.35">
      <c r="B38" s="77" t="s">
        <v>60</v>
      </c>
      <c r="C38" s="75"/>
      <c r="D38" s="75"/>
      <c r="E38" s="75"/>
      <c r="F38" s="75"/>
      <c r="G38" s="75"/>
      <c r="H38" s="75"/>
      <c r="I38" s="63">
        <f>SUM(N22:N37)</f>
        <v>11</v>
      </c>
      <c r="J38" s="63">
        <f>SUM(O22:O37)</f>
        <v>11</v>
      </c>
      <c r="K38" s="64">
        <f t="shared" si="7"/>
        <v>1</v>
      </c>
      <c r="L38" s="4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ht="13.5" customHeight="1" x14ac:dyDescent="0.35">
      <c r="B39" s="79" t="s">
        <v>61</v>
      </c>
      <c r="C39" s="80"/>
      <c r="D39" s="81"/>
      <c r="E39" s="82"/>
      <c r="F39" s="82"/>
      <c r="G39" s="82"/>
      <c r="H39" s="82"/>
      <c r="I39" s="82"/>
      <c r="J39" s="82"/>
      <c r="K39" s="82"/>
      <c r="L39" s="80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s="51" customFormat="1" ht="13.5" customHeight="1" x14ac:dyDescent="0.35">
      <c r="B40" s="48"/>
      <c r="C40" s="49"/>
      <c r="D40" s="48"/>
      <c r="E40" s="49"/>
      <c r="F40" s="49"/>
      <c r="G40" s="49"/>
      <c r="H40" s="49"/>
      <c r="I40" s="49"/>
      <c r="J40" s="49"/>
      <c r="K40" s="49"/>
      <c r="L40" s="49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</row>
    <row r="41" spans="2:27" ht="13.5" customHeight="1" x14ac:dyDescent="0.35">
      <c r="B41" s="74" t="s">
        <v>0</v>
      </c>
      <c r="C41" s="75"/>
      <c r="D41" s="76" t="s">
        <v>143</v>
      </c>
      <c r="E41" s="75"/>
      <c r="F41" s="75"/>
      <c r="G41" s="75"/>
      <c r="H41" s="75"/>
      <c r="I41" s="65"/>
      <c r="J41" s="66" t="s">
        <v>14</v>
      </c>
      <c r="K41" s="66"/>
      <c r="L41" s="38">
        <v>2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ht="13.5" customHeight="1" x14ac:dyDescent="0.35">
      <c r="B42" s="67" t="s">
        <v>16</v>
      </c>
      <c r="C42" s="67" t="s">
        <v>18</v>
      </c>
      <c r="D42" s="67" t="s">
        <v>19</v>
      </c>
      <c r="E42" s="68" t="s">
        <v>20</v>
      </c>
      <c r="F42" s="68" t="s">
        <v>21</v>
      </c>
      <c r="G42" s="68" t="s">
        <v>22</v>
      </c>
      <c r="H42" s="68" t="s">
        <v>23</v>
      </c>
      <c r="I42" s="68" t="s">
        <v>24</v>
      </c>
      <c r="J42" s="68" t="s">
        <v>25</v>
      </c>
      <c r="K42" s="68" t="s">
        <v>26</v>
      </c>
      <c r="L42" s="68" t="s">
        <v>27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ht="13.5" customHeight="1" x14ac:dyDescent="0.35">
      <c r="B43" s="38">
        <v>1</v>
      </c>
      <c r="C43" s="45" t="s">
        <v>144</v>
      </c>
      <c r="D43" s="45" t="s">
        <v>106</v>
      </c>
      <c r="E43" s="69">
        <v>43379</v>
      </c>
      <c r="F43" s="69">
        <v>43380</v>
      </c>
      <c r="G43" s="69">
        <v>43379</v>
      </c>
      <c r="H43" s="69">
        <v>43380</v>
      </c>
      <c r="I43" s="63">
        <f>_xlfn.DAYS(F43+1,E43)</f>
        <v>2</v>
      </c>
      <c r="J43" s="63">
        <f>_xlfn.DAYS(H43+1,G43)</f>
        <v>2</v>
      </c>
      <c r="K43" s="64">
        <f t="shared" ref="K43:K53" si="18">I43/J43</f>
        <v>1</v>
      </c>
      <c r="L43" s="45"/>
      <c r="M43" s="9"/>
      <c r="N43" s="45">
        <f>_xlfn.DAYS(F43,E43)</f>
        <v>1</v>
      </c>
      <c r="O43" s="45">
        <f>_xlfn.DAYS(H43,G43)</f>
        <v>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ht="13.5" customHeight="1" x14ac:dyDescent="0.35">
      <c r="B44" s="38">
        <v>2</v>
      </c>
      <c r="C44" s="45" t="s">
        <v>147</v>
      </c>
      <c r="D44" s="45" t="s">
        <v>115</v>
      </c>
      <c r="E44" s="69">
        <v>43381</v>
      </c>
      <c r="F44" s="69">
        <v>43382</v>
      </c>
      <c r="G44" s="69">
        <v>43381</v>
      </c>
      <c r="H44" s="69">
        <v>43382</v>
      </c>
      <c r="I44" s="63">
        <f t="shared" ref="I44:I52" si="19">_xlfn.DAYS(F44+1,E44)</f>
        <v>2</v>
      </c>
      <c r="J44" s="63">
        <f t="shared" ref="J44:J52" si="20">_xlfn.DAYS(H44+1,G44)</f>
        <v>2</v>
      </c>
      <c r="K44" s="64">
        <f t="shared" si="18"/>
        <v>1</v>
      </c>
      <c r="L44" s="45"/>
      <c r="M44" s="9"/>
      <c r="N44" s="45">
        <f t="shared" ref="N44:N52" si="21">_xlfn.DAYS(F44,E44)</f>
        <v>1</v>
      </c>
      <c r="O44" s="45">
        <f t="shared" ref="O44:O52" si="22">_xlfn.DAYS(H44,G44)</f>
        <v>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ht="13.5" customHeight="1" x14ac:dyDescent="0.35">
      <c r="B45" s="38">
        <v>3</v>
      </c>
      <c r="C45" s="45" t="s">
        <v>146</v>
      </c>
      <c r="D45" s="45" t="s">
        <v>106</v>
      </c>
      <c r="E45" s="69">
        <v>43383</v>
      </c>
      <c r="F45" s="69">
        <v>43384</v>
      </c>
      <c r="G45" s="69">
        <v>43383</v>
      </c>
      <c r="H45" s="69">
        <v>43384</v>
      </c>
      <c r="I45" s="63">
        <f t="shared" si="19"/>
        <v>2</v>
      </c>
      <c r="J45" s="63">
        <f t="shared" si="20"/>
        <v>2</v>
      </c>
      <c r="K45" s="64">
        <f t="shared" si="18"/>
        <v>1</v>
      </c>
      <c r="L45" s="45"/>
      <c r="M45" s="9"/>
      <c r="N45" s="45">
        <f t="shared" si="21"/>
        <v>1</v>
      </c>
      <c r="O45" s="45">
        <f t="shared" si="22"/>
        <v>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ht="13.5" customHeight="1" x14ac:dyDescent="0.35">
      <c r="B46" s="38">
        <v>4</v>
      </c>
      <c r="C46" s="45" t="s">
        <v>145</v>
      </c>
      <c r="D46" s="45" t="s">
        <v>89</v>
      </c>
      <c r="E46" s="69">
        <v>43379</v>
      </c>
      <c r="F46" s="69">
        <v>43381</v>
      </c>
      <c r="G46" s="69">
        <v>43379</v>
      </c>
      <c r="H46" s="69">
        <v>43381</v>
      </c>
      <c r="I46" s="63">
        <f t="shared" si="19"/>
        <v>3</v>
      </c>
      <c r="J46" s="63">
        <f t="shared" si="20"/>
        <v>3</v>
      </c>
      <c r="K46" s="64">
        <f t="shared" si="18"/>
        <v>1</v>
      </c>
      <c r="L46" s="45"/>
      <c r="M46" s="9"/>
      <c r="N46" s="45">
        <f t="shared" si="21"/>
        <v>2</v>
      </c>
      <c r="O46" s="45">
        <f t="shared" si="22"/>
        <v>2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ht="13.5" customHeight="1" x14ac:dyDescent="0.35">
      <c r="B47" s="38">
        <v>5</v>
      </c>
      <c r="C47" s="45" t="s">
        <v>148</v>
      </c>
      <c r="D47" s="45" t="s">
        <v>98</v>
      </c>
      <c r="E47" s="69">
        <v>43382</v>
      </c>
      <c r="F47" s="69">
        <v>43384</v>
      </c>
      <c r="G47" s="69">
        <v>43382</v>
      </c>
      <c r="H47" s="69">
        <v>43384</v>
      </c>
      <c r="I47" s="63">
        <f t="shared" si="19"/>
        <v>3</v>
      </c>
      <c r="J47" s="63">
        <f t="shared" si="20"/>
        <v>3</v>
      </c>
      <c r="K47" s="64">
        <f t="shared" si="18"/>
        <v>1</v>
      </c>
      <c r="L47" s="45"/>
      <c r="M47" s="9"/>
      <c r="N47" s="45">
        <f t="shared" si="21"/>
        <v>2</v>
      </c>
      <c r="O47" s="45">
        <f t="shared" si="22"/>
        <v>2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ht="13.5" customHeight="1" x14ac:dyDescent="0.35">
      <c r="B48" s="38">
        <v>6</v>
      </c>
      <c r="C48" s="45" t="s">
        <v>64</v>
      </c>
      <c r="D48" s="45" t="s">
        <v>53</v>
      </c>
      <c r="E48" s="69">
        <v>43385</v>
      </c>
      <c r="F48" s="69">
        <v>43385</v>
      </c>
      <c r="G48" s="69">
        <v>43385</v>
      </c>
      <c r="H48" s="69">
        <v>43385</v>
      </c>
      <c r="I48" s="63">
        <f t="shared" si="19"/>
        <v>1</v>
      </c>
      <c r="J48" s="63">
        <f t="shared" si="20"/>
        <v>1</v>
      </c>
      <c r="K48" s="64">
        <f t="shared" si="18"/>
        <v>1</v>
      </c>
      <c r="L48" s="45"/>
      <c r="M48" s="9"/>
      <c r="N48" s="45">
        <f t="shared" si="21"/>
        <v>0</v>
      </c>
      <c r="O48" s="45">
        <f t="shared" si="22"/>
        <v>0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ht="13.5" customHeight="1" x14ac:dyDescent="0.35">
      <c r="B49" s="38">
        <v>7</v>
      </c>
      <c r="C49" s="45" t="s">
        <v>65</v>
      </c>
      <c r="D49" s="45" t="s">
        <v>116</v>
      </c>
      <c r="E49" s="69">
        <v>43386</v>
      </c>
      <c r="F49" s="69">
        <v>43387</v>
      </c>
      <c r="G49" s="69">
        <v>43386</v>
      </c>
      <c r="H49" s="69">
        <v>43387</v>
      </c>
      <c r="I49" s="63">
        <f t="shared" si="19"/>
        <v>2</v>
      </c>
      <c r="J49" s="63">
        <f t="shared" si="20"/>
        <v>2</v>
      </c>
      <c r="K49" s="64">
        <f t="shared" si="18"/>
        <v>1</v>
      </c>
      <c r="L49" s="45"/>
      <c r="M49" s="9"/>
      <c r="N49" s="45">
        <f t="shared" si="21"/>
        <v>1</v>
      </c>
      <c r="O49" s="45">
        <f t="shared" si="22"/>
        <v>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ht="13.5" customHeight="1" x14ac:dyDescent="0.35">
      <c r="B50" s="38">
        <v>8</v>
      </c>
      <c r="C50" s="45" t="s">
        <v>66</v>
      </c>
      <c r="D50" s="45" t="s">
        <v>42</v>
      </c>
      <c r="E50" s="69">
        <v>43388</v>
      </c>
      <c r="F50" s="69">
        <v>43388</v>
      </c>
      <c r="G50" s="69">
        <v>43388</v>
      </c>
      <c r="H50" s="69">
        <v>43388</v>
      </c>
      <c r="I50" s="63">
        <f t="shared" si="19"/>
        <v>1</v>
      </c>
      <c r="J50" s="63">
        <f t="shared" si="20"/>
        <v>1</v>
      </c>
      <c r="K50" s="64">
        <f t="shared" si="18"/>
        <v>1</v>
      </c>
      <c r="L50" s="45"/>
      <c r="M50" s="9"/>
      <c r="N50" s="45">
        <f t="shared" si="21"/>
        <v>0</v>
      </c>
      <c r="O50" s="45">
        <f t="shared" si="22"/>
        <v>0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ht="13.5" customHeight="1" x14ac:dyDescent="0.35">
      <c r="B51" s="38">
        <v>9</v>
      </c>
      <c r="C51" s="45" t="s">
        <v>67</v>
      </c>
      <c r="D51" s="45" t="s">
        <v>81</v>
      </c>
      <c r="E51" s="69">
        <v>43388</v>
      </c>
      <c r="F51" s="69">
        <v>43389</v>
      </c>
      <c r="G51" s="69">
        <v>43388</v>
      </c>
      <c r="H51" s="69">
        <v>43389</v>
      </c>
      <c r="I51" s="63">
        <f t="shared" si="19"/>
        <v>2</v>
      </c>
      <c r="J51" s="63">
        <f t="shared" si="20"/>
        <v>2</v>
      </c>
      <c r="K51" s="64">
        <f t="shared" si="18"/>
        <v>1</v>
      </c>
      <c r="L51" s="45"/>
      <c r="M51" s="9"/>
      <c r="N51" s="45">
        <f t="shared" si="21"/>
        <v>1</v>
      </c>
      <c r="O51" s="45">
        <f t="shared" si="22"/>
        <v>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ht="13.5" customHeight="1" x14ac:dyDescent="0.35">
      <c r="B52" s="38">
        <v>10</v>
      </c>
      <c r="C52" s="45" t="s">
        <v>59</v>
      </c>
      <c r="D52" s="45" t="s">
        <v>39</v>
      </c>
      <c r="E52" s="69">
        <v>43390</v>
      </c>
      <c r="F52" s="69">
        <v>43390</v>
      </c>
      <c r="G52" s="69">
        <v>43390</v>
      </c>
      <c r="H52" s="69">
        <v>43390</v>
      </c>
      <c r="I52" s="63">
        <f t="shared" si="19"/>
        <v>1</v>
      </c>
      <c r="J52" s="63">
        <f t="shared" si="20"/>
        <v>1</v>
      </c>
      <c r="K52" s="64">
        <f t="shared" si="18"/>
        <v>1</v>
      </c>
      <c r="L52" s="45"/>
      <c r="M52" s="9"/>
      <c r="N52" s="46">
        <f t="shared" si="21"/>
        <v>0</v>
      </c>
      <c r="O52" s="46">
        <f t="shared" si="22"/>
        <v>0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ht="13.5" customHeight="1" x14ac:dyDescent="0.35">
      <c r="B53" s="77" t="s">
        <v>60</v>
      </c>
      <c r="C53" s="75"/>
      <c r="D53" s="75"/>
      <c r="E53" s="75"/>
      <c r="F53" s="75"/>
      <c r="G53" s="75"/>
      <c r="H53" s="75"/>
      <c r="I53" s="63">
        <f>SUM(N43:N52)</f>
        <v>9</v>
      </c>
      <c r="J53" s="63">
        <f>SUM(O43:O52)</f>
        <v>9</v>
      </c>
      <c r="K53" s="64">
        <f t="shared" si="18"/>
        <v>1</v>
      </c>
      <c r="L53" s="45"/>
      <c r="M53" s="9"/>
      <c r="N53" s="47"/>
      <c r="O53" s="47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ht="13.5" customHeight="1" x14ac:dyDescent="0.35">
      <c r="B54" s="77" t="s">
        <v>61</v>
      </c>
      <c r="C54" s="75"/>
      <c r="D54" s="78"/>
      <c r="E54" s="75"/>
      <c r="F54" s="75"/>
      <c r="G54" s="75"/>
      <c r="H54" s="75"/>
      <c r="I54" s="75"/>
      <c r="J54" s="75"/>
      <c r="K54" s="75"/>
      <c r="L54" s="75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ht="13.5" customHeight="1" x14ac:dyDescent="0.35">
      <c r="B55" s="10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ht="13.5" customHeight="1" x14ac:dyDescent="0.35">
      <c r="B56" s="74" t="s">
        <v>0</v>
      </c>
      <c r="C56" s="75"/>
      <c r="D56" s="76" t="s">
        <v>150</v>
      </c>
      <c r="E56" s="75"/>
      <c r="F56" s="75"/>
      <c r="G56" s="75"/>
      <c r="H56" s="75"/>
      <c r="I56" s="65"/>
      <c r="J56" s="66" t="s">
        <v>14</v>
      </c>
      <c r="K56" s="66"/>
      <c r="L56" s="38">
        <v>3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ht="13.5" customHeight="1" x14ac:dyDescent="0.35">
      <c r="B57" s="67" t="s">
        <v>16</v>
      </c>
      <c r="C57" s="67" t="s">
        <v>18</v>
      </c>
      <c r="D57" s="67" t="s">
        <v>19</v>
      </c>
      <c r="E57" s="68" t="s">
        <v>20</v>
      </c>
      <c r="F57" s="68" t="s">
        <v>21</v>
      </c>
      <c r="G57" s="68" t="s">
        <v>22</v>
      </c>
      <c r="H57" s="68" t="s">
        <v>23</v>
      </c>
      <c r="I57" s="68" t="s">
        <v>24</v>
      </c>
      <c r="J57" s="68" t="s">
        <v>25</v>
      </c>
      <c r="K57" s="68" t="s">
        <v>26</v>
      </c>
      <c r="L57" s="68" t="s">
        <v>27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ht="13.5" customHeight="1" x14ac:dyDescent="0.35">
      <c r="B58" s="38">
        <v>1</v>
      </c>
      <c r="C58" s="45" t="s">
        <v>151</v>
      </c>
      <c r="D58" s="45" t="s">
        <v>81</v>
      </c>
      <c r="E58" s="69">
        <v>43391</v>
      </c>
      <c r="F58" s="69">
        <v>43393</v>
      </c>
      <c r="G58" s="69">
        <v>43391</v>
      </c>
      <c r="H58" s="69">
        <v>43393</v>
      </c>
      <c r="I58" s="63">
        <f>_xlfn.DAYS(F58+1,E58)</f>
        <v>3</v>
      </c>
      <c r="J58" s="63">
        <f>_xlfn.DAYS(H58+1,G58)</f>
        <v>3</v>
      </c>
      <c r="K58" s="64">
        <f t="shared" ref="K58:K70" si="23">I58/J58</f>
        <v>1</v>
      </c>
      <c r="L58" s="45"/>
      <c r="M58" s="9"/>
      <c r="N58" s="45">
        <f>_xlfn.DAYS(F58,E58)</f>
        <v>2</v>
      </c>
      <c r="O58" s="45">
        <f>_xlfn.DAYS(H58,G58)</f>
        <v>2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ht="13.5" customHeight="1" x14ac:dyDescent="0.35">
      <c r="B59" s="38">
        <v>2</v>
      </c>
      <c r="C59" s="45" t="s">
        <v>152</v>
      </c>
      <c r="D59" s="45" t="s">
        <v>81</v>
      </c>
      <c r="E59" s="69">
        <v>43393</v>
      </c>
      <c r="F59" s="69">
        <v>43394</v>
      </c>
      <c r="G59" s="69">
        <v>43393</v>
      </c>
      <c r="H59" s="69">
        <v>43394</v>
      </c>
      <c r="I59" s="63">
        <f t="shared" ref="I59:I69" si="24">_xlfn.DAYS(F59+1,E59)</f>
        <v>2</v>
      </c>
      <c r="J59" s="63">
        <f t="shared" ref="J59:J69" si="25">_xlfn.DAYS(H59+1,G59)</f>
        <v>2</v>
      </c>
      <c r="K59" s="64">
        <f t="shared" si="23"/>
        <v>1</v>
      </c>
      <c r="L59" s="45"/>
      <c r="M59" s="9"/>
      <c r="N59" s="45">
        <f t="shared" ref="N59:N69" si="26">_xlfn.DAYS(F59,E59)</f>
        <v>1</v>
      </c>
      <c r="O59" s="45">
        <f t="shared" ref="O59:O69" si="27">_xlfn.DAYS(H59,G59)</f>
        <v>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ht="13.5" customHeight="1" x14ac:dyDescent="0.35">
      <c r="B60" s="38">
        <v>3</v>
      </c>
      <c r="C60" s="45" t="s">
        <v>153</v>
      </c>
      <c r="D60" s="45" t="s">
        <v>88</v>
      </c>
      <c r="E60" s="69">
        <v>43394</v>
      </c>
      <c r="F60" s="69">
        <v>43396</v>
      </c>
      <c r="G60" s="69">
        <v>43394</v>
      </c>
      <c r="H60" s="69">
        <v>43396</v>
      </c>
      <c r="I60" s="63">
        <f t="shared" si="24"/>
        <v>3</v>
      </c>
      <c r="J60" s="63">
        <f t="shared" si="25"/>
        <v>3</v>
      </c>
      <c r="K60" s="64">
        <f t="shared" si="23"/>
        <v>1</v>
      </c>
      <c r="L60" s="45"/>
      <c r="M60" s="9"/>
      <c r="N60" s="45">
        <f t="shared" si="26"/>
        <v>2</v>
      </c>
      <c r="O60" s="45">
        <f t="shared" si="27"/>
        <v>2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ht="13.5" customHeight="1" x14ac:dyDescent="0.35">
      <c r="B61" s="38">
        <v>4</v>
      </c>
      <c r="C61" s="45" t="s">
        <v>154</v>
      </c>
      <c r="D61" s="45" t="s">
        <v>106</v>
      </c>
      <c r="E61" s="69">
        <v>43391</v>
      </c>
      <c r="F61" s="69">
        <v>43392</v>
      </c>
      <c r="G61" s="69">
        <v>43391</v>
      </c>
      <c r="H61" s="69">
        <v>43392</v>
      </c>
      <c r="I61" s="63">
        <f t="shared" si="24"/>
        <v>2</v>
      </c>
      <c r="J61" s="63">
        <f t="shared" si="25"/>
        <v>2</v>
      </c>
      <c r="K61" s="64">
        <f t="shared" si="23"/>
        <v>1</v>
      </c>
      <c r="L61" s="45"/>
      <c r="M61" s="9"/>
      <c r="N61" s="45">
        <f t="shared" si="26"/>
        <v>1</v>
      </c>
      <c r="O61" s="45">
        <f t="shared" si="27"/>
        <v>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ht="13.5" customHeight="1" x14ac:dyDescent="0.35">
      <c r="B62" s="38">
        <v>5</v>
      </c>
      <c r="C62" s="45" t="s">
        <v>84</v>
      </c>
      <c r="D62" s="45" t="s">
        <v>115</v>
      </c>
      <c r="E62" s="69">
        <v>43393</v>
      </c>
      <c r="F62" s="69">
        <v>43394</v>
      </c>
      <c r="G62" s="69">
        <v>43393</v>
      </c>
      <c r="H62" s="69">
        <v>43394</v>
      </c>
      <c r="I62" s="63">
        <f t="shared" si="24"/>
        <v>2</v>
      </c>
      <c r="J62" s="63">
        <f t="shared" si="25"/>
        <v>2</v>
      </c>
      <c r="K62" s="64">
        <f t="shared" si="23"/>
        <v>1</v>
      </c>
      <c r="L62" s="45"/>
      <c r="M62" s="9"/>
      <c r="N62" s="45">
        <f t="shared" si="26"/>
        <v>1</v>
      </c>
      <c r="O62" s="45">
        <f t="shared" si="27"/>
        <v>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ht="13.5" customHeight="1" x14ac:dyDescent="0.35">
      <c r="B63" s="38">
        <v>6</v>
      </c>
      <c r="C63" s="45" t="s">
        <v>64</v>
      </c>
      <c r="D63" s="45" t="s">
        <v>53</v>
      </c>
      <c r="E63" s="69">
        <v>43395</v>
      </c>
      <c r="F63" s="69">
        <v>43395</v>
      </c>
      <c r="G63" s="69">
        <v>43395</v>
      </c>
      <c r="H63" s="69">
        <v>43395</v>
      </c>
      <c r="I63" s="63">
        <f t="shared" si="24"/>
        <v>1</v>
      </c>
      <c r="J63" s="63">
        <f t="shared" si="25"/>
        <v>1</v>
      </c>
      <c r="K63" s="64">
        <f t="shared" si="23"/>
        <v>1</v>
      </c>
      <c r="L63" s="45"/>
      <c r="M63" s="9"/>
      <c r="N63" s="45">
        <f t="shared" si="26"/>
        <v>0</v>
      </c>
      <c r="O63" s="45">
        <f t="shared" si="27"/>
        <v>0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ht="13.5" customHeight="1" x14ac:dyDescent="0.35">
      <c r="B64" s="38">
        <v>7</v>
      </c>
      <c r="C64" s="45" t="s">
        <v>65</v>
      </c>
      <c r="D64" s="45" t="s">
        <v>116</v>
      </c>
      <c r="E64" s="69">
        <v>43396</v>
      </c>
      <c r="F64" s="69">
        <v>43397</v>
      </c>
      <c r="G64" s="69">
        <v>43396</v>
      </c>
      <c r="H64" s="69">
        <v>43397</v>
      </c>
      <c r="I64" s="63">
        <f t="shared" si="24"/>
        <v>2</v>
      </c>
      <c r="J64" s="63">
        <f t="shared" si="25"/>
        <v>2</v>
      </c>
      <c r="K64" s="64">
        <f t="shared" si="23"/>
        <v>1</v>
      </c>
      <c r="L64" s="45"/>
      <c r="M64" s="9"/>
      <c r="N64" s="45">
        <f t="shared" si="26"/>
        <v>1</v>
      </c>
      <c r="O64" s="45">
        <f t="shared" si="27"/>
        <v>1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3.5" customHeight="1" x14ac:dyDescent="0.35">
      <c r="B65" s="38">
        <v>8</v>
      </c>
      <c r="C65" s="45" t="s">
        <v>66</v>
      </c>
      <c r="D65" s="45" t="s">
        <v>42</v>
      </c>
      <c r="E65" s="69">
        <v>43398</v>
      </c>
      <c r="F65" s="69">
        <v>43398</v>
      </c>
      <c r="G65" s="69">
        <v>43398</v>
      </c>
      <c r="H65" s="69">
        <v>43398</v>
      </c>
      <c r="I65" s="63">
        <f t="shared" si="24"/>
        <v>1</v>
      </c>
      <c r="J65" s="63">
        <f t="shared" si="25"/>
        <v>1</v>
      </c>
      <c r="K65" s="64">
        <f t="shared" si="23"/>
        <v>1</v>
      </c>
      <c r="L65" s="45"/>
      <c r="M65" s="9"/>
      <c r="N65" s="45">
        <f t="shared" si="26"/>
        <v>0</v>
      </c>
      <c r="O65" s="45">
        <f t="shared" si="27"/>
        <v>0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3.5" customHeight="1" x14ac:dyDescent="0.35">
      <c r="B66" s="38">
        <v>9</v>
      </c>
      <c r="C66" s="45" t="s">
        <v>67</v>
      </c>
      <c r="D66" s="45" t="s">
        <v>81</v>
      </c>
      <c r="E66" s="69">
        <v>43398</v>
      </c>
      <c r="F66" s="69">
        <v>43399</v>
      </c>
      <c r="G66" s="69">
        <v>43398</v>
      </c>
      <c r="H66" s="69">
        <v>43399</v>
      </c>
      <c r="I66" s="63">
        <f t="shared" si="24"/>
        <v>2</v>
      </c>
      <c r="J66" s="63">
        <f t="shared" si="25"/>
        <v>2</v>
      </c>
      <c r="K66" s="64">
        <f t="shared" si="23"/>
        <v>1</v>
      </c>
      <c r="L66" s="45"/>
      <c r="M66" s="9"/>
      <c r="N66" s="45">
        <f t="shared" si="26"/>
        <v>1</v>
      </c>
      <c r="O66" s="45">
        <f t="shared" si="27"/>
        <v>1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3.5" customHeight="1" x14ac:dyDescent="0.35">
      <c r="B67" s="38">
        <v>10</v>
      </c>
      <c r="C67" s="45" t="s">
        <v>155</v>
      </c>
      <c r="D67" s="45" t="s">
        <v>39</v>
      </c>
      <c r="E67" s="69">
        <v>43391</v>
      </c>
      <c r="F67" s="69">
        <v>43396</v>
      </c>
      <c r="G67" s="69">
        <v>43391</v>
      </c>
      <c r="H67" s="69">
        <v>43396</v>
      </c>
      <c r="I67" s="63">
        <f t="shared" si="24"/>
        <v>6</v>
      </c>
      <c r="J67" s="63">
        <f t="shared" si="25"/>
        <v>6</v>
      </c>
      <c r="K67" s="64">
        <f t="shared" si="23"/>
        <v>1</v>
      </c>
      <c r="L67" s="45"/>
      <c r="M67" s="9"/>
      <c r="N67" s="46">
        <f t="shared" si="26"/>
        <v>5</v>
      </c>
      <c r="O67" s="45">
        <f t="shared" si="27"/>
        <v>5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3.5" customHeight="1" x14ac:dyDescent="0.35">
      <c r="B68" s="38">
        <v>11</v>
      </c>
      <c r="C68" s="70" t="s">
        <v>68</v>
      </c>
      <c r="D68" s="45" t="s">
        <v>91</v>
      </c>
      <c r="E68" s="69">
        <v>43396</v>
      </c>
      <c r="F68" s="69">
        <v>43396</v>
      </c>
      <c r="G68" s="69">
        <v>43396</v>
      </c>
      <c r="H68" s="69">
        <v>43396</v>
      </c>
      <c r="I68" s="63">
        <f t="shared" si="24"/>
        <v>1</v>
      </c>
      <c r="J68" s="63">
        <f t="shared" si="25"/>
        <v>1</v>
      </c>
      <c r="K68" s="64">
        <f t="shared" si="23"/>
        <v>1</v>
      </c>
      <c r="L68" s="45"/>
      <c r="M68" s="9"/>
      <c r="N68" s="46">
        <f t="shared" si="26"/>
        <v>0</v>
      </c>
      <c r="O68" s="45">
        <f t="shared" si="27"/>
        <v>0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3.5" customHeight="1" x14ac:dyDescent="0.35">
      <c r="B69" s="38">
        <v>12</v>
      </c>
      <c r="C69" s="45" t="s">
        <v>59</v>
      </c>
      <c r="D69" s="45" t="s">
        <v>39</v>
      </c>
      <c r="E69" s="69">
        <v>43400</v>
      </c>
      <c r="F69" s="69">
        <v>43400</v>
      </c>
      <c r="G69" s="69">
        <v>43400</v>
      </c>
      <c r="H69" s="69">
        <v>43400</v>
      </c>
      <c r="I69" s="63">
        <f t="shared" si="24"/>
        <v>1</v>
      </c>
      <c r="J69" s="63">
        <f t="shared" si="25"/>
        <v>1</v>
      </c>
      <c r="K69" s="64">
        <f t="shared" si="23"/>
        <v>1</v>
      </c>
      <c r="L69" s="45"/>
      <c r="M69" s="9"/>
      <c r="N69" s="46">
        <f t="shared" si="26"/>
        <v>0</v>
      </c>
      <c r="O69" s="46">
        <f t="shared" si="27"/>
        <v>0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3.5" customHeight="1" x14ac:dyDescent="0.35">
      <c r="B70" s="77" t="s">
        <v>60</v>
      </c>
      <c r="C70" s="75"/>
      <c r="D70" s="75"/>
      <c r="E70" s="75"/>
      <c r="F70" s="75"/>
      <c r="G70" s="75"/>
      <c r="H70" s="75"/>
      <c r="I70" s="63">
        <f>SUM(N58:N69)</f>
        <v>14</v>
      </c>
      <c r="J70" s="63">
        <f>SUM(O58:O69)</f>
        <v>14</v>
      </c>
      <c r="K70" s="64">
        <f t="shared" si="23"/>
        <v>1</v>
      </c>
      <c r="L70" s="45"/>
      <c r="M70" s="9"/>
      <c r="N70" s="47"/>
      <c r="O70" s="47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3.5" customHeight="1" x14ac:dyDescent="0.35">
      <c r="B71" s="77" t="s">
        <v>61</v>
      </c>
      <c r="C71" s="75"/>
      <c r="D71" s="78"/>
      <c r="E71" s="75"/>
      <c r="F71" s="75"/>
      <c r="G71" s="75"/>
      <c r="H71" s="75"/>
      <c r="I71" s="75"/>
      <c r="J71" s="75"/>
      <c r="K71" s="75"/>
      <c r="L71" s="75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3.5" customHeight="1" x14ac:dyDescent="0.35">
      <c r="B72" s="10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3.5" customHeight="1" x14ac:dyDescent="0.35">
      <c r="B73" s="74" t="s">
        <v>0</v>
      </c>
      <c r="C73" s="75"/>
      <c r="D73" s="76" t="s">
        <v>156</v>
      </c>
      <c r="E73" s="75"/>
      <c r="F73" s="75"/>
      <c r="G73" s="75"/>
      <c r="H73" s="75"/>
      <c r="I73" s="65"/>
      <c r="J73" s="66" t="s">
        <v>14</v>
      </c>
      <c r="K73" s="66"/>
      <c r="L73" s="38">
        <v>4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3.5" customHeight="1" x14ac:dyDescent="0.35">
      <c r="B74" s="67" t="s">
        <v>16</v>
      </c>
      <c r="C74" s="67" t="s">
        <v>18</v>
      </c>
      <c r="D74" s="67" t="s">
        <v>19</v>
      </c>
      <c r="E74" s="68" t="s">
        <v>20</v>
      </c>
      <c r="F74" s="68" t="s">
        <v>21</v>
      </c>
      <c r="G74" s="68" t="s">
        <v>22</v>
      </c>
      <c r="H74" s="68" t="s">
        <v>23</v>
      </c>
      <c r="I74" s="68" t="s">
        <v>24</v>
      </c>
      <c r="J74" s="68" t="s">
        <v>25</v>
      </c>
      <c r="K74" s="68" t="s">
        <v>26</v>
      </c>
      <c r="L74" s="68" t="s">
        <v>27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3.5" customHeight="1" x14ac:dyDescent="0.35">
      <c r="B75" s="38">
        <v>2</v>
      </c>
      <c r="C75" s="45" t="s">
        <v>160</v>
      </c>
      <c r="D75" s="45" t="s">
        <v>88</v>
      </c>
      <c r="E75" s="69">
        <v>43401</v>
      </c>
      <c r="F75" s="69">
        <v>43403</v>
      </c>
      <c r="G75" s="69">
        <v>43401</v>
      </c>
      <c r="H75" s="69">
        <v>43403</v>
      </c>
      <c r="I75" s="63">
        <f>_xlfn.DAYS(F75+1,E75)</f>
        <v>3</v>
      </c>
      <c r="J75" s="63">
        <f t="shared" ref="J75:J86" si="28">_xlfn.DAYS(H75+1,G75)</f>
        <v>3</v>
      </c>
      <c r="K75" s="64">
        <f t="shared" ref="K75:K87" si="29">I75/J75</f>
        <v>1</v>
      </c>
      <c r="L75" s="45"/>
      <c r="M75" s="9"/>
      <c r="N75" s="45">
        <f>_xlfn.DAYS(F75,E75)</f>
        <v>2</v>
      </c>
      <c r="O75" s="45">
        <f t="shared" ref="O75:O86" si="30">_xlfn.DAYS(H75,G75)</f>
        <v>2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3.5" customHeight="1" x14ac:dyDescent="0.35">
      <c r="B76" s="38">
        <v>3</v>
      </c>
      <c r="C76" s="45" t="s">
        <v>157</v>
      </c>
      <c r="D76" s="45" t="s">
        <v>115</v>
      </c>
      <c r="E76" s="69">
        <v>43401</v>
      </c>
      <c r="F76" s="69">
        <v>43403</v>
      </c>
      <c r="G76" s="69">
        <v>43401</v>
      </c>
      <c r="H76" s="69">
        <v>43403</v>
      </c>
      <c r="I76" s="63">
        <f t="shared" ref="I76:I86" si="31">_xlfn.DAYS(F76+1,E76)</f>
        <v>3</v>
      </c>
      <c r="J76" s="63">
        <f t="shared" si="28"/>
        <v>3</v>
      </c>
      <c r="K76" s="64">
        <f t="shared" si="29"/>
        <v>1</v>
      </c>
      <c r="L76" s="45"/>
      <c r="M76" s="9"/>
      <c r="N76" s="45">
        <f t="shared" ref="N76:N86" si="32">_xlfn.DAYS(F76,E76)</f>
        <v>2</v>
      </c>
      <c r="O76" s="45">
        <f t="shared" si="30"/>
        <v>2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3.5" customHeight="1" x14ac:dyDescent="0.35">
      <c r="B77" s="38">
        <v>4</v>
      </c>
      <c r="C77" s="45" t="s">
        <v>158</v>
      </c>
      <c r="D77" s="45" t="s">
        <v>106</v>
      </c>
      <c r="E77" s="69">
        <v>43403</v>
      </c>
      <c r="F77" s="69">
        <v>43405</v>
      </c>
      <c r="G77" s="69">
        <v>43403</v>
      </c>
      <c r="H77" s="69">
        <v>43405</v>
      </c>
      <c r="I77" s="63">
        <f t="shared" si="31"/>
        <v>3</v>
      </c>
      <c r="J77" s="63">
        <f t="shared" si="28"/>
        <v>3</v>
      </c>
      <c r="K77" s="64">
        <f t="shared" si="29"/>
        <v>1</v>
      </c>
      <c r="L77" s="45"/>
      <c r="M77" s="9"/>
      <c r="N77" s="45">
        <f t="shared" si="32"/>
        <v>2</v>
      </c>
      <c r="O77" s="45">
        <f t="shared" si="30"/>
        <v>2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ht="13.5" customHeight="1" x14ac:dyDescent="0.35">
      <c r="B78" s="38">
        <v>5</v>
      </c>
      <c r="C78" s="45" t="s">
        <v>159</v>
      </c>
      <c r="D78" s="45" t="s">
        <v>106</v>
      </c>
      <c r="E78" s="69">
        <v>43405</v>
      </c>
      <c r="F78" s="69">
        <v>43407</v>
      </c>
      <c r="G78" s="69">
        <v>43405</v>
      </c>
      <c r="H78" s="69">
        <v>43407</v>
      </c>
      <c r="I78" s="63">
        <f t="shared" si="31"/>
        <v>3</v>
      </c>
      <c r="J78" s="63">
        <f t="shared" si="28"/>
        <v>3</v>
      </c>
      <c r="K78" s="64">
        <f t="shared" si="29"/>
        <v>1</v>
      </c>
      <c r="L78" s="45"/>
      <c r="M78" s="9"/>
      <c r="N78" s="45">
        <f t="shared" si="32"/>
        <v>2</v>
      </c>
      <c r="O78" s="45">
        <f t="shared" si="30"/>
        <v>2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2:27" ht="13.5" customHeight="1" x14ac:dyDescent="0.35">
      <c r="B79" s="38">
        <v>6</v>
      </c>
      <c r="C79" s="45" t="s">
        <v>64</v>
      </c>
      <c r="D79" s="45" t="s">
        <v>53</v>
      </c>
      <c r="E79" s="69">
        <v>43408</v>
      </c>
      <c r="F79" s="69">
        <v>43408</v>
      </c>
      <c r="G79" s="69">
        <v>43408</v>
      </c>
      <c r="H79" s="69">
        <v>43408</v>
      </c>
      <c r="I79" s="63">
        <f t="shared" si="31"/>
        <v>1</v>
      </c>
      <c r="J79" s="63">
        <f t="shared" si="28"/>
        <v>1</v>
      </c>
      <c r="K79" s="64">
        <f t="shared" si="29"/>
        <v>1</v>
      </c>
      <c r="L79" s="45"/>
      <c r="M79" s="9"/>
      <c r="N79" s="45">
        <f t="shared" si="32"/>
        <v>0</v>
      </c>
      <c r="O79" s="45">
        <f t="shared" si="30"/>
        <v>0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2:27" ht="13.5" customHeight="1" x14ac:dyDescent="0.35">
      <c r="B80" s="38">
        <v>7</v>
      </c>
      <c r="C80" s="45" t="s">
        <v>65</v>
      </c>
      <c r="D80" s="45" t="s">
        <v>116</v>
      </c>
      <c r="E80" s="69">
        <v>43409</v>
      </c>
      <c r="F80" s="69">
        <v>43410</v>
      </c>
      <c r="G80" s="69">
        <v>43409</v>
      </c>
      <c r="H80" s="69">
        <v>43410</v>
      </c>
      <c r="I80" s="63">
        <f t="shared" si="31"/>
        <v>2</v>
      </c>
      <c r="J80" s="63">
        <f t="shared" si="28"/>
        <v>2</v>
      </c>
      <c r="K80" s="64">
        <f t="shared" si="29"/>
        <v>1</v>
      </c>
      <c r="L80" s="45"/>
      <c r="M80" s="9"/>
      <c r="N80" s="45">
        <f t="shared" si="32"/>
        <v>1</v>
      </c>
      <c r="O80" s="45">
        <f t="shared" si="30"/>
        <v>1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 ht="13.5" customHeight="1" x14ac:dyDescent="0.35">
      <c r="B81" s="38">
        <v>8</v>
      </c>
      <c r="C81" s="45" t="s">
        <v>66</v>
      </c>
      <c r="D81" s="45" t="s">
        <v>42</v>
      </c>
      <c r="E81" s="69">
        <v>43410</v>
      </c>
      <c r="F81" s="69">
        <v>43410</v>
      </c>
      <c r="G81" s="69">
        <v>43410</v>
      </c>
      <c r="H81" s="69">
        <v>43410</v>
      </c>
      <c r="I81" s="63">
        <f t="shared" si="31"/>
        <v>1</v>
      </c>
      <c r="J81" s="63">
        <f t="shared" si="28"/>
        <v>1</v>
      </c>
      <c r="K81" s="64">
        <f t="shared" si="29"/>
        <v>1</v>
      </c>
      <c r="L81" s="45"/>
      <c r="M81" s="9"/>
      <c r="N81" s="45">
        <f t="shared" si="32"/>
        <v>0</v>
      </c>
      <c r="O81" s="45">
        <f t="shared" si="30"/>
        <v>0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 ht="13.5" customHeight="1" x14ac:dyDescent="0.35">
      <c r="B82" s="38">
        <v>9</v>
      </c>
      <c r="C82" s="45" t="s">
        <v>67</v>
      </c>
      <c r="D82" s="45" t="s">
        <v>81</v>
      </c>
      <c r="E82" s="69">
        <v>43411</v>
      </c>
      <c r="F82" s="69">
        <v>43412</v>
      </c>
      <c r="G82" s="69">
        <v>43411</v>
      </c>
      <c r="H82" s="69">
        <v>43412</v>
      </c>
      <c r="I82" s="63">
        <f t="shared" si="31"/>
        <v>2</v>
      </c>
      <c r="J82" s="63">
        <f t="shared" si="28"/>
        <v>2</v>
      </c>
      <c r="K82" s="64">
        <f t="shared" si="29"/>
        <v>1</v>
      </c>
      <c r="L82" s="45"/>
      <c r="M82" s="9"/>
      <c r="N82" s="45">
        <f t="shared" si="32"/>
        <v>1</v>
      </c>
      <c r="O82" s="45">
        <f t="shared" si="30"/>
        <v>1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 ht="13.5" customHeight="1" x14ac:dyDescent="0.35">
      <c r="B83" s="38">
        <v>10</v>
      </c>
      <c r="C83" s="45" t="s">
        <v>161</v>
      </c>
      <c r="D83" s="45" t="s">
        <v>39</v>
      </c>
      <c r="E83" s="69">
        <v>43410</v>
      </c>
      <c r="F83" s="69">
        <v>43411</v>
      </c>
      <c r="G83" s="69">
        <v>43410</v>
      </c>
      <c r="H83" s="69">
        <v>43411</v>
      </c>
      <c r="I83" s="63">
        <f t="shared" si="31"/>
        <v>2</v>
      </c>
      <c r="J83" s="63">
        <f t="shared" si="28"/>
        <v>2</v>
      </c>
      <c r="K83" s="64">
        <f t="shared" si="29"/>
        <v>1</v>
      </c>
      <c r="L83" s="45"/>
      <c r="M83" s="9"/>
      <c r="N83" s="46">
        <f t="shared" si="32"/>
        <v>1</v>
      </c>
      <c r="O83" s="45">
        <f t="shared" si="30"/>
        <v>1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ht="13.5" customHeight="1" x14ac:dyDescent="0.35">
      <c r="B84" s="38">
        <v>11</v>
      </c>
      <c r="C84" s="45" t="s">
        <v>162</v>
      </c>
      <c r="D84" s="45" t="s">
        <v>91</v>
      </c>
      <c r="E84" s="69">
        <v>43412</v>
      </c>
      <c r="F84" s="69">
        <v>43412</v>
      </c>
      <c r="G84" s="69">
        <v>43412</v>
      </c>
      <c r="H84" s="69">
        <v>43412</v>
      </c>
      <c r="I84" s="63">
        <f t="shared" si="31"/>
        <v>1</v>
      </c>
      <c r="J84" s="63">
        <f t="shared" si="28"/>
        <v>1</v>
      </c>
      <c r="K84" s="64">
        <f t="shared" si="29"/>
        <v>1</v>
      </c>
      <c r="L84" s="45"/>
      <c r="M84" s="9"/>
      <c r="N84" s="46">
        <f t="shared" si="32"/>
        <v>0</v>
      </c>
      <c r="O84" s="45">
        <f t="shared" si="30"/>
        <v>0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 ht="13.5" customHeight="1" x14ac:dyDescent="0.35">
      <c r="B85" s="38">
        <v>12</v>
      </c>
      <c r="C85" s="70" t="s">
        <v>163</v>
      </c>
      <c r="D85" s="45" t="s">
        <v>91</v>
      </c>
      <c r="E85" s="69">
        <v>43413</v>
      </c>
      <c r="F85" s="69">
        <v>43413</v>
      </c>
      <c r="G85" s="69">
        <v>43413</v>
      </c>
      <c r="H85" s="69">
        <v>43413</v>
      </c>
      <c r="I85" s="63">
        <f t="shared" si="31"/>
        <v>1</v>
      </c>
      <c r="J85" s="63">
        <f t="shared" si="28"/>
        <v>1</v>
      </c>
      <c r="K85" s="64">
        <f t="shared" si="29"/>
        <v>1</v>
      </c>
      <c r="L85" s="45"/>
      <c r="M85" s="9"/>
      <c r="N85" s="46">
        <f t="shared" si="32"/>
        <v>0</v>
      </c>
      <c r="O85" s="45">
        <f t="shared" si="30"/>
        <v>0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ht="13.5" customHeight="1" x14ac:dyDescent="0.35">
      <c r="B86" s="38">
        <v>13</v>
      </c>
      <c r="C86" s="45" t="s">
        <v>59</v>
      </c>
      <c r="D86" s="45" t="s">
        <v>39</v>
      </c>
      <c r="E86" s="69">
        <v>43413</v>
      </c>
      <c r="F86" s="69">
        <v>43413</v>
      </c>
      <c r="G86" s="69">
        <v>43413</v>
      </c>
      <c r="H86" s="69">
        <v>43413</v>
      </c>
      <c r="I86" s="63">
        <f t="shared" si="31"/>
        <v>1</v>
      </c>
      <c r="J86" s="63">
        <f t="shared" si="28"/>
        <v>1</v>
      </c>
      <c r="K86" s="64">
        <f t="shared" si="29"/>
        <v>1</v>
      </c>
      <c r="L86" s="45"/>
      <c r="M86" s="9"/>
      <c r="N86" s="46">
        <f t="shared" si="32"/>
        <v>0</v>
      </c>
      <c r="O86" s="46">
        <f t="shared" si="30"/>
        <v>0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 ht="13.5" customHeight="1" x14ac:dyDescent="0.35">
      <c r="B87" s="77" t="s">
        <v>60</v>
      </c>
      <c r="C87" s="75"/>
      <c r="D87" s="75"/>
      <c r="E87" s="75"/>
      <c r="F87" s="75"/>
      <c r="G87" s="75"/>
      <c r="H87" s="75"/>
      <c r="I87" s="63">
        <f>SUM(N75:N86)</f>
        <v>11</v>
      </c>
      <c r="J87" s="63">
        <f>SUM(O75:O86)</f>
        <v>11</v>
      </c>
      <c r="K87" s="64">
        <f t="shared" si="29"/>
        <v>1</v>
      </c>
      <c r="L87" s="45"/>
      <c r="M87" s="9"/>
      <c r="N87" s="47"/>
      <c r="O87" s="47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 ht="13.5" customHeight="1" x14ac:dyDescent="0.35">
      <c r="B88" s="77" t="s">
        <v>61</v>
      </c>
      <c r="C88" s="75"/>
      <c r="D88" s="78"/>
      <c r="E88" s="75"/>
      <c r="F88" s="75"/>
      <c r="G88" s="75"/>
      <c r="H88" s="75"/>
      <c r="I88" s="75"/>
      <c r="J88" s="75"/>
      <c r="K88" s="75"/>
      <c r="L88" s="75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 ht="13.5" customHeight="1" x14ac:dyDescent="0.35">
      <c r="B89" s="10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 ht="13.5" customHeight="1" x14ac:dyDescent="0.35">
      <c r="B90" s="1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 ht="13.5" customHeight="1" x14ac:dyDescent="0.35">
      <c r="B91" s="10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 ht="13.5" customHeight="1" x14ac:dyDescent="0.35">
      <c r="B92" s="10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 ht="13.5" customHeight="1" x14ac:dyDescent="0.35">
      <c r="B93" s="10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 ht="13.5" customHeight="1" x14ac:dyDescent="0.35">
      <c r="B94" s="10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 ht="13.5" customHeight="1" x14ac:dyDescent="0.35">
      <c r="B95" s="10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 ht="13.5" customHeight="1" x14ac:dyDescent="0.35">
      <c r="B96" s="10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2:27" ht="13.5" customHeight="1" x14ac:dyDescent="0.35">
      <c r="B97" s="10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2:27" ht="13.5" customHeight="1" x14ac:dyDescent="0.35">
      <c r="B98" s="10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2:27" ht="13.5" customHeight="1" x14ac:dyDescent="0.35">
      <c r="B99" s="10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2:27" ht="13.5" customHeight="1" x14ac:dyDescent="0.35">
      <c r="B100" s="10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2:27" ht="13.5" customHeight="1" x14ac:dyDescent="0.35">
      <c r="B101" s="10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2:27" ht="13.5" customHeight="1" x14ac:dyDescent="0.35">
      <c r="B102" s="10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2:27" ht="13.5" customHeight="1" x14ac:dyDescent="0.35">
      <c r="B103" s="10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2:27" ht="13.5" customHeight="1" x14ac:dyDescent="0.35">
      <c r="B104" s="10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2:27" ht="13.5" customHeight="1" x14ac:dyDescent="0.35">
      <c r="B105" s="10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2:27" ht="13.5" customHeight="1" x14ac:dyDescent="0.35">
      <c r="B106" s="10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2:27" ht="13.5" customHeight="1" x14ac:dyDescent="0.35">
      <c r="B107" s="10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2:27" ht="13.5" customHeight="1" x14ac:dyDescent="0.35">
      <c r="B108" s="10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2:27" ht="13.5" customHeight="1" x14ac:dyDescent="0.35">
      <c r="B109" s="10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2:27" ht="13.5" customHeight="1" x14ac:dyDescent="0.35">
      <c r="B110" s="10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2:27" ht="13.5" customHeight="1" x14ac:dyDescent="0.35">
      <c r="B111" s="10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2:27" ht="13.5" customHeight="1" x14ac:dyDescent="0.35">
      <c r="B112" s="10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2:27" ht="13.5" customHeight="1" x14ac:dyDescent="0.35">
      <c r="B113" s="10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2:27" ht="13.5" customHeight="1" x14ac:dyDescent="0.35">
      <c r="B114" s="10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2:27" ht="13.5" customHeight="1" x14ac:dyDescent="0.35">
      <c r="B115" s="10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2:27" ht="13.5" customHeight="1" x14ac:dyDescent="0.35">
      <c r="B116" s="10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2:27" ht="13.5" customHeight="1" x14ac:dyDescent="0.35">
      <c r="B117" s="10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2:27" ht="13.5" customHeight="1" x14ac:dyDescent="0.35">
      <c r="B118" s="10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2:27" ht="13.5" customHeight="1" x14ac:dyDescent="0.35">
      <c r="B119" s="10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2:27" ht="13.5" customHeight="1" x14ac:dyDescent="0.35">
      <c r="B120" s="10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2:27" ht="13.5" customHeight="1" x14ac:dyDescent="0.35">
      <c r="B121" s="10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2:27" ht="13.5" customHeight="1" x14ac:dyDescent="0.35">
      <c r="B122" s="10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2:27" ht="13.5" customHeight="1" x14ac:dyDescent="0.35">
      <c r="B123" s="10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2:27" ht="13.5" customHeight="1" x14ac:dyDescent="0.35">
      <c r="B124" s="10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2:27" ht="13.5" customHeight="1" x14ac:dyDescent="0.35">
      <c r="B125" s="10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2:27" ht="13.5" customHeight="1" x14ac:dyDescent="0.35">
      <c r="B126" s="10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2:27" ht="13.5" customHeight="1" x14ac:dyDescent="0.35">
      <c r="B127" s="10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2:27" ht="13.5" customHeight="1" x14ac:dyDescent="0.35">
      <c r="B128" s="10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2:27" ht="13.5" customHeight="1" x14ac:dyDescent="0.35">
      <c r="B129" s="10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2:27" ht="13.5" customHeight="1" x14ac:dyDescent="0.35">
      <c r="B130" s="10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2:27" ht="13.5" customHeight="1" x14ac:dyDescent="0.35">
      <c r="B131" s="10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2:27" ht="13.5" customHeight="1" x14ac:dyDescent="0.35">
      <c r="B132" s="10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2:27" ht="13.5" customHeight="1" x14ac:dyDescent="0.35">
      <c r="B133" s="10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2:27" ht="13.5" customHeight="1" x14ac:dyDescent="0.35">
      <c r="B134" s="10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2:27" ht="13.5" customHeight="1" x14ac:dyDescent="0.35">
      <c r="B135" s="10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2:27" ht="13.5" customHeight="1" x14ac:dyDescent="0.35">
      <c r="B136" s="10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2:27" ht="13.5" customHeight="1" x14ac:dyDescent="0.35">
      <c r="B137" s="10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2:27" ht="13.5" customHeight="1" x14ac:dyDescent="0.35">
      <c r="B138" s="10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2:27" ht="13.5" customHeight="1" x14ac:dyDescent="0.35">
      <c r="B139" s="10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2:27" ht="13.5" customHeight="1" x14ac:dyDescent="0.35">
      <c r="B140" s="10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2:27" ht="13.5" customHeight="1" x14ac:dyDescent="0.35">
      <c r="B141" s="10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2:27" ht="13.5" customHeight="1" x14ac:dyDescent="0.35">
      <c r="B142" s="10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2:27" ht="13.5" customHeight="1" x14ac:dyDescent="0.35">
      <c r="B143" s="10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2:27" ht="13.5" customHeight="1" x14ac:dyDescent="0.35">
      <c r="B144" s="10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2:27" ht="13.5" customHeight="1" x14ac:dyDescent="0.35">
      <c r="B145" s="10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2:27" ht="13.5" customHeight="1" x14ac:dyDescent="0.35">
      <c r="B146" s="10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2:27" ht="13.5" customHeight="1" x14ac:dyDescent="0.35">
      <c r="B147" s="10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2:27" ht="13.5" customHeight="1" x14ac:dyDescent="0.35">
      <c r="B148" s="10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2:27" ht="13.5" customHeight="1" x14ac:dyDescent="0.35">
      <c r="B149" s="10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2:27" ht="13.5" customHeight="1" x14ac:dyDescent="0.35">
      <c r="B150" s="10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2:27" ht="13.5" customHeight="1" x14ac:dyDescent="0.35">
      <c r="B151" s="10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2:27" ht="13.5" customHeight="1" x14ac:dyDescent="0.35">
      <c r="B152" s="10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2:27" ht="13.5" customHeight="1" x14ac:dyDescent="0.35">
      <c r="B153" s="10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2:27" ht="13.5" customHeight="1" x14ac:dyDescent="0.35">
      <c r="B154" s="10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2:27" ht="13.5" customHeight="1" x14ac:dyDescent="0.35">
      <c r="B155" s="10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2:27" ht="13.5" customHeight="1" x14ac:dyDescent="0.35">
      <c r="B156" s="10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2:27" ht="13.5" customHeight="1" x14ac:dyDescent="0.35">
      <c r="B157" s="10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2:27" ht="13.5" customHeight="1" x14ac:dyDescent="0.35">
      <c r="B158" s="10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2:27" ht="13.5" customHeight="1" x14ac:dyDescent="0.35">
      <c r="B159" s="10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2:27" ht="13.5" customHeight="1" x14ac:dyDescent="0.35">
      <c r="B160" s="10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2:27" ht="13.5" customHeight="1" x14ac:dyDescent="0.35">
      <c r="B161" s="10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2:27" ht="13.5" customHeight="1" x14ac:dyDescent="0.35">
      <c r="B162" s="10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2:27" ht="13.5" customHeight="1" x14ac:dyDescent="0.35">
      <c r="B163" s="10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2:27" ht="13.5" customHeight="1" x14ac:dyDescent="0.35">
      <c r="B164" s="10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2:27" ht="13.5" customHeight="1" x14ac:dyDescent="0.35">
      <c r="B165" s="10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2:27" ht="13.5" customHeight="1" x14ac:dyDescent="0.35">
      <c r="B166" s="10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2:27" ht="13.5" customHeight="1" x14ac:dyDescent="0.35">
      <c r="B167" s="10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2:27" ht="13.5" customHeight="1" x14ac:dyDescent="0.35">
      <c r="B168" s="10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2:27" ht="13.5" customHeight="1" x14ac:dyDescent="0.35">
      <c r="B169" s="10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2:27" ht="13.5" customHeight="1" x14ac:dyDescent="0.35">
      <c r="B170" s="10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2:27" ht="13.5" customHeight="1" x14ac:dyDescent="0.35">
      <c r="B171" s="10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2:27" ht="13.5" customHeight="1" x14ac:dyDescent="0.35">
      <c r="B172" s="10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2:27" ht="13.5" customHeight="1" x14ac:dyDescent="0.35">
      <c r="B173" s="10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2:27" ht="13.5" customHeight="1" x14ac:dyDescent="0.35">
      <c r="B174" s="10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2:27" ht="13.5" customHeight="1" x14ac:dyDescent="0.35">
      <c r="B175" s="10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2:27" ht="13.5" customHeight="1" x14ac:dyDescent="0.35">
      <c r="B176" s="10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2:27" ht="13.5" customHeight="1" x14ac:dyDescent="0.35">
      <c r="B177" s="10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2:27" ht="13.5" customHeight="1" x14ac:dyDescent="0.35">
      <c r="B178" s="10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2:27" ht="13.5" customHeight="1" x14ac:dyDescent="0.35">
      <c r="B179" s="10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2:27" ht="13.5" customHeight="1" x14ac:dyDescent="0.35">
      <c r="B180" s="10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2:27" ht="13.5" customHeight="1" x14ac:dyDescent="0.35">
      <c r="B181" s="10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2:27" ht="13.5" customHeight="1" x14ac:dyDescent="0.35">
      <c r="B182" s="10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2:27" ht="13.5" customHeight="1" x14ac:dyDescent="0.35">
      <c r="B183" s="10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2:27" ht="13.5" customHeight="1" x14ac:dyDescent="0.35">
      <c r="B184" s="10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2:27" ht="13.5" customHeight="1" x14ac:dyDescent="0.35">
      <c r="B185" s="10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2:27" ht="13.5" customHeight="1" x14ac:dyDescent="0.35">
      <c r="B186" s="10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2:27" ht="13.5" customHeight="1" x14ac:dyDescent="0.35">
      <c r="B187" s="10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2:27" ht="13.5" customHeight="1" x14ac:dyDescent="0.35">
      <c r="B188" s="10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2:27" ht="13.5" customHeight="1" x14ac:dyDescent="0.35">
      <c r="B189" s="10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2:27" ht="13.5" customHeight="1" x14ac:dyDescent="0.35">
      <c r="B190" s="10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2:27" ht="13.5" customHeight="1" x14ac:dyDescent="0.35">
      <c r="B191" s="10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2:27" ht="13.5" customHeight="1" x14ac:dyDescent="0.35">
      <c r="B192" s="10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2:27" ht="13.5" customHeight="1" x14ac:dyDescent="0.35">
      <c r="B193" s="10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2:27" ht="13.5" customHeight="1" x14ac:dyDescent="0.35">
      <c r="B194" s="10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2:27" ht="13.5" customHeight="1" x14ac:dyDescent="0.35">
      <c r="B195" s="10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2:27" ht="13.5" customHeight="1" x14ac:dyDescent="0.35">
      <c r="B196" s="10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2:27" ht="13.5" customHeight="1" x14ac:dyDescent="0.35">
      <c r="B197" s="10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2:27" ht="13.5" customHeight="1" x14ac:dyDescent="0.35">
      <c r="B198" s="10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2:27" ht="13.5" customHeight="1" x14ac:dyDescent="0.35">
      <c r="B199" s="10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2:27" ht="13.5" customHeight="1" x14ac:dyDescent="0.35">
      <c r="B200" s="10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2:27" ht="13.5" customHeight="1" x14ac:dyDescent="0.35">
      <c r="B201" s="10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2:27" ht="13.5" customHeight="1" x14ac:dyDescent="0.35">
      <c r="B202" s="10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2:27" ht="13.5" customHeight="1" x14ac:dyDescent="0.35">
      <c r="B203" s="10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2:27" ht="13.5" customHeight="1" x14ac:dyDescent="0.35">
      <c r="B204" s="10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2:27" ht="13.5" customHeight="1" x14ac:dyDescent="0.35">
      <c r="B205" s="10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2:27" ht="13.5" customHeight="1" x14ac:dyDescent="0.35">
      <c r="B206" s="10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2:27" ht="13.5" customHeight="1" x14ac:dyDescent="0.35">
      <c r="B207" s="10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2:27" ht="13.5" customHeight="1" x14ac:dyDescent="0.35">
      <c r="B208" s="10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2:27" ht="13.5" customHeight="1" x14ac:dyDescent="0.35">
      <c r="B209" s="10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2:27" ht="13.5" customHeight="1" x14ac:dyDescent="0.35">
      <c r="B210" s="10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2:27" ht="13.5" customHeight="1" x14ac:dyDescent="0.35">
      <c r="B211" s="10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2:27" ht="13.5" customHeight="1" x14ac:dyDescent="0.35">
      <c r="B212" s="10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2:27" ht="13.5" customHeight="1" x14ac:dyDescent="0.35">
      <c r="B213" s="10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2:27" ht="13.5" customHeight="1" x14ac:dyDescent="0.35">
      <c r="B214" s="10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2:27" ht="13.5" customHeight="1" x14ac:dyDescent="0.35">
      <c r="B215" s="10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2:27" ht="13.5" customHeight="1" x14ac:dyDescent="0.35">
      <c r="B216" s="10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2:27" ht="13.5" customHeight="1" x14ac:dyDescent="0.35">
      <c r="B217" s="10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2:27" ht="13.5" customHeight="1" x14ac:dyDescent="0.35">
      <c r="B218" s="10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2:27" ht="13.5" customHeight="1" x14ac:dyDescent="0.35">
      <c r="B219" s="10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2:27" ht="13.5" customHeight="1" x14ac:dyDescent="0.35">
      <c r="B220" s="10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2:27" ht="13.5" customHeight="1" x14ac:dyDescent="0.35">
      <c r="B221" s="10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2:27" ht="13.5" customHeight="1" x14ac:dyDescent="0.35">
      <c r="B222" s="10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2:27" ht="13.5" customHeight="1" x14ac:dyDescent="0.35">
      <c r="B223" s="10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2:27" ht="13.5" customHeight="1" x14ac:dyDescent="0.35">
      <c r="B224" s="10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2:27" ht="13.5" customHeight="1" x14ac:dyDescent="0.35">
      <c r="B225" s="10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2:27" ht="13.5" customHeight="1" x14ac:dyDescent="0.35">
      <c r="B226" s="10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2:27" ht="13.5" customHeight="1" x14ac:dyDescent="0.35">
      <c r="B227" s="10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2:27" ht="13.5" customHeight="1" x14ac:dyDescent="0.35">
      <c r="B228" s="10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2:27" ht="13.5" customHeight="1" x14ac:dyDescent="0.35">
      <c r="B229" s="10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2:27" ht="13.5" customHeight="1" x14ac:dyDescent="0.35">
      <c r="B230" s="10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2:27" ht="13.5" customHeight="1" x14ac:dyDescent="0.35">
      <c r="B231" s="10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2:27" ht="13.5" customHeight="1" x14ac:dyDescent="0.35">
      <c r="B232" s="10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2:27" ht="13.5" customHeight="1" x14ac:dyDescent="0.35">
      <c r="B233" s="10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2:27" ht="13.5" customHeight="1" x14ac:dyDescent="0.35">
      <c r="B234" s="10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2:27" ht="13.5" customHeight="1" x14ac:dyDescent="0.35">
      <c r="B235" s="10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2:27" ht="13.5" customHeight="1" x14ac:dyDescent="0.35">
      <c r="B236" s="10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2:27" ht="13.5" customHeight="1" x14ac:dyDescent="0.35">
      <c r="B237" s="10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2:27" ht="13.5" customHeight="1" x14ac:dyDescent="0.35">
      <c r="B238" s="10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2:27" ht="13.5" customHeight="1" x14ac:dyDescent="0.35">
      <c r="B239" s="10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2:27" ht="13.5" customHeight="1" x14ac:dyDescent="0.35">
      <c r="B240" s="10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2:27" ht="13.5" customHeight="1" x14ac:dyDescent="0.35">
      <c r="B241" s="10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2:27" ht="13.5" customHeight="1" x14ac:dyDescent="0.35">
      <c r="B242" s="10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2:27" ht="13.5" customHeight="1" x14ac:dyDescent="0.35">
      <c r="B243" s="10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2:27" ht="13.5" customHeight="1" x14ac:dyDescent="0.35">
      <c r="B244" s="10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2:27" ht="13.5" customHeight="1" x14ac:dyDescent="0.35">
      <c r="B245" s="10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2:27" ht="13.5" customHeight="1" x14ac:dyDescent="0.35">
      <c r="B246" s="10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2:27" ht="13.5" customHeight="1" x14ac:dyDescent="0.35">
      <c r="B247" s="10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2:27" ht="13.5" customHeight="1" x14ac:dyDescent="0.35">
      <c r="B248" s="10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2:27" ht="13.5" customHeight="1" x14ac:dyDescent="0.35">
      <c r="B249" s="10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2:27" ht="13.5" customHeight="1" x14ac:dyDescent="0.35">
      <c r="B250" s="10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2:27" ht="13.5" customHeight="1" x14ac:dyDescent="0.35">
      <c r="B251" s="10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2:27" ht="13.5" customHeight="1" x14ac:dyDescent="0.35">
      <c r="B252" s="10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2:27" ht="13.5" customHeight="1" x14ac:dyDescent="0.35">
      <c r="B253" s="10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2:27" ht="13.5" customHeight="1" x14ac:dyDescent="0.35">
      <c r="B254" s="10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2:27" ht="13.5" customHeight="1" x14ac:dyDescent="0.35">
      <c r="B255" s="10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2:27" ht="13.5" customHeight="1" x14ac:dyDescent="0.35">
      <c r="B256" s="10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2:27" ht="13.5" customHeight="1" x14ac:dyDescent="0.35">
      <c r="B257" s="10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2:27" ht="13.5" customHeight="1" x14ac:dyDescent="0.35">
      <c r="B258" s="10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2:27" ht="13.5" customHeight="1" x14ac:dyDescent="0.35">
      <c r="B259" s="10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2:27" ht="13.5" customHeight="1" x14ac:dyDescent="0.35">
      <c r="B260" s="10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2:27" ht="13.5" customHeight="1" x14ac:dyDescent="0.35">
      <c r="B261" s="10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2:27" ht="13.5" customHeight="1" x14ac:dyDescent="0.35">
      <c r="B262" s="10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2:27" ht="13.5" customHeight="1" x14ac:dyDescent="0.35">
      <c r="B263" s="10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2:27" ht="13.5" customHeight="1" x14ac:dyDescent="0.35">
      <c r="B264" s="10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2:27" ht="13.5" customHeight="1" x14ac:dyDescent="0.35">
      <c r="B265" s="10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2:27" ht="13.5" customHeight="1" x14ac:dyDescent="0.35">
      <c r="B266" s="10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2:27" ht="13.5" customHeight="1" x14ac:dyDescent="0.35">
      <c r="B267" s="10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2:27" ht="13.5" customHeight="1" x14ac:dyDescent="0.35">
      <c r="B268" s="10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2:27" ht="13.5" customHeight="1" x14ac:dyDescent="0.35">
      <c r="B269" s="10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2:27" ht="13.5" customHeight="1" x14ac:dyDescent="0.35">
      <c r="B270" s="10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2:27" ht="13.5" customHeight="1" x14ac:dyDescent="0.35">
      <c r="B271" s="10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3.5" customHeight="1" x14ac:dyDescent="0.35">
      <c r="B272" s="10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3.5" customHeight="1" x14ac:dyDescent="0.35">
      <c r="B273" s="10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3.5" customHeight="1" x14ac:dyDescent="0.35">
      <c r="B274" s="10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3.5" customHeight="1" x14ac:dyDescent="0.35">
      <c r="B275" s="10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3.5" customHeight="1" x14ac:dyDescent="0.35">
      <c r="B276" s="10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3.5" customHeight="1" x14ac:dyDescent="0.35">
      <c r="B277" s="10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3.5" customHeight="1" x14ac:dyDescent="0.35">
      <c r="B278" s="10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2:27" ht="13.5" customHeight="1" x14ac:dyDescent="0.35">
      <c r="B279" s="10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2:27" ht="13.5" customHeight="1" x14ac:dyDescent="0.35">
      <c r="B280" s="10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2:27" ht="13.5" customHeight="1" x14ac:dyDescent="0.35">
      <c r="B281" s="10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2:27" ht="13.5" customHeight="1" x14ac:dyDescent="0.35">
      <c r="B282" s="10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2:27" ht="13.5" customHeight="1" x14ac:dyDescent="0.35">
      <c r="B283" s="10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2:27" ht="13.5" customHeight="1" x14ac:dyDescent="0.35">
      <c r="B284" s="10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2:27" ht="13.5" customHeight="1" x14ac:dyDescent="0.35">
      <c r="B285" s="10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2:27" ht="13.5" customHeight="1" x14ac:dyDescent="0.35">
      <c r="B286" s="10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2:27" ht="13.5" customHeight="1" x14ac:dyDescent="0.35">
      <c r="B287" s="10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2:27" ht="13.5" customHeight="1" x14ac:dyDescent="0.35">
      <c r="B288" s="10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2:27" ht="13.5" customHeight="1" x14ac:dyDescent="0.35">
      <c r="B289" s="10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2:27" ht="13.5" customHeight="1" x14ac:dyDescent="0.35">
      <c r="B290" s="10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2:27" ht="13.5" customHeight="1" x14ac:dyDescent="0.35">
      <c r="B291" s="10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2:27" ht="13.5" customHeight="1" x14ac:dyDescent="0.35">
      <c r="B292" s="10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2:27" ht="13.5" customHeight="1" x14ac:dyDescent="0.35">
      <c r="B293" s="10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2:27" ht="13.5" customHeight="1" x14ac:dyDescent="0.35">
      <c r="B294" s="10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2:27" ht="13.5" customHeight="1" x14ac:dyDescent="0.35">
      <c r="B295" s="10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2:27" ht="13.5" customHeight="1" x14ac:dyDescent="0.35">
      <c r="B296" s="10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2:27" ht="13.5" customHeight="1" x14ac:dyDescent="0.35">
      <c r="B297" s="10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2:27" ht="13.5" customHeight="1" x14ac:dyDescent="0.35">
      <c r="B298" s="10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2:27" ht="13.5" customHeight="1" x14ac:dyDescent="0.35">
      <c r="B299" s="10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2:27" ht="13.5" customHeight="1" x14ac:dyDescent="0.35">
      <c r="B300" s="10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2:27" ht="13.5" customHeight="1" x14ac:dyDescent="0.35">
      <c r="B301" s="10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2:27" ht="13.5" customHeight="1" x14ac:dyDescent="0.35">
      <c r="B302" s="10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2:27" ht="13.5" customHeight="1" x14ac:dyDescent="0.35">
      <c r="B303" s="10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2:27" ht="13.5" customHeight="1" x14ac:dyDescent="0.35">
      <c r="B304" s="10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2:27" ht="13.5" customHeight="1" x14ac:dyDescent="0.35">
      <c r="B305" s="10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2:27" ht="13.5" customHeight="1" x14ac:dyDescent="0.35">
      <c r="B306" s="10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2:27" ht="13.5" customHeight="1" x14ac:dyDescent="0.35">
      <c r="B307" s="10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2:27" ht="13.5" customHeight="1" x14ac:dyDescent="0.35">
      <c r="B308" s="10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2:27" ht="13.5" customHeight="1" x14ac:dyDescent="0.35">
      <c r="B309" s="10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2:27" ht="13.5" customHeight="1" x14ac:dyDescent="0.35">
      <c r="B310" s="10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2:27" ht="13.5" customHeight="1" x14ac:dyDescent="0.35">
      <c r="B311" s="10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2:27" ht="13.5" customHeight="1" x14ac:dyDescent="0.35">
      <c r="B312" s="10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2:27" ht="13.5" customHeight="1" x14ac:dyDescent="0.35">
      <c r="B313" s="10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2:27" ht="13.5" customHeight="1" x14ac:dyDescent="0.35">
      <c r="B314" s="10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2:27" ht="13.5" customHeight="1" x14ac:dyDescent="0.35">
      <c r="B315" s="10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2:27" ht="13.5" customHeight="1" x14ac:dyDescent="0.35">
      <c r="B316" s="10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2:27" ht="13.5" customHeight="1" x14ac:dyDescent="0.35">
      <c r="B317" s="10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2:27" ht="13.5" customHeight="1" x14ac:dyDescent="0.35">
      <c r="B318" s="10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2:27" ht="13.5" customHeight="1" x14ac:dyDescent="0.35">
      <c r="B319" s="10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2:27" ht="13.5" customHeight="1" x14ac:dyDescent="0.35">
      <c r="B320" s="10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2:27" ht="13.5" customHeight="1" x14ac:dyDescent="0.35">
      <c r="B321" s="10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2:27" ht="13.5" customHeight="1" x14ac:dyDescent="0.35">
      <c r="B322" s="10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2:27" ht="13.5" customHeight="1" x14ac:dyDescent="0.35">
      <c r="B323" s="10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 ht="13.5" customHeight="1" x14ac:dyDescent="0.35">
      <c r="B324" s="10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 ht="13.5" customHeight="1" x14ac:dyDescent="0.35">
      <c r="B325" s="10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 ht="13.5" customHeight="1" x14ac:dyDescent="0.35">
      <c r="B326" s="10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 ht="13.5" customHeight="1" x14ac:dyDescent="0.35">
      <c r="B327" s="10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 ht="13.5" customHeight="1" x14ac:dyDescent="0.35">
      <c r="B328" s="10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 ht="13.5" customHeight="1" x14ac:dyDescent="0.35">
      <c r="B329" s="10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 ht="13.5" customHeight="1" x14ac:dyDescent="0.35">
      <c r="B330" s="10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 ht="13.5" customHeight="1" x14ac:dyDescent="0.35">
      <c r="B331" s="10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 ht="13.5" customHeight="1" x14ac:dyDescent="0.35">
      <c r="B332" s="10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 ht="13.5" customHeight="1" x14ac:dyDescent="0.35">
      <c r="B333" s="10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 ht="13.5" customHeight="1" x14ac:dyDescent="0.35">
      <c r="B334" s="10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 ht="13.5" customHeight="1" x14ac:dyDescent="0.35">
      <c r="B335" s="10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 ht="13.5" customHeight="1" x14ac:dyDescent="0.35">
      <c r="B336" s="10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 ht="13.5" customHeight="1" x14ac:dyDescent="0.35">
      <c r="B337" s="10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 ht="13.5" customHeight="1" x14ac:dyDescent="0.35">
      <c r="B338" s="10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 ht="13.5" customHeight="1" x14ac:dyDescent="0.35">
      <c r="B339" s="10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 ht="13.5" customHeight="1" x14ac:dyDescent="0.35">
      <c r="B340" s="10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 ht="13.5" customHeight="1" x14ac:dyDescent="0.35">
      <c r="B341" s="10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 ht="13.5" customHeight="1" x14ac:dyDescent="0.35">
      <c r="B342" s="10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 ht="13.5" customHeight="1" x14ac:dyDescent="0.35">
      <c r="B343" s="10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 ht="13.5" customHeight="1" x14ac:dyDescent="0.35">
      <c r="B344" s="10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 ht="13.5" customHeight="1" x14ac:dyDescent="0.35">
      <c r="B345" s="10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 ht="13.5" customHeight="1" x14ac:dyDescent="0.35">
      <c r="B346" s="10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 ht="13.5" customHeight="1" x14ac:dyDescent="0.35">
      <c r="B347" s="10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 ht="13.5" customHeight="1" x14ac:dyDescent="0.35">
      <c r="B348" s="10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 ht="13.5" customHeight="1" x14ac:dyDescent="0.35">
      <c r="B349" s="10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 ht="13.5" customHeight="1" x14ac:dyDescent="0.35">
      <c r="B350" s="10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 ht="13.5" customHeight="1" x14ac:dyDescent="0.35">
      <c r="B351" s="10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 ht="13.5" customHeight="1" x14ac:dyDescent="0.35">
      <c r="B352" s="10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 ht="13.5" customHeight="1" x14ac:dyDescent="0.35">
      <c r="B353" s="10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 ht="13.5" customHeight="1" x14ac:dyDescent="0.35">
      <c r="B354" s="10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 ht="13.5" customHeight="1" x14ac:dyDescent="0.35">
      <c r="B355" s="10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 ht="13.5" customHeight="1" x14ac:dyDescent="0.35">
      <c r="B356" s="10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 ht="13.5" customHeight="1" x14ac:dyDescent="0.35">
      <c r="B357" s="10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 ht="13.5" customHeight="1" x14ac:dyDescent="0.35">
      <c r="B358" s="10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 ht="13.5" customHeight="1" x14ac:dyDescent="0.35">
      <c r="B359" s="10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 ht="13.5" customHeight="1" x14ac:dyDescent="0.35">
      <c r="B360" s="10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 ht="13.5" customHeight="1" x14ac:dyDescent="0.35">
      <c r="B361" s="10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 ht="13.5" customHeight="1" x14ac:dyDescent="0.35">
      <c r="B362" s="10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 ht="13.5" customHeight="1" x14ac:dyDescent="0.35">
      <c r="B363" s="10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 ht="13.5" customHeight="1" x14ac:dyDescent="0.35">
      <c r="B364" s="10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 ht="13.5" customHeight="1" x14ac:dyDescent="0.35">
      <c r="B365" s="10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 ht="13.5" customHeight="1" x14ac:dyDescent="0.35">
      <c r="B366" s="10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 ht="13.5" customHeight="1" x14ac:dyDescent="0.35">
      <c r="B367" s="10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 ht="13.5" customHeight="1" x14ac:dyDescent="0.35">
      <c r="B368" s="10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 ht="13.5" customHeight="1" x14ac:dyDescent="0.35">
      <c r="B369" s="10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 ht="13.5" customHeight="1" x14ac:dyDescent="0.35">
      <c r="B370" s="10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 ht="13.5" customHeight="1" x14ac:dyDescent="0.35">
      <c r="B371" s="10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 ht="13.5" customHeight="1" x14ac:dyDescent="0.35">
      <c r="B372" s="10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 ht="13.5" customHeight="1" x14ac:dyDescent="0.35">
      <c r="B373" s="10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 ht="13.5" customHeight="1" x14ac:dyDescent="0.35">
      <c r="B374" s="10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 ht="13.5" customHeight="1" x14ac:dyDescent="0.35">
      <c r="B375" s="10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 ht="13.5" customHeight="1" x14ac:dyDescent="0.35">
      <c r="B376" s="10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 ht="13.5" customHeight="1" x14ac:dyDescent="0.35">
      <c r="B377" s="10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 ht="13.5" customHeight="1" x14ac:dyDescent="0.35">
      <c r="B378" s="10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 ht="13.5" customHeight="1" x14ac:dyDescent="0.35">
      <c r="B379" s="10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 ht="13.5" customHeight="1" x14ac:dyDescent="0.35">
      <c r="B380" s="10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 ht="13.5" customHeight="1" x14ac:dyDescent="0.35">
      <c r="B381" s="10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 ht="13.5" customHeight="1" x14ac:dyDescent="0.35">
      <c r="B382" s="10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 ht="13.5" customHeight="1" x14ac:dyDescent="0.35">
      <c r="B383" s="10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 ht="13.5" customHeight="1" x14ac:dyDescent="0.35">
      <c r="B384" s="10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 ht="13.5" customHeight="1" x14ac:dyDescent="0.35">
      <c r="B385" s="10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 ht="13.5" customHeight="1" x14ac:dyDescent="0.35">
      <c r="B386" s="10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 ht="13.5" customHeight="1" x14ac:dyDescent="0.35">
      <c r="B387" s="10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 ht="13.5" customHeight="1" x14ac:dyDescent="0.35">
      <c r="B388" s="10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 ht="13.5" customHeight="1" x14ac:dyDescent="0.35">
      <c r="B389" s="10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 ht="13.5" customHeight="1" x14ac:dyDescent="0.35">
      <c r="B390" s="10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 ht="13.5" customHeight="1" x14ac:dyDescent="0.35">
      <c r="B391" s="10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 ht="13.5" customHeight="1" x14ac:dyDescent="0.35">
      <c r="B392" s="10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 ht="13.5" customHeight="1" x14ac:dyDescent="0.35">
      <c r="B393" s="10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 ht="13.5" customHeight="1" x14ac:dyDescent="0.35">
      <c r="B394" s="10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 ht="13.5" customHeight="1" x14ac:dyDescent="0.35">
      <c r="B395" s="10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 ht="13.5" customHeight="1" x14ac:dyDescent="0.35">
      <c r="B396" s="10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 ht="13.5" customHeight="1" x14ac:dyDescent="0.35">
      <c r="B397" s="10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 ht="13.5" customHeight="1" x14ac:dyDescent="0.35">
      <c r="B398" s="10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 ht="13.5" customHeight="1" x14ac:dyDescent="0.35">
      <c r="B399" s="10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 ht="13.5" customHeight="1" x14ac:dyDescent="0.35">
      <c r="B400" s="10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 ht="13.5" customHeight="1" x14ac:dyDescent="0.35">
      <c r="B401" s="10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 ht="13.5" customHeight="1" x14ac:dyDescent="0.35">
      <c r="B402" s="10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 ht="13.5" customHeight="1" x14ac:dyDescent="0.35">
      <c r="B403" s="10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 ht="13.5" customHeight="1" x14ac:dyDescent="0.35">
      <c r="B404" s="10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 ht="13.5" customHeight="1" x14ac:dyDescent="0.35">
      <c r="B405" s="10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 ht="13.5" customHeight="1" x14ac:dyDescent="0.35">
      <c r="B406" s="10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 ht="13.5" customHeight="1" x14ac:dyDescent="0.35">
      <c r="B407" s="10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 ht="13.5" customHeight="1" x14ac:dyDescent="0.35">
      <c r="B408" s="10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 ht="13.5" customHeight="1" x14ac:dyDescent="0.35">
      <c r="B409" s="10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 ht="13.5" customHeight="1" x14ac:dyDescent="0.35">
      <c r="B410" s="10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 ht="13.5" customHeight="1" x14ac:dyDescent="0.35">
      <c r="B411" s="10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 ht="13.5" customHeight="1" x14ac:dyDescent="0.35">
      <c r="B412" s="10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 ht="13.5" customHeight="1" x14ac:dyDescent="0.35">
      <c r="B413" s="10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 ht="13.5" customHeight="1" x14ac:dyDescent="0.35">
      <c r="B414" s="10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 ht="13.5" customHeight="1" x14ac:dyDescent="0.35">
      <c r="B415" s="10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 ht="13.5" customHeight="1" x14ac:dyDescent="0.35">
      <c r="B416" s="10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 ht="13.5" customHeight="1" x14ac:dyDescent="0.35">
      <c r="B417" s="10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 ht="13.5" customHeight="1" x14ac:dyDescent="0.35">
      <c r="B418" s="10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 ht="13.5" customHeight="1" x14ac:dyDescent="0.35">
      <c r="B419" s="10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 ht="13.5" customHeight="1" x14ac:dyDescent="0.35">
      <c r="B420" s="10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 ht="13.5" customHeight="1" x14ac:dyDescent="0.35">
      <c r="B421" s="10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 ht="13.5" customHeight="1" x14ac:dyDescent="0.35">
      <c r="B422" s="10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 ht="13.5" customHeight="1" x14ac:dyDescent="0.35">
      <c r="B423" s="10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 ht="13.5" customHeight="1" x14ac:dyDescent="0.35">
      <c r="B424" s="10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 ht="13.5" customHeight="1" x14ac:dyDescent="0.35">
      <c r="B425" s="10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 ht="13.5" customHeight="1" x14ac:dyDescent="0.35">
      <c r="B426" s="10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 ht="13.5" customHeight="1" x14ac:dyDescent="0.35">
      <c r="B427" s="10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 ht="13.5" customHeight="1" x14ac:dyDescent="0.35">
      <c r="B428" s="10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 ht="13.5" customHeight="1" x14ac:dyDescent="0.35">
      <c r="B429" s="10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 ht="13.5" customHeight="1" x14ac:dyDescent="0.35">
      <c r="B430" s="10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 ht="13.5" customHeight="1" x14ac:dyDescent="0.35">
      <c r="B431" s="10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 ht="13.5" customHeight="1" x14ac:dyDescent="0.35">
      <c r="B432" s="10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 ht="13.5" customHeight="1" x14ac:dyDescent="0.35">
      <c r="B433" s="10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 ht="13.5" customHeight="1" x14ac:dyDescent="0.35">
      <c r="B434" s="10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 ht="13.5" customHeight="1" x14ac:dyDescent="0.35">
      <c r="B435" s="10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 ht="13.5" customHeight="1" x14ac:dyDescent="0.35">
      <c r="B436" s="10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 ht="13.5" customHeight="1" x14ac:dyDescent="0.35">
      <c r="B437" s="10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 ht="13.5" customHeight="1" x14ac:dyDescent="0.35">
      <c r="B438" s="10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 ht="13.5" customHeight="1" x14ac:dyDescent="0.35">
      <c r="B439" s="10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 ht="13.5" customHeight="1" x14ac:dyDescent="0.35">
      <c r="B440" s="10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 ht="13.5" customHeight="1" x14ac:dyDescent="0.35">
      <c r="B441" s="10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 ht="13.5" customHeight="1" x14ac:dyDescent="0.35">
      <c r="B442" s="10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 ht="13.5" customHeight="1" x14ac:dyDescent="0.35">
      <c r="B443" s="10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 ht="13.5" customHeight="1" x14ac:dyDescent="0.35">
      <c r="B444" s="10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 ht="13.5" customHeight="1" x14ac:dyDescent="0.35">
      <c r="B445" s="10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 ht="13.5" customHeight="1" x14ac:dyDescent="0.35">
      <c r="B446" s="10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 ht="13.5" customHeight="1" x14ac:dyDescent="0.35">
      <c r="B447" s="10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 ht="13.5" customHeight="1" x14ac:dyDescent="0.35">
      <c r="B448" s="10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 ht="13.5" customHeight="1" x14ac:dyDescent="0.35">
      <c r="B449" s="10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 ht="13.5" customHeight="1" x14ac:dyDescent="0.35">
      <c r="B450" s="10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 ht="13.5" customHeight="1" x14ac:dyDescent="0.35">
      <c r="B451" s="10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 ht="13.5" customHeight="1" x14ac:dyDescent="0.35">
      <c r="B452" s="10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 ht="13.5" customHeight="1" x14ac:dyDescent="0.35">
      <c r="B453" s="10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 ht="13.5" customHeight="1" x14ac:dyDescent="0.35">
      <c r="B454" s="10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 ht="13.5" customHeight="1" x14ac:dyDescent="0.35">
      <c r="B455" s="10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 ht="13.5" customHeight="1" x14ac:dyDescent="0.35">
      <c r="B456" s="10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 ht="13.5" customHeight="1" x14ac:dyDescent="0.35">
      <c r="B457" s="10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 ht="13.5" customHeight="1" x14ac:dyDescent="0.35">
      <c r="B458" s="10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 ht="13.5" customHeight="1" x14ac:dyDescent="0.35">
      <c r="B459" s="10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 ht="13.5" customHeight="1" x14ac:dyDescent="0.35">
      <c r="B460" s="10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 ht="13.5" customHeight="1" x14ac:dyDescent="0.35">
      <c r="B461" s="10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 ht="13.5" customHeight="1" x14ac:dyDescent="0.35">
      <c r="B462" s="10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 ht="13.5" customHeight="1" x14ac:dyDescent="0.35">
      <c r="B463" s="10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 ht="13.5" customHeight="1" x14ac:dyDescent="0.35">
      <c r="B464" s="10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 ht="13.5" customHeight="1" x14ac:dyDescent="0.35">
      <c r="B465" s="10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 ht="13.5" customHeight="1" x14ac:dyDescent="0.35">
      <c r="B466" s="10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 ht="13.5" customHeight="1" x14ac:dyDescent="0.35">
      <c r="B467" s="10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 ht="13.5" customHeight="1" x14ac:dyDescent="0.35">
      <c r="B468" s="10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 ht="13.5" customHeight="1" x14ac:dyDescent="0.35">
      <c r="B469" s="10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 ht="13.5" customHeight="1" x14ac:dyDescent="0.35">
      <c r="B470" s="10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 ht="13.5" customHeight="1" x14ac:dyDescent="0.35">
      <c r="B471" s="10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 ht="13.5" customHeight="1" x14ac:dyDescent="0.35">
      <c r="B472" s="10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 ht="13.5" customHeight="1" x14ac:dyDescent="0.35">
      <c r="B473" s="10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 ht="13.5" customHeight="1" x14ac:dyDescent="0.35">
      <c r="B474" s="10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 ht="13.5" customHeight="1" x14ac:dyDescent="0.35">
      <c r="B475" s="10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 ht="13.5" customHeight="1" x14ac:dyDescent="0.35">
      <c r="B476" s="10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 ht="13.5" customHeight="1" x14ac:dyDescent="0.35">
      <c r="B477" s="10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 ht="13.5" customHeight="1" x14ac:dyDescent="0.35">
      <c r="B478" s="10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 ht="13.5" customHeight="1" x14ac:dyDescent="0.35">
      <c r="B479" s="10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 ht="13.5" customHeight="1" x14ac:dyDescent="0.35">
      <c r="B480" s="10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 ht="13.5" customHeight="1" x14ac:dyDescent="0.35">
      <c r="B481" s="10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 ht="13.5" customHeight="1" x14ac:dyDescent="0.35">
      <c r="B482" s="10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 ht="13.5" customHeight="1" x14ac:dyDescent="0.35">
      <c r="B483" s="10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 ht="13.5" customHeight="1" x14ac:dyDescent="0.35">
      <c r="B484" s="10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 ht="13.5" customHeight="1" x14ac:dyDescent="0.35">
      <c r="B485" s="10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 ht="13.5" customHeight="1" x14ac:dyDescent="0.35">
      <c r="B486" s="10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 ht="13.5" customHeight="1" x14ac:dyDescent="0.35">
      <c r="B487" s="10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 ht="13.5" customHeight="1" x14ac:dyDescent="0.35">
      <c r="B488" s="10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 ht="13.5" customHeight="1" x14ac:dyDescent="0.35">
      <c r="B489" s="10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 ht="13.5" customHeight="1" x14ac:dyDescent="0.35">
      <c r="B490" s="10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 ht="13.5" customHeight="1" x14ac:dyDescent="0.35">
      <c r="B491" s="10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 ht="13.5" customHeight="1" x14ac:dyDescent="0.35">
      <c r="B492" s="10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 ht="13.5" customHeight="1" x14ac:dyDescent="0.35">
      <c r="B493" s="10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 ht="13.5" customHeight="1" x14ac:dyDescent="0.35">
      <c r="B494" s="10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 ht="13.5" customHeight="1" x14ac:dyDescent="0.35">
      <c r="B495" s="10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 ht="13.5" customHeight="1" x14ac:dyDescent="0.35">
      <c r="B496" s="10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 ht="13.5" customHeight="1" x14ac:dyDescent="0.35">
      <c r="B497" s="10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 ht="13.5" customHeight="1" x14ac:dyDescent="0.35">
      <c r="B498" s="10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 ht="13.5" customHeight="1" x14ac:dyDescent="0.35">
      <c r="B499" s="10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 ht="13.5" customHeight="1" x14ac:dyDescent="0.35">
      <c r="B500" s="10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 ht="13.5" customHeight="1" x14ac:dyDescent="0.35">
      <c r="B501" s="10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 ht="13.5" customHeight="1" x14ac:dyDescent="0.35">
      <c r="B502" s="10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 ht="13.5" customHeight="1" x14ac:dyDescent="0.35">
      <c r="B503" s="10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 ht="13.5" customHeight="1" x14ac:dyDescent="0.35">
      <c r="B504" s="10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 ht="13.5" customHeight="1" x14ac:dyDescent="0.35">
      <c r="B505" s="10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 ht="13.5" customHeight="1" x14ac:dyDescent="0.35">
      <c r="B506" s="10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 ht="13.5" customHeight="1" x14ac:dyDescent="0.35">
      <c r="B507" s="10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 ht="13.5" customHeight="1" x14ac:dyDescent="0.35">
      <c r="B508" s="10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 ht="13.5" customHeight="1" x14ac:dyDescent="0.35">
      <c r="B509" s="10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 ht="13.5" customHeight="1" x14ac:dyDescent="0.35">
      <c r="B510" s="10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 ht="13.5" customHeight="1" x14ac:dyDescent="0.35">
      <c r="B511" s="10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 ht="13.5" customHeight="1" x14ac:dyDescent="0.35">
      <c r="B512" s="10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 ht="13.5" customHeight="1" x14ac:dyDescent="0.35">
      <c r="B513" s="10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 ht="13.5" customHeight="1" x14ac:dyDescent="0.35">
      <c r="B514" s="10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 ht="13.5" customHeight="1" x14ac:dyDescent="0.35">
      <c r="B515" s="10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 ht="13.5" customHeight="1" x14ac:dyDescent="0.35">
      <c r="B516" s="10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 ht="13.5" customHeight="1" x14ac:dyDescent="0.35">
      <c r="B517" s="10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 ht="13.5" customHeight="1" x14ac:dyDescent="0.35">
      <c r="B518" s="10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 ht="13.5" customHeight="1" x14ac:dyDescent="0.35">
      <c r="B519" s="10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 ht="13.5" customHeight="1" x14ac:dyDescent="0.35">
      <c r="B520" s="10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 ht="13.5" customHeight="1" x14ac:dyDescent="0.35">
      <c r="B521" s="10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2:27" ht="13.5" customHeight="1" x14ac:dyDescent="0.35">
      <c r="B522" s="10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2:27" ht="13.5" customHeight="1" x14ac:dyDescent="0.35">
      <c r="B523" s="10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2:27" ht="13.5" customHeight="1" x14ac:dyDescent="0.35">
      <c r="B524" s="10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2:27" ht="13.5" customHeight="1" x14ac:dyDescent="0.35">
      <c r="B525" s="10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2:27" ht="13.5" customHeight="1" x14ac:dyDescent="0.35">
      <c r="B526" s="10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2:27" ht="13.5" customHeight="1" x14ac:dyDescent="0.35">
      <c r="B527" s="10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2:27" ht="13.5" customHeight="1" x14ac:dyDescent="0.35">
      <c r="B528" s="10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2:27" ht="13.5" customHeight="1" x14ac:dyDescent="0.35">
      <c r="B529" s="10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2:27" ht="13.5" customHeight="1" x14ac:dyDescent="0.35">
      <c r="B530" s="10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2:27" ht="13.5" customHeight="1" x14ac:dyDescent="0.35">
      <c r="B531" s="10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2:27" ht="13.5" customHeight="1" x14ac:dyDescent="0.35">
      <c r="B532" s="10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2:27" ht="13.5" customHeight="1" x14ac:dyDescent="0.35">
      <c r="B533" s="10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2:27" ht="13.5" customHeight="1" x14ac:dyDescent="0.35">
      <c r="B534" s="10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2:27" ht="13.5" customHeight="1" x14ac:dyDescent="0.35">
      <c r="B535" s="10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2:27" ht="13.5" customHeight="1" x14ac:dyDescent="0.35">
      <c r="B536" s="10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2:27" ht="13.5" customHeight="1" x14ac:dyDescent="0.35">
      <c r="B537" s="10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2:27" ht="13.5" customHeight="1" x14ac:dyDescent="0.35">
      <c r="B538" s="10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2:27" ht="13.5" customHeight="1" x14ac:dyDescent="0.35">
      <c r="B539" s="10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2:27" ht="13.5" customHeight="1" x14ac:dyDescent="0.35">
      <c r="B540" s="10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2:27" ht="13.5" customHeight="1" x14ac:dyDescent="0.35">
      <c r="B541" s="10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2:27" ht="13.5" customHeight="1" x14ac:dyDescent="0.35">
      <c r="B542" s="10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2:27" ht="13.5" customHeight="1" x14ac:dyDescent="0.35">
      <c r="B543" s="10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2:27" ht="13.5" customHeight="1" x14ac:dyDescent="0.35">
      <c r="B544" s="10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2:27" ht="13.5" customHeight="1" x14ac:dyDescent="0.35">
      <c r="B545" s="10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2:27" ht="13.5" customHeight="1" x14ac:dyDescent="0.35">
      <c r="B546" s="10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2:27" ht="13.5" customHeight="1" x14ac:dyDescent="0.35">
      <c r="B547" s="10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2:27" ht="13.5" customHeight="1" x14ac:dyDescent="0.35">
      <c r="B548" s="10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2:27" ht="13.5" customHeight="1" x14ac:dyDescent="0.35">
      <c r="B549" s="10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2:27" ht="13.5" customHeight="1" x14ac:dyDescent="0.35">
      <c r="B550" s="10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2:27" ht="13.5" customHeight="1" x14ac:dyDescent="0.35">
      <c r="B551" s="10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2:27" ht="13.5" customHeight="1" x14ac:dyDescent="0.35">
      <c r="B552" s="10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2:27" ht="13.5" customHeight="1" x14ac:dyDescent="0.35">
      <c r="B553" s="10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2:27" ht="13.5" customHeight="1" x14ac:dyDescent="0.35">
      <c r="B554" s="10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2:27" ht="13.5" customHeight="1" x14ac:dyDescent="0.35">
      <c r="B555" s="10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2:27" ht="13.5" customHeight="1" x14ac:dyDescent="0.35">
      <c r="B556" s="10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2:27" ht="13.5" customHeight="1" x14ac:dyDescent="0.35">
      <c r="B557" s="10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2:27" ht="13.5" customHeight="1" x14ac:dyDescent="0.35">
      <c r="B558" s="10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2:27" ht="13.5" customHeight="1" x14ac:dyDescent="0.35">
      <c r="B559" s="10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2:27" ht="13.5" customHeight="1" x14ac:dyDescent="0.35">
      <c r="B560" s="10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2:27" ht="13.5" customHeight="1" x14ac:dyDescent="0.35">
      <c r="B561" s="10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2:27" ht="13.5" customHeight="1" x14ac:dyDescent="0.35">
      <c r="B562" s="10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2:27" ht="13.5" customHeight="1" x14ac:dyDescent="0.35">
      <c r="B563" s="10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2:27" ht="13.5" customHeight="1" x14ac:dyDescent="0.35">
      <c r="B564" s="10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2:27" ht="13.5" customHeight="1" x14ac:dyDescent="0.35">
      <c r="B565" s="10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2:27" ht="13.5" customHeight="1" x14ac:dyDescent="0.35">
      <c r="B566" s="10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2:27" ht="13.5" customHeight="1" x14ac:dyDescent="0.35">
      <c r="B567" s="10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2:27" ht="13.5" customHeight="1" x14ac:dyDescent="0.35">
      <c r="B568" s="10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2:27" ht="13.5" customHeight="1" x14ac:dyDescent="0.35">
      <c r="B569" s="10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2:27" ht="13.5" customHeight="1" x14ac:dyDescent="0.35">
      <c r="B570" s="10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2:27" ht="13.5" customHeight="1" x14ac:dyDescent="0.35">
      <c r="B571" s="10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2:27" ht="13.5" customHeight="1" x14ac:dyDescent="0.35">
      <c r="B572" s="10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2:27" ht="13.5" customHeight="1" x14ac:dyDescent="0.35">
      <c r="B573" s="10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2:27" ht="13.5" customHeight="1" x14ac:dyDescent="0.35">
      <c r="B574" s="10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2:27" ht="13.5" customHeight="1" x14ac:dyDescent="0.35">
      <c r="B575" s="10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2:27" ht="13.5" customHeight="1" x14ac:dyDescent="0.35">
      <c r="B576" s="10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2:27" ht="13.5" customHeight="1" x14ac:dyDescent="0.35">
      <c r="B577" s="10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2:27" ht="13.5" customHeight="1" x14ac:dyDescent="0.35">
      <c r="B578" s="10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2:27" ht="13.5" customHeight="1" x14ac:dyDescent="0.35">
      <c r="B579" s="10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2:27" ht="13.5" customHeight="1" x14ac:dyDescent="0.35">
      <c r="B580" s="10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2:27" ht="13.5" customHeight="1" x14ac:dyDescent="0.35">
      <c r="B581" s="10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2:27" ht="13.5" customHeight="1" x14ac:dyDescent="0.35">
      <c r="B582" s="10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2:27" ht="13.5" customHeight="1" x14ac:dyDescent="0.35">
      <c r="B583" s="10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2:27" ht="13.5" customHeight="1" x14ac:dyDescent="0.35">
      <c r="B584" s="10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2:27" ht="13.5" customHeight="1" x14ac:dyDescent="0.35">
      <c r="B585" s="10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2:27" ht="13.5" customHeight="1" x14ac:dyDescent="0.35">
      <c r="B586" s="10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2:27" ht="13.5" customHeight="1" x14ac:dyDescent="0.35">
      <c r="B587" s="10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2:27" ht="13.5" customHeight="1" x14ac:dyDescent="0.35">
      <c r="B588" s="10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2:27" ht="13.5" customHeight="1" x14ac:dyDescent="0.35">
      <c r="B589" s="10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2:27" ht="13.5" customHeight="1" x14ac:dyDescent="0.35">
      <c r="B590" s="10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2:27" ht="13.5" customHeight="1" x14ac:dyDescent="0.35">
      <c r="B591" s="10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2:27" ht="13.5" customHeight="1" x14ac:dyDescent="0.35">
      <c r="B592" s="10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2:27" ht="13.5" customHeight="1" x14ac:dyDescent="0.35">
      <c r="B593" s="10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2:27" ht="13.5" customHeight="1" x14ac:dyDescent="0.35">
      <c r="B594" s="10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2:27" ht="13.5" customHeight="1" x14ac:dyDescent="0.35">
      <c r="B595" s="10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2:27" ht="13.5" customHeight="1" x14ac:dyDescent="0.35">
      <c r="B596" s="10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2:27" ht="13.5" customHeight="1" x14ac:dyDescent="0.35">
      <c r="B597" s="10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2:27" ht="13.5" customHeight="1" x14ac:dyDescent="0.35">
      <c r="B598" s="10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2:27" ht="13.5" customHeight="1" x14ac:dyDescent="0.35">
      <c r="B599" s="10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2:27" ht="13.5" customHeight="1" x14ac:dyDescent="0.35">
      <c r="B600" s="10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2:27" ht="13.5" customHeight="1" x14ac:dyDescent="0.35">
      <c r="B601" s="10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2:27" ht="13.5" customHeight="1" x14ac:dyDescent="0.35">
      <c r="B602" s="10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2:27" ht="13.5" customHeight="1" x14ac:dyDescent="0.35">
      <c r="B603" s="10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2:27" ht="13.5" customHeight="1" x14ac:dyDescent="0.35">
      <c r="B604" s="10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2:27" ht="13.5" customHeight="1" x14ac:dyDescent="0.35">
      <c r="B605" s="10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2:27" ht="13.5" customHeight="1" x14ac:dyDescent="0.35">
      <c r="B606" s="10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2:27" ht="13.5" customHeight="1" x14ac:dyDescent="0.35">
      <c r="B607" s="10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2:27" ht="13.5" customHeight="1" x14ac:dyDescent="0.35">
      <c r="B608" s="10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2:27" ht="13.5" customHeight="1" x14ac:dyDescent="0.35">
      <c r="B609" s="10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2:27" ht="13.5" customHeight="1" x14ac:dyDescent="0.35">
      <c r="B610" s="10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2:27" ht="13.5" customHeight="1" x14ac:dyDescent="0.35">
      <c r="B611" s="10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2:27" ht="13.5" customHeight="1" x14ac:dyDescent="0.35">
      <c r="B612" s="10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2:27" ht="13.5" customHeight="1" x14ac:dyDescent="0.35">
      <c r="B613" s="10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2:27" ht="13.5" customHeight="1" x14ac:dyDescent="0.35">
      <c r="B614" s="10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2:27" ht="13.5" customHeight="1" x14ac:dyDescent="0.35">
      <c r="B615" s="10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2:27" ht="13.5" customHeight="1" x14ac:dyDescent="0.35">
      <c r="B616" s="10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2:27" ht="13.5" customHeight="1" x14ac:dyDescent="0.35">
      <c r="B617" s="10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2:27" ht="13.5" customHeight="1" x14ac:dyDescent="0.35">
      <c r="B618" s="10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2:27" ht="13.5" customHeight="1" x14ac:dyDescent="0.35">
      <c r="B619" s="10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2:27" ht="13.5" customHeight="1" x14ac:dyDescent="0.35">
      <c r="B620" s="10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2:27" ht="13.5" customHeight="1" x14ac:dyDescent="0.35">
      <c r="B621" s="10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2:27" ht="13.5" customHeight="1" x14ac:dyDescent="0.35">
      <c r="B622" s="10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2:27" ht="13.5" customHeight="1" x14ac:dyDescent="0.35">
      <c r="B623" s="10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2:27" ht="13.5" customHeight="1" x14ac:dyDescent="0.35">
      <c r="B624" s="10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2:27" ht="13.5" customHeight="1" x14ac:dyDescent="0.35">
      <c r="B625" s="10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2:27" ht="13.5" customHeight="1" x14ac:dyDescent="0.35">
      <c r="B626" s="10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2:27" ht="13.5" customHeight="1" x14ac:dyDescent="0.35">
      <c r="B627" s="10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2:27" ht="13.5" customHeight="1" x14ac:dyDescent="0.35">
      <c r="B628" s="10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2:27" ht="13.5" customHeight="1" x14ac:dyDescent="0.35">
      <c r="B629" s="10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2:27" ht="13.5" customHeight="1" x14ac:dyDescent="0.35">
      <c r="B630" s="10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2:27" ht="13.5" customHeight="1" x14ac:dyDescent="0.35">
      <c r="B631" s="10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2:27" ht="13.5" customHeight="1" x14ac:dyDescent="0.35">
      <c r="B632" s="10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2:27" ht="13.5" customHeight="1" x14ac:dyDescent="0.35">
      <c r="B633" s="10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2:27" ht="13.5" customHeight="1" x14ac:dyDescent="0.35">
      <c r="B634" s="10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2:27" ht="13.5" customHeight="1" x14ac:dyDescent="0.35">
      <c r="B635" s="10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2:27" ht="13.5" customHeight="1" x14ac:dyDescent="0.35">
      <c r="B636" s="10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2:27" ht="13.5" customHeight="1" x14ac:dyDescent="0.35">
      <c r="B637" s="10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2:27" ht="13.5" customHeight="1" x14ac:dyDescent="0.35">
      <c r="B638" s="10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2:27" ht="13.5" customHeight="1" x14ac:dyDescent="0.35">
      <c r="B639" s="10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2:27" ht="13.5" customHeight="1" x14ac:dyDescent="0.35">
      <c r="B640" s="10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2:27" ht="13.5" customHeight="1" x14ac:dyDescent="0.35">
      <c r="B641" s="10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2:27" ht="13.5" customHeight="1" x14ac:dyDescent="0.35">
      <c r="B642" s="10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2:27" ht="13.5" customHeight="1" x14ac:dyDescent="0.35">
      <c r="B643" s="10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2:27" ht="13.5" customHeight="1" x14ac:dyDescent="0.35">
      <c r="B644" s="10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2:27" ht="13.5" customHeight="1" x14ac:dyDescent="0.35">
      <c r="B645" s="10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2:27" ht="13.5" customHeight="1" x14ac:dyDescent="0.35">
      <c r="B646" s="10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2:27" ht="13.5" customHeight="1" x14ac:dyDescent="0.35">
      <c r="B647" s="10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2:27" ht="13.5" customHeight="1" x14ac:dyDescent="0.35">
      <c r="B648" s="10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2:27" ht="13.5" customHeight="1" x14ac:dyDescent="0.35">
      <c r="B649" s="10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2:27" ht="13.5" customHeight="1" x14ac:dyDescent="0.35">
      <c r="B650" s="10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2:27" ht="13.5" customHeight="1" x14ac:dyDescent="0.35">
      <c r="B651" s="10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2:27" ht="13.5" customHeight="1" x14ac:dyDescent="0.35">
      <c r="B652" s="10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2:27" ht="13.5" customHeight="1" x14ac:dyDescent="0.35">
      <c r="B653" s="10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2:27" ht="13.5" customHeight="1" x14ac:dyDescent="0.35">
      <c r="B654" s="10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2:27" ht="13.5" customHeight="1" x14ac:dyDescent="0.35">
      <c r="B655" s="10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2:27" ht="13.5" customHeight="1" x14ac:dyDescent="0.35">
      <c r="B656" s="10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2:27" ht="13.5" customHeight="1" x14ac:dyDescent="0.35">
      <c r="B657" s="10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2:27" ht="13.5" customHeight="1" x14ac:dyDescent="0.35">
      <c r="B658" s="10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2:27" ht="13.5" customHeight="1" x14ac:dyDescent="0.35">
      <c r="B659" s="10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2:27" ht="13.5" customHeight="1" x14ac:dyDescent="0.35">
      <c r="B660" s="10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2:27" ht="13.5" customHeight="1" x14ac:dyDescent="0.35">
      <c r="B661" s="10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2:27" ht="13.5" customHeight="1" x14ac:dyDescent="0.35">
      <c r="B662" s="10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2:27" ht="13.5" customHeight="1" x14ac:dyDescent="0.35">
      <c r="B663" s="10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2:27" ht="13.5" customHeight="1" x14ac:dyDescent="0.35">
      <c r="B664" s="10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2:27" ht="13.5" customHeight="1" x14ac:dyDescent="0.35">
      <c r="B665" s="10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2:27" ht="13.5" customHeight="1" x14ac:dyDescent="0.35">
      <c r="B666" s="10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2:27" ht="13.5" customHeight="1" x14ac:dyDescent="0.35">
      <c r="B667" s="10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2:27" ht="13.5" customHeight="1" x14ac:dyDescent="0.35">
      <c r="B668" s="10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2:27" ht="13.5" customHeight="1" x14ac:dyDescent="0.35">
      <c r="B669" s="10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2:27" ht="13.5" customHeight="1" x14ac:dyDescent="0.35">
      <c r="B670" s="10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2:27" ht="13.5" customHeight="1" x14ac:dyDescent="0.35">
      <c r="B671" s="10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2:27" ht="13.5" customHeight="1" x14ac:dyDescent="0.35">
      <c r="B672" s="10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2:27" ht="13.5" customHeight="1" x14ac:dyDescent="0.35">
      <c r="B673" s="10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2:27" ht="13.5" customHeight="1" x14ac:dyDescent="0.35">
      <c r="B674" s="10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2:27" ht="13.5" customHeight="1" x14ac:dyDescent="0.35">
      <c r="B675" s="10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2:27" ht="13.5" customHeight="1" x14ac:dyDescent="0.35">
      <c r="B676" s="10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2:27" ht="13.5" customHeight="1" x14ac:dyDescent="0.35">
      <c r="B677" s="10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2:27" ht="13.5" customHeight="1" x14ac:dyDescent="0.35">
      <c r="B678" s="10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2:27" ht="13.5" customHeight="1" x14ac:dyDescent="0.35">
      <c r="B679" s="10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2:27" ht="13.5" customHeight="1" x14ac:dyDescent="0.35">
      <c r="B680" s="10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2:27" ht="13.5" customHeight="1" x14ac:dyDescent="0.35">
      <c r="B681" s="10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2:27" ht="13.5" customHeight="1" x14ac:dyDescent="0.35">
      <c r="B682" s="10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2:27" ht="13.5" customHeight="1" x14ac:dyDescent="0.35">
      <c r="B683" s="10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2:27" ht="13.5" customHeight="1" x14ac:dyDescent="0.35">
      <c r="B684" s="10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2:27" ht="13.5" customHeight="1" x14ac:dyDescent="0.35">
      <c r="B685" s="10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2:27" ht="13.5" customHeight="1" x14ac:dyDescent="0.35">
      <c r="B686" s="10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2:27" ht="13.5" customHeight="1" x14ac:dyDescent="0.35">
      <c r="B687" s="10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2:27" ht="13.5" customHeight="1" x14ac:dyDescent="0.35">
      <c r="B688" s="10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2:27" ht="13.5" customHeight="1" x14ac:dyDescent="0.35">
      <c r="B689" s="10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2:27" ht="13.5" customHeight="1" x14ac:dyDescent="0.35">
      <c r="B690" s="10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2:27" ht="13.5" customHeight="1" x14ac:dyDescent="0.35">
      <c r="B691" s="10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2:27" ht="13.5" customHeight="1" x14ac:dyDescent="0.35">
      <c r="B692" s="10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2:27" ht="13.5" customHeight="1" x14ac:dyDescent="0.35">
      <c r="B693" s="10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2:27" ht="13.5" customHeight="1" x14ac:dyDescent="0.35">
      <c r="B694" s="10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2:27" ht="13.5" customHeight="1" x14ac:dyDescent="0.35">
      <c r="B695" s="10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2:27" ht="13.5" customHeight="1" x14ac:dyDescent="0.35">
      <c r="B696" s="10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2:27" ht="13.5" customHeight="1" x14ac:dyDescent="0.35">
      <c r="B697" s="10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2:27" ht="13.5" customHeight="1" x14ac:dyDescent="0.35">
      <c r="B698" s="10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2:27" ht="13.5" customHeight="1" x14ac:dyDescent="0.35">
      <c r="B699" s="10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2:27" ht="13.5" customHeight="1" x14ac:dyDescent="0.35">
      <c r="B700" s="10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2:27" ht="13.5" customHeight="1" x14ac:dyDescent="0.35">
      <c r="B701" s="10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2:27" ht="13.5" customHeight="1" x14ac:dyDescent="0.35">
      <c r="B702" s="10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2:27" ht="13.5" customHeight="1" x14ac:dyDescent="0.35">
      <c r="B703" s="10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2:27" ht="13.5" customHeight="1" x14ac:dyDescent="0.35">
      <c r="B704" s="10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2:27" ht="13.5" customHeight="1" x14ac:dyDescent="0.35">
      <c r="B705" s="10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2:27" ht="13.5" customHeight="1" x14ac:dyDescent="0.35">
      <c r="B706" s="10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2:27" ht="13.5" customHeight="1" x14ac:dyDescent="0.35">
      <c r="B707" s="10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2:27" ht="13.5" customHeight="1" x14ac:dyDescent="0.35">
      <c r="B708" s="10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2:27" ht="13.5" customHeight="1" x14ac:dyDescent="0.35">
      <c r="B709" s="10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2:27" ht="13.5" customHeight="1" x14ac:dyDescent="0.35">
      <c r="B710" s="10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2:27" ht="13.5" customHeight="1" x14ac:dyDescent="0.35">
      <c r="B711" s="10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2:27" ht="13.5" customHeight="1" x14ac:dyDescent="0.35">
      <c r="B712" s="10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2:27" ht="13.5" customHeight="1" x14ac:dyDescent="0.35">
      <c r="B713" s="10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2:27" ht="13.5" customHeight="1" x14ac:dyDescent="0.35">
      <c r="B714" s="10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2:27" ht="13.5" customHeight="1" x14ac:dyDescent="0.35">
      <c r="B715" s="10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2:27" ht="13.5" customHeight="1" x14ac:dyDescent="0.35">
      <c r="B716" s="10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2:27" ht="13.5" customHeight="1" x14ac:dyDescent="0.35">
      <c r="B717" s="10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2:27" ht="13.5" customHeight="1" x14ac:dyDescent="0.35">
      <c r="B718" s="10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2:27" ht="13.5" customHeight="1" x14ac:dyDescent="0.35">
      <c r="B719" s="10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2:27" ht="13.5" customHeight="1" x14ac:dyDescent="0.35">
      <c r="B720" s="10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2:27" ht="13.5" customHeight="1" x14ac:dyDescent="0.35">
      <c r="B721" s="10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2:27" ht="13.5" customHeight="1" x14ac:dyDescent="0.35">
      <c r="B722" s="10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2:27" ht="13.5" customHeight="1" x14ac:dyDescent="0.35">
      <c r="B723" s="10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2:27" ht="13.5" customHeight="1" x14ac:dyDescent="0.35">
      <c r="B724" s="10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2:27" ht="13.5" customHeight="1" x14ac:dyDescent="0.35">
      <c r="B725" s="10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2:27" ht="13.5" customHeight="1" x14ac:dyDescent="0.35">
      <c r="B726" s="10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2:27" ht="13.5" customHeight="1" x14ac:dyDescent="0.35">
      <c r="B727" s="10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2:27" ht="13.5" customHeight="1" x14ac:dyDescent="0.35">
      <c r="B728" s="10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2:27" ht="13.5" customHeight="1" x14ac:dyDescent="0.35">
      <c r="B729" s="10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2:27" ht="13.5" customHeight="1" x14ac:dyDescent="0.35">
      <c r="B730" s="10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2:27" ht="13.5" customHeight="1" x14ac:dyDescent="0.35">
      <c r="B731" s="10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2:27" ht="13.5" customHeight="1" x14ac:dyDescent="0.35">
      <c r="B732" s="10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2:27" ht="13.5" customHeight="1" x14ac:dyDescent="0.35">
      <c r="B733" s="10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2:27" ht="13.5" customHeight="1" x14ac:dyDescent="0.35">
      <c r="B734" s="10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2:27" ht="13.5" customHeight="1" x14ac:dyDescent="0.35">
      <c r="B735" s="10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2:27" ht="13.5" customHeight="1" x14ac:dyDescent="0.35">
      <c r="B736" s="10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2:27" ht="13.5" customHeight="1" x14ac:dyDescent="0.35">
      <c r="B737" s="10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2:27" ht="13.5" customHeight="1" x14ac:dyDescent="0.35">
      <c r="B738" s="10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2:27" ht="13.5" customHeight="1" x14ac:dyDescent="0.35">
      <c r="B739" s="10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2:27" ht="13.5" customHeight="1" x14ac:dyDescent="0.35">
      <c r="B740" s="10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2:27" ht="13.5" customHeight="1" x14ac:dyDescent="0.35">
      <c r="B741" s="10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2:27" ht="13.5" customHeight="1" x14ac:dyDescent="0.35">
      <c r="B742" s="10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2:27" ht="13.5" customHeight="1" x14ac:dyDescent="0.35">
      <c r="B743" s="10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2:27" ht="13.5" customHeight="1" x14ac:dyDescent="0.35">
      <c r="B744" s="10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2:27" ht="13.5" customHeight="1" x14ac:dyDescent="0.35">
      <c r="B745" s="10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2:27" ht="13.5" customHeight="1" x14ac:dyDescent="0.35">
      <c r="B746" s="10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2:27" ht="13.5" customHeight="1" x14ac:dyDescent="0.35">
      <c r="B747" s="10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2:27" ht="13.5" customHeight="1" x14ac:dyDescent="0.35">
      <c r="B748" s="10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2:27" ht="13.5" customHeight="1" x14ac:dyDescent="0.35">
      <c r="B749" s="10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2:27" ht="13.5" customHeight="1" x14ac:dyDescent="0.35">
      <c r="B750" s="10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2:27" ht="13.5" customHeight="1" x14ac:dyDescent="0.35">
      <c r="B751" s="10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2:27" ht="13.5" customHeight="1" x14ac:dyDescent="0.35">
      <c r="B752" s="10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2:27" ht="13.5" customHeight="1" x14ac:dyDescent="0.35">
      <c r="B753" s="10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2:27" ht="13.5" customHeight="1" x14ac:dyDescent="0.35">
      <c r="B754" s="10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2:27" ht="13.5" customHeight="1" x14ac:dyDescent="0.35">
      <c r="B755" s="10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2:27" ht="13.5" customHeight="1" x14ac:dyDescent="0.35">
      <c r="B756" s="10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2:27" ht="13.5" customHeight="1" x14ac:dyDescent="0.35">
      <c r="B757" s="10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2:27" ht="13.5" customHeight="1" x14ac:dyDescent="0.35">
      <c r="B758" s="10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2:27" ht="13.5" customHeight="1" x14ac:dyDescent="0.35">
      <c r="B759" s="10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2:27" ht="13.5" customHeight="1" x14ac:dyDescent="0.35">
      <c r="B760" s="10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2:27" ht="13.5" customHeight="1" x14ac:dyDescent="0.35">
      <c r="B761" s="10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2:27" ht="13.5" customHeight="1" x14ac:dyDescent="0.35">
      <c r="B762" s="10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2:27" ht="13.5" customHeight="1" x14ac:dyDescent="0.35">
      <c r="B763" s="10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2:27" ht="13.5" customHeight="1" x14ac:dyDescent="0.35">
      <c r="B764" s="10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2:27" ht="13.5" customHeight="1" x14ac:dyDescent="0.35">
      <c r="B765" s="10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2:27" ht="13.5" customHeight="1" x14ac:dyDescent="0.35">
      <c r="B766" s="10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2:27" ht="13.5" customHeight="1" x14ac:dyDescent="0.35">
      <c r="B767" s="10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2:27" ht="13.5" customHeight="1" x14ac:dyDescent="0.35">
      <c r="B768" s="10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2:27" ht="13.5" customHeight="1" x14ac:dyDescent="0.35">
      <c r="B769" s="10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2:27" ht="13.5" customHeight="1" x14ac:dyDescent="0.35">
      <c r="B770" s="10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2:27" ht="13.5" customHeight="1" x14ac:dyDescent="0.35">
      <c r="B771" s="10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2:27" ht="13.5" customHeight="1" x14ac:dyDescent="0.35">
      <c r="B772" s="10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2:27" ht="13.5" customHeight="1" x14ac:dyDescent="0.35">
      <c r="B773" s="10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2:27" ht="13.5" customHeight="1" x14ac:dyDescent="0.35">
      <c r="B774" s="10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2:27" ht="13.5" customHeight="1" x14ac:dyDescent="0.35">
      <c r="B775" s="10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2:27" ht="13.5" customHeight="1" x14ac:dyDescent="0.35">
      <c r="B776" s="10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2:27" ht="13.5" customHeight="1" x14ac:dyDescent="0.35">
      <c r="B777" s="10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2:27" ht="13.5" customHeight="1" x14ac:dyDescent="0.35">
      <c r="B778" s="10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2:27" ht="13.5" customHeight="1" x14ac:dyDescent="0.35">
      <c r="B779" s="10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2:27" ht="13.5" customHeight="1" x14ac:dyDescent="0.35">
      <c r="B780" s="10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2:27" ht="13.5" customHeight="1" x14ac:dyDescent="0.35">
      <c r="B781" s="10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2:27" ht="13.5" customHeight="1" x14ac:dyDescent="0.35">
      <c r="B782" s="10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2:27" ht="13.5" customHeight="1" x14ac:dyDescent="0.35">
      <c r="B783" s="10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2:27" ht="13.5" customHeight="1" x14ac:dyDescent="0.35">
      <c r="B784" s="10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2:27" ht="13.5" customHeight="1" x14ac:dyDescent="0.35">
      <c r="B785" s="10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2:27" ht="13.5" customHeight="1" x14ac:dyDescent="0.35">
      <c r="B786" s="10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2:27" ht="13.5" customHeight="1" x14ac:dyDescent="0.35">
      <c r="B787" s="10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2:27" ht="13.5" customHeight="1" x14ac:dyDescent="0.35">
      <c r="B788" s="10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2:27" ht="13.5" customHeight="1" x14ac:dyDescent="0.35">
      <c r="B789" s="10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2:27" ht="13.5" customHeight="1" x14ac:dyDescent="0.35">
      <c r="B790" s="10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2:27" ht="13.5" customHeight="1" x14ac:dyDescent="0.35">
      <c r="B791" s="10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2:27" ht="13.5" customHeight="1" x14ac:dyDescent="0.35">
      <c r="B792" s="10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2:27" ht="13.5" customHeight="1" x14ac:dyDescent="0.35">
      <c r="B793" s="10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2:27" ht="13.5" customHeight="1" x14ac:dyDescent="0.35">
      <c r="B794" s="10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2:27" ht="13.5" customHeight="1" x14ac:dyDescent="0.35">
      <c r="B795" s="10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2:27" ht="13.5" customHeight="1" x14ac:dyDescent="0.35">
      <c r="B796" s="10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2:27" ht="13.5" customHeight="1" x14ac:dyDescent="0.35">
      <c r="B797" s="10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2:27" ht="13.5" customHeight="1" x14ac:dyDescent="0.35">
      <c r="B798" s="10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2:27" ht="13.5" customHeight="1" x14ac:dyDescent="0.35">
      <c r="B799" s="10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2:27" ht="13.5" customHeight="1" x14ac:dyDescent="0.35">
      <c r="B800" s="10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2:27" ht="13.5" customHeight="1" x14ac:dyDescent="0.35">
      <c r="B801" s="10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2:27" ht="13.5" customHeight="1" x14ac:dyDescent="0.35">
      <c r="B802" s="10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2:27" ht="13.5" customHeight="1" x14ac:dyDescent="0.35">
      <c r="B803" s="10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2:27" ht="13.5" customHeight="1" x14ac:dyDescent="0.35">
      <c r="B804" s="10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2:27" ht="13.5" customHeight="1" x14ac:dyDescent="0.35">
      <c r="B805" s="10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2:27" ht="13.5" customHeight="1" x14ac:dyDescent="0.35">
      <c r="B806" s="10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2:27" ht="13.5" customHeight="1" x14ac:dyDescent="0.35">
      <c r="B807" s="10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2:27" ht="13.5" customHeight="1" x14ac:dyDescent="0.35">
      <c r="B808" s="10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2:27" ht="13.5" customHeight="1" x14ac:dyDescent="0.35">
      <c r="B809" s="10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2:27" ht="13.5" customHeight="1" x14ac:dyDescent="0.35">
      <c r="B810" s="10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2:27" ht="13.5" customHeight="1" x14ac:dyDescent="0.35">
      <c r="B811" s="10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2:27" ht="13.5" customHeight="1" x14ac:dyDescent="0.35">
      <c r="B812" s="10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2:27" ht="13.5" customHeight="1" x14ac:dyDescent="0.35">
      <c r="B813" s="10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2:27" ht="13.5" customHeight="1" x14ac:dyDescent="0.35">
      <c r="B814" s="10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2:27" ht="13.5" customHeight="1" x14ac:dyDescent="0.35">
      <c r="B815" s="10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2:27" ht="13.5" customHeight="1" x14ac:dyDescent="0.35">
      <c r="B816" s="10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2:27" ht="13.5" customHeight="1" x14ac:dyDescent="0.35">
      <c r="B817" s="10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2:27" ht="13.5" customHeight="1" x14ac:dyDescent="0.35">
      <c r="B818" s="10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2:27" ht="13.5" customHeight="1" x14ac:dyDescent="0.35">
      <c r="B819" s="10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2:27" ht="13.5" customHeight="1" x14ac:dyDescent="0.35">
      <c r="B820" s="10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2:27" ht="13.5" customHeight="1" x14ac:dyDescent="0.35">
      <c r="B821" s="10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2:27" ht="13.5" customHeight="1" x14ac:dyDescent="0.35">
      <c r="B822" s="10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2:27" ht="13.5" customHeight="1" x14ac:dyDescent="0.35">
      <c r="B823" s="10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2:27" ht="13.5" customHeight="1" x14ac:dyDescent="0.35">
      <c r="B824" s="10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2:27" ht="13.5" customHeight="1" x14ac:dyDescent="0.35">
      <c r="B825" s="10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2:27" ht="13.5" customHeight="1" x14ac:dyDescent="0.35">
      <c r="B826" s="10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2:27" ht="13.5" customHeight="1" x14ac:dyDescent="0.35">
      <c r="B827" s="10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2:27" ht="13.5" customHeight="1" x14ac:dyDescent="0.35">
      <c r="B828" s="10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2:27" ht="13.5" customHeight="1" x14ac:dyDescent="0.35">
      <c r="B829" s="10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2:27" ht="13.5" customHeight="1" x14ac:dyDescent="0.35">
      <c r="B830" s="10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2:27" ht="13.5" customHeight="1" x14ac:dyDescent="0.35">
      <c r="B831" s="10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2:27" ht="13.5" customHeight="1" x14ac:dyDescent="0.35">
      <c r="B832" s="10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2:27" ht="13.5" customHeight="1" x14ac:dyDescent="0.35">
      <c r="B833" s="10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2:27" ht="13.5" customHeight="1" x14ac:dyDescent="0.35">
      <c r="B834" s="10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2:27" ht="13.5" customHeight="1" x14ac:dyDescent="0.35">
      <c r="B835" s="10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2:27" ht="13.5" customHeight="1" x14ac:dyDescent="0.35">
      <c r="B836" s="10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2:27" ht="13.5" customHeight="1" x14ac:dyDescent="0.35">
      <c r="B837" s="10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2:27" ht="13.5" customHeight="1" x14ac:dyDescent="0.35">
      <c r="B838" s="10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2:27" ht="13.5" customHeight="1" x14ac:dyDescent="0.35">
      <c r="B839" s="10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2:27" ht="13.5" customHeight="1" x14ac:dyDescent="0.35">
      <c r="B840" s="10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2:27" ht="13.5" customHeight="1" x14ac:dyDescent="0.35">
      <c r="B841" s="10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2:27" ht="13.5" customHeight="1" x14ac:dyDescent="0.35">
      <c r="B842" s="10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2:27" ht="13.5" customHeight="1" x14ac:dyDescent="0.35">
      <c r="B843" s="10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2:27" ht="13.5" customHeight="1" x14ac:dyDescent="0.35">
      <c r="B844" s="10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2:27" ht="13.5" customHeight="1" x14ac:dyDescent="0.35">
      <c r="B845" s="10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2:27" ht="13.5" customHeight="1" x14ac:dyDescent="0.35">
      <c r="B846" s="10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2:27" ht="13.5" customHeight="1" x14ac:dyDescent="0.35">
      <c r="B847" s="10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2:27" ht="13.5" customHeight="1" x14ac:dyDescent="0.35">
      <c r="B848" s="10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2:27" ht="13.5" customHeight="1" x14ac:dyDescent="0.35">
      <c r="B849" s="10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2:27" ht="13.5" customHeight="1" x14ac:dyDescent="0.35">
      <c r="B850" s="10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2:27" ht="13.5" customHeight="1" x14ac:dyDescent="0.35">
      <c r="B851" s="10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2:27" ht="13.5" customHeight="1" x14ac:dyDescent="0.35">
      <c r="B852" s="10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2:27" ht="13.5" customHeight="1" x14ac:dyDescent="0.35">
      <c r="B853" s="10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2:27" ht="13.5" customHeight="1" x14ac:dyDescent="0.35">
      <c r="B854" s="10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2:27" ht="13.5" customHeight="1" x14ac:dyDescent="0.35">
      <c r="B855" s="10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2:27" ht="13.5" customHeight="1" x14ac:dyDescent="0.35">
      <c r="B856" s="10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2:27" ht="13.5" customHeight="1" x14ac:dyDescent="0.35">
      <c r="B857" s="10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2:27" ht="13.5" customHeight="1" x14ac:dyDescent="0.35">
      <c r="B858" s="10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2:27" ht="13.5" customHeight="1" x14ac:dyDescent="0.35">
      <c r="B859" s="10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2:27" ht="13.5" customHeight="1" x14ac:dyDescent="0.35">
      <c r="B860" s="10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2:27" ht="13.5" customHeight="1" x14ac:dyDescent="0.35">
      <c r="B861" s="10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2:27" ht="13.5" customHeight="1" x14ac:dyDescent="0.35">
      <c r="B862" s="10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2:27" ht="13.5" customHeight="1" x14ac:dyDescent="0.35">
      <c r="B863" s="10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2:27" ht="13.5" customHeight="1" x14ac:dyDescent="0.35">
      <c r="B864" s="10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2:27" ht="13.5" customHeight="1" x14ac:dyDescent="0.35">
      <c r="B865" s="10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2:27" ht="13.5" customHeight="1" x14ac:dyDescent="0.35">
      <c r="B866" s="10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2:27" ht="13.5" customHeight="1" x14ac:dyDescent="0.35">
      <c r="B867" s="10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2:27" ht="13.5" customHeight="1" x14ac:dyDescent="0.35">
      <c r="B868" s="10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2:27" ht="13.5" customHeight="1" x14ac:dyDescent="0.35">
      <c r="B869" s="10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2:27" ht="13.5" customHeight="1" x14ac:dyDescent="0.35">
      <c r="B870" s="10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2:27" ht="13.5" customHeight="1" x14ac:dyDescent="0.35">
      <c r="B871" s="10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2:27" ht="13.5" customHeight="1" x14ac:dyDescent="0.35">
      <c r="B872" s="10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2:27" ht="13.5" customHeight="1" x14ac:dyDescent="0.35">
      <c r="B873" s="10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2:27" ht="13.5" customHeight="1" x14ac:dyDescent="0.35">
      <c r="B874" s="10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2:27" ht="13.5" customHeight="1" x14ac:dyDescent="0.35">
      <c r="B875" s="10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2:27" ht="13.5" customHeight="1" x14ac:dyDescent="0.35">
      <c r="B876" s="10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2:27" ht="13.5" customHeight="1" x14ac:dyDescent="0.35">
      <c r="B877" s="10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2:27" ht="13.5" customHeight="1" x14ac:dyDescent="0.35">
      <c r="B878" s="10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2:27" ht="13.5" customHeight="1" x14ac:dyDescent="0.35">
      <c r="B879" s="10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2:27" ht="13.5" customHeight="1" x14ac:dyDescent="0.35">
      <c r="B880" s="10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2:27" ht="13.5" customHeight="1" x14ac:dyDescent="0.35">
      <c r="B881" s="10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2:27" ht="13.5" customHeight="1" x14ac:dyDescent="0.35">
      <c r="B882" s="10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2:27" ht="13.5" customHeight="1" x14ac:dyDescent="0.35">
      <c r="B883" s="10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2:27" ht="13.5" customHeight="1" x14ac:dyDescent="0.35">
      <c r="B884" s="10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2:27" ht="13.5" customHeight="1" x14ac:dyDescent="0.35">
      <c r="B885" s="10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2:27" ht="13.5" customHeight="1" x14ac:dyDescent="0.35">
      <c r="B886" s="10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2:27" ht="13.5" customHeight="1" x14ac:dyDescent="0.35">
      <c r="B887" s="10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2:27" ht="13.5" customHeight="1" x14ac:dyDescent="0.35">
      <c r="B888" s="10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2:27" ht="13.5" customHeight="1" x14ac:dyDescent="0.35">
      <c r="B889" s="10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2:27" ht="13.5" customHeight="1" x14ac:dyDescent="0.35">
      <c r="B890" s="10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2:27" ht="13.5" customHeight="1" x14ac:dyDescent="0.35">
      <c r="B891" s="10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2:27" ht="13.5" customHeight="1" x14ac:dyDescent="0.35">
      <c r="B892" s="10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2:27" ht="13.5" customHeight="1" x14ac:dyDescent="0.35">
      <c r="B893" s="10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2:27" ht="13.5" customHeight="1" x14ac:dyDescent="0.35">
      <c r="B894" s="10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2:27" ht="13.5" customHeight="1" x14ac:dyDescent="0.35">
      <c r="B895" s="10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2:27" ht="13.5" customHeight="1" x14ac:dyDescent="0.35">
      <c r="B896" s="10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2:27" ht="13.5" customHeight="1" x14ac:dyDescent="0.35">
      <c r="B897" s="10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2:27" ht="13.5" customHeight="1" x14ac:dyDescent="0.35">
      <c r="B898" s="10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2:27" ht="13.5" customHeight="1" x14ac:dyDescent="0.35">
      <c r="B899" s="10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2:27" ht="13.5" customHeight="1" x14ac:dyDescent="0.35">
      <c r="B900" s="10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2:27" ht="13.5" customHeight="1" x14ac:dyDescent="0.35">
      <c r="B901" s="10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2:27" ht="13.5" customHeight="1" x14ac:dyDescent="0.35">
      <c r="B902" s="10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2:27" ht="13.5" customHeight="1" x14ac:dyDescent="0.35">
      <c r="B903" s="10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2:27" ht="13.5" customHeight="1" x14ac:dyDescent="0.35">
      <c r="B904" s="10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2:27" ht="13.5" customHeight="1" x14ac:dyDescent="0.35">
      <c r="B905" s="10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2:27" ht="13.5" customHeight="1" x14ac:dyDescent="0.35">
      <c r="B906" s="10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2:27" ht="13.5" customHeight="1" x14ac:dyDescent="0.35">
      <c r="B907" s="10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2:27" ht="13.5" customHeight="1" x14ac:dyDescent="0.35">
      <c r="B908" s="10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2:27" ht="13.5" customHeight="1" x14ac:dyDescent="0.35">
      <c r="B909" s="10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2:27" ht="13.5" customHeight="1" x14ac:dyDescent="0.35">
      <c r="B910" s="10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2:27" ht="13.5" customHeight="1" x14ac:dyDescent="0.35">
      <c r="B911" s="10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2:27" ht="13.5" customHeight="1" x14ac:dyDescent="0.35">
      <c r="B912" s="10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2:27" ht="13.5" customHeight="1" x14ac:dyDescent="0.35">
      <c r="B913" s="10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2:27" ht="13.5" customHeight="1" x14ac:dyDescent="0.35">
      <c r="B914" s="10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2:27" ht="13.5" customHeight="1" x14ac:dyDescent="0.35">
      <c r="B915" s="10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2:27" ht="13.5" customHeight="1" x14ac:dyDescent="0.35">
      <c r="B916" s="10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2:27" ht="13.5" customHeight="1" x14ac:dyDescent="0.35">
      <c r="B917" s="10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2:27" ht="13.5" customHeight="1" x14ac:dyDescent="0.35">
      <c r="B918" s="10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2:27" ht="13.5" customHeight="1" x14ac:dyDescent="0.35">
      <c r="B919" s="10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2:27" ht="13.5" customHeight="1" x14ac:dyDescent="0.35">
      <c r="B920" s="10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2:27" ht="13.5" customHeight="1" x14ac:dyDescent="0.35">
      <c r="B921" s="10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2:27" ht="13.5" customHeight="1" x14ac:dyDescent="0.35">
      <c r="B922" s="10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2:27" ht="13.5" customHeight="1" x14ac:dyDescent="0.35">
      <c r="B923" s="10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2:27" ht="13.5" customHeight="1" x14ac:dyDescent="0.35">
      <c r="B924" s="10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2:27" ht="13.5" customHeight="1" x14ac:dyDescent="0.35">
      <c r="B925" s="10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2:27" ht="13.5" customHeight="1" x14ac:dyDescent="0.35">
      <c r="B926" s="10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2:27" ht="13.5" customHeight="1" x14ac:dyDescent="0.35">
      <c r="B927" s="10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2:27" ht="13.5" customHeight="1" x14ac:dyDescent="0.35">
      <c r="B928" s="10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2:27" ht="13.5" customHeight="1" x14ac:dyDescent="0.35">
      <c r="B929" s="10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2:27" ht="13.5" customHeight="1" x14ac:dyDescent="0.35">
      <c r="B930" s="10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2:27" ht="13.5" customHeight="1" x14ac:dyDescent="0.35">
      <c r="B931" s="10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2:27" ht="13.5" customHeight="1" x14ac:dyDescent="0.35">
      <c r="B932" s="10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2:27" ht="13.5" customHeight="1" x14ac:dyDescent="0.35">
      <c r="B933" s="10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2:27" ht="13.5" customHeight="1" x14ac:dyDescent="0.35">
      <c r="B934" s="10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2:27" ht="13.5" customHeight="1" x14ac:dyDescent="0.35">
      <c r="B935" s="10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2:27" ht="13.5" customHeight="1" x14ac:dyDescent="0.35">
      <c r="B936" s="10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2:27" ht="13.5" customHeight="1" x14ac:dyDescent="0.35">
      <c r="B937" s="10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2:27" ht="13.5" customHeight="1" x14ac:dyDescent="0.35">
      <c r="B938" s="10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2:27" ht="13.5" customHeight="1" x14ac:dyDescent="0.35">
      <c r="B939" s="10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2:27" ht="13.5" customHeight="1" x14ac:dyDescent="0.35">
      <c r="B940" s="10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2:27" ht="13.5" customHeight="1" x14ac:dyDescent="0.35">
      <c r="B941" s="10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2:27" ht="13.5" customHeight="1" x14ac:dyDescent="0.35">
      <c r="B942" s="10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2:27" ht="13.5" customHeight="1" x14ac:dyDescent="0.35">
      <c r="B943" s="10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2:27" ht="13.5" customHeight="1" x14ac:dyDescent="0.35">
      <c r="B944" s="10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2:27" ht="13.5" customHeight="1" x14ac:dyDescent="0.35">
      <c r="B945" s="10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2:27" ht="13.5" customHeight="1" x14ac:dyDescent="0.35">
      <c r="B946" s="10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2:27" ht="13.5" customHeight="1" x14ac:dyDescent="0.35">
      <c r="B947" s="10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2:27" ht="13.5" customHeight="1" x14ac:dyDescent="0.35">
      <c r="B948" s="10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2:27" ht="13.5" customHeight="1" x14ac:dyDescent="0.35">
      <c r="B949" s="10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2:27" ht="13.5" customHeight="1" x14ac:dyDescent="0.35">
      <c r="B950" s="10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2:27" ht="13.5" customHeight="1" x14ac:dyDescent="0.35">
      <c r="B951" s="10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2:27" ht="13.5" customHeight="1" x14ac:dyDescent="0.35">
      <c r="B952" s="10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2:27" ht="13.5" customHeight="1" x14ac:dyDescent="0.35">
      <c r="B953" s="10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2:27" ht="13.5" customHeight="1" x14ac:dyDescent="0.35">
      <c r="B954" s="10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2:27" ht="13.5" customHeight="1" x14ac:dyDescent="0.35">
      <c r="B955" s="10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2:27" ht="13.5" customHeight="1" x14ac:dyDescent="0.35">
      <c r="B956" s="10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2:27" ht="13.5" customHeight="1" x14ac:dyDescent="0.35">
      <c r="B957" s="10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2:27" ht="13.5" customHeight="1" x14ac:dyDescent="0.35">
      <c r="B958" s="10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2:27" ht="13.5" customHeight="1" x14ac:dyDescent="0.35">
      <c r="B959" s="10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2:27" ht="13.5" customHeight="1" x14ac:dyDescent="0.35">
      <c r="B960" s="10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2:27" ht="13.5" customHeight="1" x14ac:dyDescent="0.35">
      <c r="B961" s="10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2:27" ht="13.5" customHeight="1" x14ac:dyDescent="0.35">
      <c r="B962" s="10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2:27" ht="13.5" customHeight="1" x14ac:dyDescent="0.35">
      <c r="B963" s="10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2:27" ht="13.5" customHeight="1" x14ac:dyDescent="0.35">
      <c r="B964" s="10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2:27" ht="13.5" customHeight="1" x14ac:dyDescent="0.35">
      <c r="B965" s="10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2:27" ht="13.5" customHeight="1" x14ac:dyDescent="0.35">
      <c r="B966" s="10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2:27" ht="13.5" customHeight="1" x14ac:dyDescent="0.35">
      <c r="B967" s="10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2:27" ht="13.5" customHeight="1" x14ac:dyDescent="0.35">
      <c r="B968" s="10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2:27" ht="13.5" customHeight="1" x14ac:dyDescent="0.35">
      <c r="B969" s="10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2:27" ht="13.5" customHeight="1" x14ac:dyDescent="0.35">
      <c r="B970" s="10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2:27" ht="13.5" customHeight="1" x14ac:dyDescent="0.35">
      <c r="B971" s="10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2:27" ht="13.5" customHeight="1" x14ac:dyDescent="0.35">
      <c r="B972" s="10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2:27" ht="13.5" customHeight="1" x14ac:dyDescent="0.35">
      <c r="B973" s="10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2:27" ht="13.5" customHeight="1" x14ac:dyDescent="0.35">
      <c r="B974" s="10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2:27" ht="13.5" customHeight="1" x14ac:dyDescent="0.35">
      <c r="B975" s="10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2:27" ht="13.5" customHeight="1" x14ac:dyDescent="0.35">
      <c r="B976" s="10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2:27" ht="13.5" customHeight="1" x14ac:dyDescent="0.35">
      <c r="B977" s="10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2:27" ht="13.5" customHeight="1" x14ac:dyDescent="0.35">
      <c r="B978" s="10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2:27" ht="13.5" customHeight="1" x14ac:dyDescent="0.35">
      <c r="B979" s="10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2:27" ht="13.5" customHeight="1" x14ac:dyDescent="0.35">
      <c r="B980" s="10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2:27" ht="13.5" customHeight="1" x14ac:dyDescent="0.35">
      <c r="B981" s="10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2:27" ht="13.5" customHeight="1" x14ac:dyDescent="0.35">
      <c r="B982" s="10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2:27" ht="13.5" customHeight="1" x14ac:dyDescent="0.35">
      <c r="B983" s="10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2:27" ht="13.5" customHeight="1" x14ac:dyDescent="0.35">
      <c r="B984" s="10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2:27" ht="13.5" customHeight="1" x14ac:dyDescent="0.35">
      <c r="B985" s="10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2:27" ht="13.5" customHeight="1" x14ac:dyDescent="0.35">
      <c r="B986" s="10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2:27" ht="13.5" customHeight="1" x14ac:dyDescent="0.35">
      <c r="B987" s="10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</sheetData>
  <mergeCells count="28">
    <mergeCell ref="B2:C2"/>
    <mergeCell ref="D2:H2"/>
    <mergeCell ref="J2:L2"/>
    <mergeCell ref="B4:C4"/>
    <mergeCell ref="D4:H4"/>
    <mergeCell ref="B17:H17"/>
    <mergeCell ref="B18:C18"/>
    <mergeCell ref="D18:L18"/>
    <mergeCell ref="B20:C20"/>
    <mergeCell ref="D20:H20"/>
    <mergeCell ref="B54:C54"/>
    <mergeCell ref="D54:L54"/>
    <mergeCell ref="B38:H38"/>
    <mergeCell ref="B39:C39"/>
    <mergeCell ref="D39:L39"/>
    <mergeCell ref="B41:C41"/>
    <mergeCell ref="D41:H41"/>
    <mergeCell ref="B53:H53"/>
    <mergeCell ref="B56:C56"/>
    <mergeCell ref="D56:H56"/>
    <mergeCell ref="B70:H70"/>
    <mergeCell ref="B71:C71"/>
    <mergeCell ref="D71:L71"/>
    <mergeCell ref="B73:C73"/>
    <mergeCell ref="D73:H73"/>
    <mergeCell ref="B87:H87"/>
    <mergeCell ref="B88:C88"/>
    <mergeCell ref="D88:L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29"/>
  <sheetViews>
    <sheetView topLeftCell="A111" zoomScale="90" zoomScaleNormal="90" workbookViewId="0">
      <selection activeCell="K122" sqref="K122:K128"/>
    </sheetView>
  </sheetViews>
  <sheetFormatPr defaultRowHeight="14" x14ac:dyDescent="0.3"/>
  <cols>
    <col min="1" max="1" width="8.7265625" style="36"/>
    <col min="2" max="2" width="4.1796875" style="36" bestFit="1" customWidth="1"/>
    <col min="3" max="3" width="52.7265625" style="36" bestFit="1" customWidth="1"/>
    <col min="4" max="4" width="16.453125" style="36" bestFit="1" customWidth="1"/>
    <col min="5" max="8" width="11" style="36" bestFit="1" customWidth="1"/>
    <col min="9" max="9" width="8.36328125" style="36" bestFit="1" customWidth="1"/>
    <col min="10" max="10" width="12" style="36" bestFit="1" customWidth="1"/>
    <col min="11" max="11" width="8.36328125" style="36" bestFit="1" customWidth="1"/>
    <col min="12" max="12" width="10.36328125" style="36" bestFit="1" customWidth="1"/>
    <col min="13" max="16384" width="8.7265625" style="36"/>
  </cols>
  <sheetData>
    <row r="2" spans="2:15" ht="14.5" x14ac:dyDescent="0.35">
      <c r="B2" s="90" t="s">
        <v>0</v>
      </c>
      <c r="C2" s="72"/>
      <c r="D2" s="91" t="s">
        <v>77</v>
      </c>
      <c r="E2" s="84"/>
      <c r="F2" s="84"/>
      <c r="G2" s="84"/>
      <c r="H2" s="72"/>
      <c r="I2" s="6" t="s">
        <v>2</v>
      </c>
      <c r="J2" s="102" t="s">
        <v>78</v>
      </c>
      <c r="K2" s="84"/>
      <c r="L2" s="72"/>
    </row>
    <row r="4" spans="2:15" ht="14.5" x14ac:dyDescent="0.35">
      <c r="B4" s="98" t="s">
        <v>0</v>
      </c>
      <c r="C4" s="72"/>
      <c r="D4" s="91"/>
      <c r="E4" s="84"/>
      <c r="F4" s="84"/>
      <c r="G4" s="84"/>
      <c r="H4" s="72"/>
      <c r="I4" s="99" t="s">
        <v>14</v>
      </c>
      <c r="J4" s="100"/>
      <c r="K4" s="101"/>
      <c r="L4" s="29">
        <v>5</v>
      </c>
    </row>
    <row r="5" spans="2:15" ht="42" x14ac:dyDescent="0.3">
      <c r="B5" s="15" t="s">
        <v>16</v>
      </c>
      <c r="C5" s="15" t="s">
        <v>18</v>
      </c>
      <c r="D5" s="15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17" t="s">
        <v>27</v>
      </c>
    </row>
    <row r="6" spans="2:15" x14ac:dyDescent="0.3">
      <c r="B6" s="29">
        <v>1</v>
      </c>
      <c r="C6" s="19" t="s">
        <v>110</v>
      </c>
      <c r="D6" s="19" t="s">
        <v>81</v>
      </c>
      <c r="E6" s="22">
        <v>43415</v>
      </c>
      <c r="F6" s="22">
        <v>43416</v>
      </c>
      <c r="G6" s="22">
        <v>43415</v>
      </c>
      <c r="H6" s="22">
        <v>43416</v>
      </c>
      <c r="I6" s="25">
        <f t="shared" ref="I6:I15" si="0">_xlfn.DAYS(F6+1,E6)</f>
        <v>2</v>
      </c>
      <c r="J6" s="25">
        <f t="shared" ref="J6:J15" si="1">_xlfn.DAYS(H6+1,G6)</f>
        <v>2</v>
      </c>
      <c r="K6" s="26">
        <f t="shared" ref="K6:K15" si="2">I6/J6</f>
        <v>1</v>
      </c>
      <c r="L6" s="19"/>
      <c r="N6" s="37">
        <f>_xlfn.DAYS(F6,E6)</f>
        <v>1</v>
      </c>
      <c r="O6" s="38">
        <f>_xlfn.DAYS(H6,G6)</f>
        <v>1</v>
      </c>
    </row>
    <row r="7" spans="2:15" x14ac:dyDescent="0.3">
      <c r="B7" s="29">
        <v>2</v>
      </c>
      <c r="C7" s="19" t="s">
        <v>109</v>
      </c>
      <c r="D7" s="19" t="s">
        <v>80</v>
      </c>
      <c r="E7" s="22">
        <v>43416</v>
      </c>
      <c r="F7" s="22">
        <v>43417</v>
      </c>
      <c r="G7" s="22">
        <v>43416</v>
      </c>
      <c r="H7" s="22">
        <v>43417</v>
      </c>
      <c r="I7" s="25">
        <f t="shared" si="0"/>
        <v>2</v>
      </c>
      <c r="J7" s="25">
        <f t="shared" si="1"/>
        <v>2</v>
      </c>
      <c r="K7" s="26">
        <f t="shared" si="2"/>
        <v>1</v>
      </c>
      <c r="L7" s="19"/>
      <c r="N7" s="37">
        <f t="shared" ref="N7:N15" si="3">_xlfn.DAYS(F7,E7)</f>
        <v>1</v>
      </c>
      <c r="O7" s="38">
        <f t="shared" ref="O7:O15" si="4">_xlfn.DAYS(H7,G7)</f>
        <v>1</v>
      </c>
    </row>
    <row r="8" spans="2:15" x14ac:dyDescent="0.3">
      <c r="B8" s="29">
        <v>3</v>
      </c>
      <c r="C8" s="19" t="s">
        <v>79</v>
      </c>
      <c r="D8" s="19" t="s">
        <v>82</v>
      </c>
      <c r="E8" s="22">
        <v>43415</v>
      </c>
      <c r="F8" s="22">
        <v>43417</v>
      </c>
      <c r="G8" s="22">
        <v>43415</v>
      </c>
      <c r="H8" s="22">
        <v>43417</v>
      </c>
      <c r="I8" s="25">
        <f t="shared" si="0"/>
        <v>3</v>
      </c>
      <c r="J8" s="25">
        <f t="shared" si="1"/>
        <v>3</v>
      </c>
      <c r="K8" s="26">
        <f t="shared" si="2"/>
        <v>1</v>
      </c>
      <c r="L8" s="19"/>
      <c r="N8" s="37">
        <f t="shared" si="3"/>
        <v>2</v>
      </c>
      <c r="O8" s="38">
        <f t="shared" si="4"/>
        <v>2</v>
      </c>
    </row>
    <row r="9" spans="2:15" x14ac:dyDescent="0.3">
      <c r="B9" s="29">
        <v>4</v>
      </c>
      <c r="C9" s="19" t="s">
        <v>111</v>
      </c>
      <c r="D9" s="19" t="s">
        <v>83</v>
      </c>
      <c r="E9" s="22">
        <v>43416</v>
      </c>
      <c r="F9" s="22">
        <v>43417</v>
      </c>
      <c r="G9" s="22">
        <v>43416</v>
      </c>
      <c r="H9" s="22">
        <v>43417</v>
      </c>
      <c r="I9" s="25">
        <f t="shared" si="0"/>
        <v>2</v>
      </c>
      <c r="J9" s="25">
        <f t="shared" si="1"/>
        <v>2</v>
      </c>
      <c r="K9" s="26">
        <f t="shared" si="2"/>
        <v>1</v>
      </c>
      <c r="L9" s="19"/>
      <c r="N9" s="37">
        <f t="shared" si="3"/>
        <v>1</v>
      </c>
      <c r="O9" s="38">
        <f t="shared" si="4"/>
        <v>1</v>
      </c>
    </row>
    <row r="10" spans="2:15" x14ac:dyDescent="0.3">
      <c r="B10" s="29">
        <v>5</v>
      </c>
      <c r="C10" s="19" t="s">
        <v>112</v>
      </c>
      <c r="D10" s="19" t="s">
        <v>81</v>
      </c>
      <c r="E10" s="22">
        <v>43417</v>
      </c>
      <c r="F10" s="22">
        <v>43418</v>
      </c>
      <c r="G10" s="22">
        <v>43417</v>
      </c>
      <c r="H10" s="22">
        <v>43418</v>
      </c>
      <c r="I10" s="25">
        <f t="shared" si="0"/>
        <v>2</v>
      </c>
      <c r="J10" s="25">
        <f t="shared" si="1"/>
        <v>2</v>
      </c>
      <c r="K10" s="26">
        <f t="shared" si="2"/>
        <v>1</v>
      </c>
      <c r="L10" s="19"/>
      <c r="N10" s="37">
        <f t="shared" si="3"/>
        <v>1</v>
      </c>
      <c r="O10" s="38">
        <f t="shared" si="4"/>
        <v>1</v>
      </c>
    </row>
    <row r="11" spans="2:15" x14ac:dyDescent="0.3">
      <c r="B11" s="29">
        <v>6</v>
      </c>
      <c r="C11" s="19" t="s">
        <v>64</v>
      </c>
      <c r="D11" s="19" t="s">
        <v>53</v>
      </c>
      <c r="E11" s="22">
        <v>43418</v>
      </c>
      <c r="F11" s="22">
        <v>43418</v>
      </c>
      <c r="G11" s="22">
        <v>43418</v>
      </c>
      <c r="H11" s="22">
        <v>43418</v>
      </c>
      <c r="I11" s="25">
        <f t="shared" si="0"/>
        <v>1</v>
      </c>
      <c r="J11" s="25">
        <f t="shared" si="1"/>
        <v>1</v>
      </c>
      <c r="K11" s="26">
        <f t="shared" si="2"/>
        <v>1</v>
      </c>
      <c r="L11" s="19"/>
      <c r="N11" s="37">
        <f t="shared" si="3"/>
        <v>0</v>
      </c>
      <c r="O11" s="38">
        <f t="shared" si="4"/>
        <v>0</v>
      </c>
    </row>
    <row r="12" spans="2:15" x14ac:dyDescent="0.3">
      <c r="B12" s="29">
        <v>7</v>
      </c>
      <c r="C12" s="19" t="s">
        <v>65</v>
      </c>
      <c r="D12" s="19" t="s">
        <v>116</v>
      </c>
      <c r="E12" s="22">
        <v>43419</v>
      </c>
      <c r="F12" s="22">
        <v>43419</v>
      </c>
      <c r="G12" s="22">
        <v>43419</v>
      </c>
      <c r="H12" s="22">
        <v>43419</v>
      </c>
      <c r="I12" s="25">
        <f t="shared" si="0"/>
        <v>1</v>
      </c>
      <c r="J12" s="25">
        <f t="shared" si="1"/>
        <v>1</v>
      </c>
      <c r="K12" s="26">
        <f t="shared" si="2"/>
        <v>1</v>
      </c>
      <c r="L12" s="19"/>
      <c r="N12" s="37">
        <f t="shared" si="3"/>
        <v>0</v>
      </c>
      <c r="O12" s="38">
        <f t="shared" si="4"/>
        <v>0</v>
      </c>
    </row>
    <row r="13" spans="2:15" x14ac:dyDescent="0.3">
      <c r="B13" s="29">
        <v>8</v>
      </c>
      <c r="C13" s="19" t="s">
        <v>66</v>
      </c>
      <c r="D13" s="19" t="s">
        <v>42</v>
      </c>
      <c r="E13" s="22">
        <v>43420</v>
      </c>
      <c r="F13" s="22">
        <v>43420</v>
      </c>
      <c r="G13" s="22">
        <v>43420</v>
      </c>
      <c r="H13" s="22">
        <v>43420</v>
      </c>
      <c r="I13" s="25">
        <f t="shared" si="0"/>
        <v>1</v>
      </c>
      <c r="J13" s="25">
        <f t="shared" si="1"/>
        <v>1</v>
      </c>
      <c r="K13" s="26">
        <f t="shared" si="2"/>
        <v>1</v>
      </c>
      <c r="L13" s="19"/>
      <c r="N13" s="37">
        <f t="shared" si="3"/>
        <v>0</v>
      </c>
      <c r="O13" s="38">
        <f t="shared" si="4"/>
        <v>0</v>
      </c>
    </row>
    <row r="14" spans="2:15" x14ac:dyDescent="0.3">
      <c r="B14" s="29">
        <v>9</v>
      </c>
      <c r="C14" s="19" t="s">
        <v>67</v>
      </c>
      <c r="D14" s="19" t="s">
        <v>81</v>
      </c>
      <c r="E14" s="22">
        <v>43421</v>
      </c>
      <c r="F14" s="22">
        <v>43422</v>
      </c>
      <c r="G14" s="22">
        <v>43421</v>
      </c>
      <c r="H14" s="22">
        <v>43422</v>
      </c>
      <c r="I14" s="25">
        <f t="shared" si="0"/>
        <v>2</v>
      </c>
      <c r="J14" s="25">
        <f t="shared" si="1"/>
        <v>2</v>
      </c>
      <c r="K14" s="26">
        <f t="shared" si="2"/>
        <v>1</v>
      </c>
      <c r="L14" s="19"/>
      <c r="N14" s="37">
        <f t="shared" si="3"/>
        <v>1</v>
      </c>
      <c r="O14" s="38">
        <f t="shared" si="4"/>
        <v>1</v>
      </c>
    </row>
    <row r="15" spans="2:15" x14ac:dyDescent="0.3">
      <c r="B15" s="29">
        <v>10</v>
      </c>
      <c r="C15" s="19" t="s">
        <v>59</v>
      </c>
      <c r="D15" s="19" t="s">
        <v>39</v>
      </c>
      <c r="E15" s="22">
        <v>43423</v>
      </c>
      <c r="F15" s="22">
        <v>43423</v>
      </c>
      <c r="G15" s="22">
        <v>43423</v>
      </c>
      <c r="H15" s="22">
        <v>43423</v>
      </c>
      <c r="I15" s="25">
        <f t="shared" si="0"/>
        <v>1</v>
      </c>
      <c r="J15" s="25">
        <f t="shared" si="1"/>
        <v>1</v>
      </c>
      <c r="K15" s="26">
        <f t="shared" si="2"/>
        <v>1</v>
      </c>
      <c r="L15" s="19"/>
      <c r="N15" s="37">
        <f t="shared" si="3"/>
        <v>0</v>
      </c>
      <c r="O15" s="38">
        <f t="shared" si="4"/>
        <v>0</v>
      </c>
    </row>
    <row r="16" spans="2:15" ht="14.5" x14ac:dyDescent="0.35">
      <c r="B16" s="90" t="s">
        <v>60</v>
      </c>
      <c r="C16" s="84"/>
      <c r="D16" s="84"/>
      <c r="E16" s="84"/>
      <c r="F16" s="84"/>
      <c r="G16" s="84"/>
      <c r="H16" s="72"/>
      <c r="I16" s="25">
        <f>SUM(N6:N16)</f>
        <v>7</v>
      </c>
      <c r="J16" s="25">
        <f>SUM(O6:O15)</f>
        <v>7</v>
      </c>
      <c r="K16" s="26">
        <f>I16/J16</f>
        <v>1</v>
      </c>
      <c r="L16" s="19"/>
    </row>
    <row r="17" spans="2:15" ht="14.5" x14ac:dyDescent="0.35">
      <c r="B17" s="90" t="s">
        <v>61</v>
      </c>
      <c r="C17" s="72"/>
      <c r="D17" s="97"/>
      <c r="E17" s="84"/>
      <c r="F17" s="84"/>
      <c r="G17" s="84"/>
      <c r="H17" s="84"/>
      <c r="I17" s="84"/>
      <c r="J17" s="84"/>
      <c r="K17" s="84"/>
      <c r="L17" s="72"/>
    </row>
    <row r="19" spans="2:15" ht="14.5" x14ac:dyDescent="0.35">
      <c r="B19" s="98" t="s">
        <v>0</v>
      </c>
      <c r="C19" s="72"/>
      <c r="D19" s="91"/>
      <c r="E19" s="84"/>
      <c r="F19" s="84"/>
      <c r="G19" s="84"/>
      <c r="H19" s="72"/>
      <c r="I19" s="99" t="s">
        <v>14</v>
      </c>
      <c r="J19" s="100"/>
      <c r="K19" s="101"/>
      <c r="L19" s="29">
        <v>6</v>
      </c>
    </row>
    <row r="20" spans="2:15" ht="42" x14ac:dyDescent="0.3">
      <c r="B20" s="15" t="s">
        <v>16</v>
      </c>
      <c r="C20" s="15" t="s">
        <v>18</v>
      </c>
      <c r="D20" s="15" t="s">
        <v>19</v>
      </c>
      <c r="E20" s="17" t="s">
        <v>20</v>
      </c>
      <c r="F20" s="17" t="s">
        <v>21</v>
      </c>
      <c r="G20" s="17" t="s">
        <v>22</v>
      </c>
      <c r="H20" s="17" t="s">
        <v>23</v>
      </c>
      <c r="I20" s="17" t="s">
        <v>24</v>
      </c>
      <c r="J20" s="17" t="s">
        <v>25</v>
      </c>
      <c r="K20" s="17" t="s">
        <v>26</v>
      </c>
      <c r="L20" s="17" t="s">
        <v>27</v>
      </c>
    </row>
    <row r="21" spans="2:15" x14ac:dyDescent="0.3">
      <c r="B21" s="29">
        <v>1</v>
      </c>
      <c r="C21" s="19" t="s">
        <v>87</v>
      </c>
      <c r="D21" s="19" t="s">
        <v>88</v>
      </c>
      <c r="E21" s="22">
        <v>43424</v>
      </c>
      <c r="F21" s="22">
        <v>43427</v>
      </c>
      <c r="G21" s="22">
        <v>43424</v>
      </c>
      <c r="H21" s="22">
        <v>43427</v>
      </c>
      <c r="I21" s="25">
        <f t="shared" ref="I21:I28" si="5">_xlfn.DAYS(F21+1,E21)</f>
        <v>4</v>
      </c>
      <c r="J21" s="25">
        <f t="shared" ref="J21:J28" si="6">_xlfn.DAYS(H21+1,G21)</f>
        <v>4</v>
      </c>
      <c r="K21" s="26">
        <f t="shared" ref="K21:K28" si="7">I21/J21</f>
        <v>1</v>
      </c>
      <c r="L21" s="19"/>
      <c r="N21" s="37">
        <f>_xlfn.DAYS(F21,E21)</f>
        <v>3</v>
      </c>
      <c r="O21" s="38">
        <f>_xlfn.DAYS(H21,G21)</f>
        <v>3</v>
      </c>
    </row>
    <row r="22" spans="2:15" x14ac:dyDescent="0.3">
      <c r="B22" s="29">
        <v>2</v>
      </c>
      <c r="C22" s="19" t="s">
        <v>86</v>
      </c>
      <c r="D22" s="19" t="s">
        <v>89</v>
      </c>
      <c r="E22" s="22">
        <v>43427</v>
      </c>
      <c r="F22" s="22">
        <v>43429</v>
      </c>
      <c r="G22" s="22">
        <v>43427</v>
      </c>
      <c r="H22" s="22">
        <v>43429</v>
      </c>
      <c r="I22" s="25">
        <f t="shared" si="5"/>
        <v>3</v>
      </c>
      <c r="J22" s="25">
        <f t="shared" si="6"/>
        <v>3</v>
      </c>
      <c r="K22" s="26">
        <f t="shared" si="7"/>
        <v>1</v>
      </c>
      <c r="L22" s="19"/>
      <c r="N22" s="37">
        <f t="shared" ref="N22:N28" si="8">_xlfn.DAYS(F22,E22)</f>
        <v>2</v>
      </c>
      <c r="O22" s="38">
        <f t="shared" ref="O22:O28" si="9">_xlfn.DAYS(H22,G22)</f>
        <v>2</v>
      </c>
    </row>
    <row r="23" spans="2:15" x14ac:dyDescent="0.3">
      <c r="B23" s="29">
        <v>3</v>
      </c>
      <c r="C23" s="19" t="s">
        <v>117</v>
      </c>
      <c r="D23" s="19" t="s">
        <v>82</v>
      </c>
      <c r="E23" s="22">
        <v>43424</v>
      </c>
      <c r="F23" s="22">
        <v>43426</v>
      </c>
      <c r="G23" s="22">
        <v>43424</v>
      </c>
      <c r="H23" s="22">
        <v>43426</v>
      </c>
      <c r="I23" s="25">
        <f t="shared" si="5"/>
        <v>3</v>
      </c>
      <c r="J23" s="25">
        <f t="shared" si="6"/>
        <v>3</v>
      </c>
      <c r="K23" s="26">
        <f t="shared" si="7"/>
        <v>1</v>
      </c>
      <c r="L23" s="19"/>
      <c r="N23" s="37">
        <f t="shared" si="8"/>
        <v>2</v>
      </c>
      <c r="O23" s="38">
        <f t="shared" si="9"/>
        <v>2</v>
      </c>
    </row>
    <row r="24" spans="2:15" x14ac:dyDescent="0.3">
      <c r="B24" s="29">
        <v>4</v>
      </c>
      <c r="C24" s="19" t="s">
        <v>64</v>
      </c>
      <c r="D24" s="19" t="s">
        <v>53</v>
      </c>
      <c r="E24" s="22">
        <v>43430</v>
      </c>
      <c r="F24" s="22">
        <v>43431</v>
      </c>
      <c r="G24" s="22">
        <v>43430</v>
      </c>
      <c r="H24" s="22">
        <v>43431</v>
      </c>
      <c r="I24" s="25">
        <f t="shared" si="5"/>
        <v>2</v>
      </c>
      <c r="J24" s="25">
        <f t="shared" si="6"/>
        <v>2</v>
      </c>
      <c r="K24" s="26">
        <f t="shared" si="7"/>
        <v>1</v>
      </c>
      <c r="L24" s="19"/>
      <c r="N24" s="37">
        <f t="shared" si="8"/>
        <v>1</v>
      </c>
      <c r="O24" s="38">
        <f t="shared" si="9"/>
        <v>1</v>
      </c>
    </row>
    <row r="25" spans="2:15" x14ac:dyDescent="0.3">
      <c r="B25" s="29">
        <v>5</v>
      </c>
      <c r="C25" s="40" t="s">
        <v>65</v>
      </c>
      <c r="D25" s="19" t="s">
        <v>80</v>
      </c>
      <c r="E25" s="22">
        <v>43431</v>
      </c>
      <c r="F25" s="22">
        <v>43432</v>
      </c>
      <c r="G25" s="22">
        <v>43431</v>
      </c>
      <c r="H25" s="22">
        <v>43432</v>
      </c>
      <c r="I25" s="25">
        <f t="shared" si="5"/>
        <v>2</v>
      </c>
      <c r="J25" s="25">
        <f t="shared" si="6"/>
        <v>2</v>
      </c>
      <c r="K25" s="26">
        <f t="shared" si="7"/>
        <v>1</v>
      </c>
      <c r="L25" s="19"/>
      <c r="N25" s="37">
        <f t="shared" si="8"/>
        <v>1</v>
      </c>
      <c r="O25" s="38">
        <f t="shared" si="9"/>
        <v>1</v>
      </c>
    </row>
    <row r="26" spans="2:15" x14ac:dyDescent="0.3">
      <c r="B26" s="35">
        <v>6</v>
      </c>
      <c r="C26" s="42" t="s">
        <v>66</v>
      </c>
      <c r="D26" s="39" t="s">
        <v>42</v>
      </c>
      <c r="E26" s="22">
        <v>43432</v>
      </c>
      <c r="F26" s="22">
        <v>43432</v>
      </c>
      <c r="G26" s="22">
        <v>43432</v>
      </c>
      <c r="H26" s="22">
        <v>43432</v>
      </c>
      <c r="I26" s="25">
        <f t="shared" si="5"/>
        <v>1</v>
      </c>
      <c r="J26" s="25">
        <f t="shared" si="6"/>
        <v>1</v>
      </c>
      <c r="K26" s="26">
        <f t="shared" si="7"/>
        <v>1</v>
      </c>
      <c r="L26" s="19"/>
      <c r="N26" s="37">
        <f t="shared" si="8"/>
        <v>0</v>
      </c>
      <c r="O26" s="38">
        <f t="shared" si="9"/>
        <v>0</v>
      </c>
    </row>
    <row r="27" spans="2:15" x14ac:dyDescent="0.3">
      <c r="B27" s="35">
        <v>7</v>
      </c>
      <c r="C27" s="42" t="s">
        <v>67</v>
      </c>
      <c r="D27" s="39" t="s">
        <v>81</v>
      </c>
      <c r="E27" s="22">
        <v>43433</v>
      </c>
      <c r="F27" s="22">
        <v>43434</v>
      </c>
      <c r="G27" s="22">
        <v>43433</v>
      </c>
      <c r="H27" s="22">
        <v>43434</v>
      </c>
      <c r="I27" s="25">
        <f t="shared" si="5"/>
        <v>2</v>
      </c>
      <c r="J27" s="25">
        <f t="shared" si="6"/>
        <v>2</v>
      </c>
      <c r="K27" s="26">
        <f t="shared" si="7"/>
        <v>1</v>
      </c>
      <c r="L27" s="19"/>
      <c r="N27" s="37">
        <f t="shared" si="8"/>
        <v>1</v>
      </c>
      <c r="O27" s="38">
        <f t="shared" si="9"/>
        <v>1</v>
      </c>
    </row>
    <row r="28" spans="2:15" x14ac:dyDescent="0.3">
      <c r="B28" s="29">
        <v>8</v>
      </c>
      <c r="C28" s="41" t="s">
        <v>59</v>
      </c>
      <c r="D28" s="19" t="s">
        <v>39</v>
      </c>
      <c r="E28" s="22">
        <v>43434</v>
      </c>
      <c r="F28" s="22">
        <v>43434</v>
      </c>
      <c r="G28" s="22">
        <v>43434</v>
      </c>
      <c r="H28" s="22">
        <v>43434</v>
      </c>
      <c r="I28" s="25">
        <f t="shared" si="5"/>
        <v>1</v>
      </c>
      <c r="J28" s="25">
        <f t="shared" si="6"/>
        <v>1</v>
      </c>
      <c r="K28" s="26">
        <f t="shared" si="7"/>
        <v>1</v>
      </c>
      <c r="L28" s="19"/>
      <c r="N28" s="37">
        <f t="shared" si="8"/>
        <v>0</v>
      </c>
      <c r="O28" s="38">
        <f t="shared" si="9"/>
        <v>0</v>
      </c>
    </row>
    <row r="29" spans="2:15" ht="14.5" x14ac:dyDescent="0.35">
      <c r="B29" s="90" t="s">
        <v>60</v>
      </c>
      <c r="C29" s="84"/>
      <c r="D29" s="84"/>
      <c r="E29" s="84"/>
      <c r="F29" s="84"/>
      <c r="G29" s="84"/>
      <c r="H29" s="72"/>
      <c r="I29" s="25">
        <f>SUM(N21:N29)</f>
        <v>10</v>
      </c>
      <c r="J29" s="25">
        <f>SUM(O21:O28)</f>
        <v>10</v>
      </c>
      <c r="K29" s="26">
        <f>I29/J29</f>
        <v>1</v>
      </c>
      <c r="L29" s="19"/>
    </row>
    <row r="30" spans="2:15" ht="14.5" x14ac:dyDescent="0.35">
      <c r="B30" s="90" t="s">
        <v>61</v>
      </c>
      <c r="C30" s="72"/>
      <c r="D30" s="97"/>
      <c r="E30" s="84"/>
      <c r="F30" s="84"/>
      <c r="G30" s="84"/>
      <c r="H30" s="84"/>
      <c r="I30" s="84"/>
      <c r="J30" s="84"/>
      <c r="K30" s="84"/>
      <c r="L30" s="72"/>
    </row>
    <row r="32" spans="2:15" ht="14.5" x14ac:dyDescent="0.35">
      <c r="B32" s="98" t="s">
        <v>0</v>
      </c>
      <c r="C32" s="72"/>
      <c r="D32" s="91"/>
      <c r="E32" s="84"/>
      <c r="F32" s="84"/>
      <c r="G32" s="84"/>
      <c r="H32" s="72"/>
      <c r="I32" s="99" t="s">
        <v>14</v>
      </c>
      <c r="J32" s="100"/>
      <c r="K32" s="101"/>
      <c r="L32" s="29">
        <v>7</v>
      </c>
    </row>
    <row r="33" spans="2:15" ht="42" x14ac:dyDescent="0.3">
      <c r="B33" s="15" t="s">
        <v>16</v>
      </c>
      <c r="C33" s="15" t="s">
        <v>18</v>
      </c>
      <c r="D33" s="15" t="s">
        <v>19</v>
      </c>
      <c r="E33" s="17" t="s">
        <v>20</v>
      </c>
      <c r="F33" s="17" t="s">
        <v>21</v>
      </c>
      <c r="G33" s="17" t="s">
        <v>22</v>
      </c>
      <c r="H33" s="17" t="s">
        <v>23</v>
      </c>
      <c r="I33" s="17" t="s">
        <v>24</v>
      </c>
      <c r="J33" s="17" t="s">
        <v>25</v>
      </c>
      <c r="K33" s="17" t="s">
        <v>26</v>
      </c>
      <c r="L33" s="17" t="s">
        <v>27</v>
      </c>
    </row>
    <row r="34" spans="2:15" x14ac:dyDescent="0.3">
      <c r="B34" s="29">
        <v>1</v>
      </c>
      <c r="C34" s="19" t="s">
        <v>85</v>
      </c>
      <c r="D34" s="19" t="s">
        <v>91</v>
      </c>
      <c r="E34" s="22">
        <v>43435</v>
      </c>
      <c r="F34" s="22">
        <v>43437</v>
      </c>
      <c r="G34" s="22">
        <v>43435</v>
      </c>
      <c r="H34" s="22">
        <v>43437</v>
      </c>
      <c r="I34" s="25">
        <f>_xlfn.DAYS(F34+1,E34)</f>
        <v>3</v>
      </c>
      <c r="J34" s="25">
        <f>_xlfn.DAYS(H34+1,G34)</f>
        <v>3</v>
      </c>
      <c r="K34" s="26">
        <f t="shared" ref="K34:K37" si="10">I34/J34</f>
        <v>1</v>
      </c>
      <c r="L34" s="19"/>
      <c r="N34" s="37">
        <f>_xlfn.DAYS(F34,E34)</f>
        <v>2</v>
      </c>
      <c r="O34" s="38">
        <f>_xlfn.DAYS(H34,G34)</f>
        <v>2</v>
      </c>
    </row>
    <row r="35" spans="2:15" x14ac:dyDescent="0.3">
      <c r="B35" s="29">
        <v>2</v>
      </c>
      <c r="C35" s="19" t="s">
        <v>90</v>
      </c>
      <c r="D35" s="19" t="s">
        <v>91</v>
      </c>
      <c r="E35" s="22">
        <v>43438</v>
      </c>
      <c r="F35" s="22">
        <v>43440</v>
      </c>
      <c r="G35" s="22">
        <v>43438</v>
      </c>
      <c r="H35" s="22">
        <v>43440</v>
      </c>
      <c r="I35" s="25">
        <f>_xlfn.DAYS(F35+1,E35)</f>
        <v>3</v>
      </c>
      <c r="J35" s="25">
        <f>_xlfn.DAYS(H35+1,G35)</f>
        <v>3</v>
      </c>
      <c r="K35" s="26">
        <f t="shared" si="10"/>
        <v>1</v>
      </c>
      <c r="L35" s="19"/>
      <c r="N35" s="37">
        <f t="shared" ref="N35:N37" si="11">_xlfn.DAYS(F35,E35)</f>
        <v>2</v>
      </c>
      <c r="O35" s="38">
        <f t="shared" ref="O35:O37" si="12">_xlfn.DAYS(H35,G35)</f>
        <v>2</v>
      </c>
    </row>
    <row r="36" spans="2:15" x14ac:dyDescent="0.3">
      <c r="B36" s="29">
        <v>3</v>
      </c>
      <c r="C36" s="19" t="s">
        <v>92</v>
      </c>
      <c r="D36" s="19" t="s">
        <v>39</v>
      </c>
      <c r="E36" s="22">
        <v>43441</v>
      </c>
      <c r="F36" s="22">
        <v>43443</v>
      </c>
      <c r="G36" s="22">
        <v>43441</v>
      </c>
      <c r="H36" s="22">
        <v>43443</v>
      </c>
      <c r="I36" s="25">
        <f>_xlfn.DAYS(F36+1,E36)</f>
        <v>3</v>
      </c>
      <c r="J36" s="25">
        <f>_xlfn.DAYS(H36+1,G36)</f>
        <v>3</v>
      </c>
      <c r="K36" s="26">
        <f t="shared" si="10"/>
        <v>1</v>
      </c>
      <c r="L36" s="19"/>
      <c r="N36" s="37">
        <f t="shared" si="11"/>
        <v>2</v>
      </c>
      <c r="O36" s="38">
        <f t="shared" si="12"/>
        <v>2</v>
      </c>
    </row>
    <row r="37" spans="2:15" x14ac:dyDescent="0.3">
      <c r="B37" s="29">
        <v>4</v>
      </c>
      <c r="C37" s="19" t="s">
        <v>59</v>
      </c>
      <c r="D37" s="19" t="s">
        <v>39</v>
      </c>
      <c r="E37" s="22">
        <v>43444</v>
      </c>
      <c r="F37" s="22">
        <v>43444</v>
      </c>
      <c r="G37" s="22">
        <v>43444</v>
      </c>
      <c r="H37" s="22">
        <v>43444</v>
      </c>
      <c r="I37" s="25">
        <f>_xlfn.DAYS(F37+1,E37)</f>
        <v>1</v>
      </c>
      <c r="J37" s="25">
        <f>_xlfn.DAYS(H37+1,G37)</f>
        <v>1</v>
      </c>
      <c r="K37" s="26">
        <f t="shared" si="10"/>
        <v>1</v>
      </c>
      <c r="L37" s="19"/>
      <c r="N37" s="37">
        <f t="shared" si="11"/>
        <v>0</v>
      </c>
      <c r="O37" s="38">
        <f t="shared" si="12"/>
        <v>0</v>
      </c>
    </row>
    <row r="38" spans="2:15" ht="14.5" x14ac:dyDescent="0.35">
      <c r="B38" s="90" t="s">
        <v>60</v>
      </c>
      <c r="C38" s="84"/>
      <c r="D38" s="84"/>
      <c r="E38" s="84"/>
      <c r="F38" s="84"/>
      <c r="G38" s="84"/>
      <c r="H38" s="72"/>
      <c r="I38" s="25">
        <f>SUM(N34:N38)</f>
        <v>6</v>
      </c>
      <c r="J38" s="25">
        <f>SUM(O34:O37)</f>
        <v>6</v>
      </c>
      <c r="K38" s="26">
        <f>I38/J38</f>
        <v>1</v>
      </c>
      <c r="L38" s="19"/>
    </row>
    <row r="39" spans="2:15" ht="14.5" x14ac:dyDescent="0.35">
      <c r="B39" s="90" t="s">
        <v>61</v>
      </c>
      <c r="C39" s="72"/>
      <c r="D39" s="97"/>
      <c r="E39" s="84"/>
      <c r="F39" s="84"/>
      <c r="G39" s="84"/>
      <c r="H39" s="84"/>
      <c r="I39" s="84"/>
      <c r="J39" s="84"/>
      <c r="K39" s="84"/>
      <c r="L39" s="72"/>
    </row>
    <row r="41" spans="2:15" ht="14.5" x14ac:dyDescent="0.35">
      <c r="B41" s="98" t="s">
        <v>0</v>
      </c>
      <c r="C41" s="72"/>
      <c r="D41" s="91"/>
      <c r="E41" s="84"/>
      <c r="F41" s="84"/>
      <c r="G41" s="84"/>
      <c r="H41" s="72"/>
      <c r="I41" s="99" t="s">
        <v>14</v>
      </c>
      <c r="J41" s="100"/>
      <c r="K41" s="101"/>
      <c r="L41" s="29">
        <v>8</v>
      </c>
    </row>
    <row r="42" spans="2:15" ht="42" x14ac:dyDescent="0.3">
      <c r="B42" s="15" t="s">
        <v>16</v>
      </c>
      <c r="C42" s="15" t="s">
        <v>18</v>
      </c>
      <c r="D42" s="15" t="s">
        <v>19</v>
      </c>
      <c r="E42" s="17" t="s">
        <v>20</v>
      </c>
      <c r="F42" s="17" t="s">
        <v>21</v>
      </c>
      <c r="G42" s="17" t="s">
        <v>22</v>
      </c>
      <c r="H42" s="17" t="s">
        <v>23</v>
      </c>
      <c r="I42" s="17" t="s">
        <v>24</v>
      </c>
      <c r="J42" s="17" t="s">
        <v>25</v>
      </c>
      <c r="K42" s="17" t="s">
        <v>26</v>
      </c>
      <c r="L42" s="17" t="s">
        <v>27</v>
      </c>
    </row>
    <row r="43" spans="2:15" x14ac:dyDescent="0.3">
      <c r="B43" s="29">
        <v>1</v>
      </c>
      <c r="C43" s="19" t="s">
        <v>96</v>
      </c>
      <c r="D43" s="19" t="s">
        <v>99</v>
      </c>
      <c r="E43" s="22">
        <v>43445</v>
      </c>
      <c r="F43" s="22">
        <v>43446</v>
      </c>
      <c r="G43" s="22">
        <v>43445</v>
      </c>
      <c r="H43" s="22">
        <v>43446</v>
      </c>
      <c r="I43" s="25">
        <f t="shared" ref="I43:I51" si="13">_xlfn.DAYS(F43+1,E43)</f>
        <v>2</v>
      </c>
      <c r="J43" s="25">
        <f t="shared" ref="J43:J51" si="14">_xlfn.DAYS(H43+1,G43)</f>
        <v>2</v>
      </c>
      <c r="K43" s="26">
        <f t="shared" ref="K43:K51" si="15">I43/J43</f>
        <v>1</v>
      </c>
      <c r="L43" s="19"/>
      <c r="N43" s="37">
        <f>_xlfn.DAYS(F43,E43)</f>
        <v>1</v>
      </c>
      <c r="O43" s="38">
        <f>_xlfn.DAYS(H43,G43)</f>
        <v>1</v>
      </c>
    </row>
    <row r="44" spans="2:15" x14ac:dyDescent="0.3">
      <c r="B44" s="29">
        <v>2</v>
      </c>
      <c r="C44" s="19" t="s">
        <v>94</v>
      </c>
      <c r="D44" s="19" t="s">
        <v>80</v>
      </c>
      <c r="E44" s="22">
        <v>43445</v>
      </c>
      <c r="F44" s="22">
        <v>43448</v>
      </c>
      <c r="G44" s="22">
        <v>43445</v>
      </c>
      <c r="H44" s="22">
        <v>43449</v>
      </c>
      <c r="I44" s="25">
        <f t="shared" si="13"/>
        <v>4</v>
      </c>
      <c r="J44" s="25">
        <f t="shared" si="14"/>
        <v>5</v>
      </c>
      <c r="K44" s="26">
        <f t="shared" si="15"/>
        <v>0.8</v>
      </c>
      <c r="L44" s="19"/>
      <c r="N44" s="37">
        <f t="shared" ref="N44:N51" si="16">_xlfn.DAYS(F44,E44)</f>
        <v>3</v>
      </c>
      <c r="O44" s="38">
        <f t="shared" ref="O44:O51" si="17">_xlfn.DAYS(H44,G44)</f>
        <v>4</v>
      </c>
    </row>
    <row r="45" spans="2:15" x14ac:dyDescent="0.3">
      <c r="B45" s="29">
        <v>3</v>
      </c>
      <c r="C45" s="19" t="s">
        <v>95</v>
      </c>
      <c r="D45" s="19" t="s">
        <v>98</v>
      </c>
      <c r="E45" s="22">
        <v>43449</v>
      </c>
      <c r="F45" s="22">
        <v>43452</v>
      </c>
      <c r="G45" s="22">
        <v>43449</v>
      </c>
      <c r="H45" s="22">
        <v>43452</v>
      </c>
      <c r="I45" s="25">
        <f t="shared" si="13"/>
        <v>4</v>
      </c>
      <c r="J45" s="25">
        <f t="shared" si="14"/>
        <v>4</v>
      </c>
      <c r="K45" s="26">
        <f t="shared" si="15"/>
        <v>1</v>
      </c>
      <c r="L45" s="19"/>
      <c r="N45" s="37">
        <f t="shared" si="16"/>
        <v>3</v>
      </c>
      <c r="O45" s="38">
        <f t="shared" si="17"/>
        <v>3</v>
      </c>
    </row>
    <row r="46" spans="2:15" x14ac:dyDescent="0.3">
      <c r="B46" s="29">
        <v>4</v>
      </c>
      <c r="C46" s="19" t="s">
        <v>93</v>
      </c>
      <c r="D46" s="19" t="s">
        <v>97</v>
      </c>
      <c r="E46" s="22">
        <v>43447</v>
      </c>
      <c r="F46" s="22">
        <v>43448</v>
      </c>
      <c r="G46" s="22">
        <v>43447</v>
      </c>
      <c r="H46" s="22">
        <v>43448</v>
      </c>
      <c r="I46" s="25">
        <f t="shared" si="13"/>
        <v>2</v>
      </c>
      <c r="J46" s="25">
        <f t="shared" si="14"/>
        <v>2</v>
      </c>
      <c r="K46" s="26">
        <f t="shared" si="15"/>
        <v>1</v>
      </c>
      <c r="L46" s="19"/>
      <c r="N46" s="37">
        <f t="shared" si="16"/>
        <v>1</v>
      </c>
      <c r="O46" s="38">
        <f t="shared" si="17"/>
        <v>1</v>
      </c>
    </row>
    <row r="47" spans="2:15" x14ac:dyDescent="0.3">
      <c r="B47" s="29">
        <v>5</v>
      </c>
      <c r="C47" s="19" t="s">
        <v>64</v>
      </c>
      <c r="D47" s="19" t="s">
        <v>53</v>
      </c>
      <c r="E47" s="22">
        <v>43452</v>
      </c>
      <c r="F47" s="22">
        <v>43453</v>
      </c>
      <c r="G47" s="22">
        <v>43452</v>
      </c>
      <c r="H47" s="22">
        <v>43452</v>
      </c>
      <c r="I47" s="25">
        <f t="shared" si="13"/>
        <v>2</v>
      </c>
      <c r="J47" s="25">
        <f t="shared" si="14"/>
        <v>1</v>
      </c>
      <c r="K47" s="26">
        <f t="shared" si="15"/>
        <v>2</v>
      </c>
      <c r="L47" s="19"/>
      <c r="N47" s="37">
        <f t="shared" si="16"/>
        <v>1</v>
      </c>
      <c r="O47" s="38">
        <f t="shared" si="17"/>
        <v>0</v>
      </c>
    </row>
    <row r="48" spans="2:15" x14ac:dyDescent="0.3">
      <c r="B48" s="29">
        <v>6</v>
      </c>
      <c r="C48" s="19" t="s">
        <v>65</v>
      </c>
      <c r="D48" s="19" t="s">
        <v>116</v>
      </c>
      <c r="E48" s="22">
        <v>43453</v>
      </c>
      <c r="F48" s="22">
        <v>43454</v>
      </c>
      <c r="G48" s="22">
        <v>43453</v>
      </c>
      <c r="H48" s="22">
        <v>43454</v>
      </c>
      <c r="I48" s="25">
        <f t="shared" si="13"/>
        <v>2</v>
      </c>
      <c r="J48" s="25">
        <f t="shared" si="14"/>
        <v>2</v>
      </c>
      <c r="K48" s="26">
        <f t="shared" si="15"/>
        <v>1</v>
      </c>
      <c r="L48" s="19"/>
      <c r="N48" s="37">
        <f t="shared" si="16"/>
        <v>1</v>
      </c>
      <c r="O48" s="38">
        <f t="shared" si="17"/>
        <v>1</v>
      </c>
    </row>
    <row r="49" spans="2:15" x14ac:dyDescent="0.3">
      <c r="B49" s="29">
        <v>7</v>
      </c>
      <c r="C49" s="19" t="s">
        <v>66</v>
      </c>
      <c r="D49" s="19" t="s">
        <v>42</v>
      </c>
      <c r="E49" s="22">
        <v>43455</v>
      </c>
      <c r="F49" s="22">
        <v>43455</v>
      </c>
      <c r="G49" s="22">
        <v>43455</v>
      </c>
      <c r="H49" s="22">
        <v>43455</v>
      </c>
      <c r="I49" s="25">
        <f t="shared" si="13"/>
        <v>1</v>
      </c>
      <c r="J49" s="25">
        <f t="shared" si="14"/>
        <v>1</v>
      </c>
      <c r="K49" s="26">
        <f t="shared" si="15"/>
        <v>1</v>
      </c>
      <c r="L49" s="19"/>
      <c r="N49" s="37">
        <f t="shared" si="16"/>
        <v>0</v>
      </c>
      <c r="O49" s="38">
        <f t="shared" si="17"/>
        <v>0</v>
      </c>
    </row>
    <row r="50" spans="2:15" x14ac:dyDescent="0.3">
      <c r="B50" s="29">
        <v>8</v>
      </c>
      <c r="C50" s="19" t="s">
        <v>67</v>
      </c>
      <c r="D50" s="19" t="s">
        <v>81</v>
      </c>
      <c r="E50" s="22">
        <v>43455</v>
      </c>
      <c r="F50" s="22">
        <v>43456</v>
      </c>
      <c r="G50" s="22">
        <v>43455</v>
      </c>
      <c r="H50" s="22">
        <v>43456</v>
      </c>
      <c r="I50" s="25">
        <f t="shared" si="13"/>
        <v>2</v>
      </c>
      <c r="J50" s="25">
        <f t="shared" si="14"/>
        <v>2</v>
      </c>
      <c r="K50" s="26">
        <f t="shared" si="15"/>
        <v>1</v>
      </c>
      <c r="L50" s="19"/>
      <c r="N50" s="37">
        <f t="shared" si="16"/>
        <v>1</v>
      </c>
      <c r="O50" s="38">
        <f t="shared" si="17"/>
        <v>1</v>
      </c>
    </row>
    <row r="51" spans="2:15" x14ac:dyDescent="0.3">
      <c r="B51" s="29">
        <v>9</v>
      </c>
      <c r="C51" s="19" t="s">
        <v>59</v>
      </c>
      <c r="D51" s="19" t="s">
        <v>39</v>
      </c>
      <c r="E51" s="22">
        <v>43456</v>
      </c>
      <c r="F51" s="22">
        <v>43456</v>
      </c>
      <c r="G51" s="22">
        <v>43456</v>
      </c>
      <c r="H51" s="22">
        <v>43456</v>
      </c>
      <c r="I51" s="25">
        <f t="shared" si="13"/>
        <v>1</v>
      </c>
      <c r="J51" s="25">
        <f t="shared" si="14"/>
        <v>1</v>
      </c>
      <c r="K51" s="26">
        <f t="shared" si="15"/>
        <v>1</v>
      </c>
      <c r="L51" s="19"/>
      <c r="N51" s="37">
        <f t="shared" si="16"/>
        <v>0</v>
      </c>
      <c r="O51" s="38">
        <f t="shared" si="17"/>
        <v>0</v>
      </c>
    </row>
    <row r="52" spans="2:15" ht="14.5" x14ac:dyDescent="0.35">
      <c r="B52" s="90" t="s">
        <v>60</v>
      </c>
      <c r="C52" s="84"/>
      <c r="D52" s="84"/>
      <c r="E52" s="84"/>
      <c r="F52" s="84"/>
      <c r="G52" s="84"/>
      <c r="H52" s="72"/>
      <c r="I52" s="25">
        <f>SUM(N43:N52)</f>
        <v>11</v>
      </c>
      <c r="J52" s="25">
        <f>SUM(O43:O51)</f>
        <v>11</v>
      </c>
      <c r="K52" s="26">
        <f>I52/J52</f>
        <v>1</v>
      </c>
      <c r="L52" s="19"/>
    </row>
    <row r="53" spans="2:15" ht="14.5" x14ac:dyDescent="0.35">
      <c r="B53" s="90" t="s">
        <v>61</v>
      </c>
      <c r="C53" s="72"/>
      <c r="D53" s="97"/>
      <c r="E53" s="84"/>
      <c r="F53" s="84"/>
      <c r="G53" s="84"/>
      <c r="H53" s="84"/>
      <c r="I53" s="84"/>
      <c r="J53" s="84"/>
      <c r="K53" s="84"/>
      <c r="L53" s="72"/>
    </row>
    <row r="55" spans="2:15" ht="14.5" x14ac:dyDescent="0.35">
      <c r="B55" s="98" t="s">
        <v>0</v>
      </c>
      <c r="C55" s="72"/>
      <c r="D55" s="91"/>
      <c r="E55" s="84"/>
      <c r="F55" s="84"/>
      <c r="G55" s="84"/>
      <c r="H55" s="72"/>
      <c r="I55" s="99" t="s">
        <v>14</v>
      </c>
      <c r="J55" s="100"/>
      <c r="K55" s="101"/>
      <c r="L55" s="29">
        <v>9</v>
      </c>
    </row>
    <row r="56" spans="2:15" ht="42" x14ac:dyDescent="0.3">
      <c r="B56" s="15" t="s">
        <v>16</v>
      </c>
      <c r="C56" s="15" t="s">
        <v>18</v>
      </c>
      <c r="D56" s="15" t="s">
        <v>19</v>
      </c>
      <c r="E56" s="17" t="s">
        <v>20</v>
      </c>
      <c r="F56" s="17" t="s">
        <v>21</v>
      </c>
      <c r="G56" s="17" t="s">
        <v>22</v>
      </c>
      <c r="H56" s="17" t="s">
        <v>23</v>
      </c>
      <c r="I56" s="17" t="s">
        <v>24</v>
      </c>
      <c r="J56" s="17" t="s">
        <v>25</v>
      </c>
      <c r="K56" s="17" t="s">
        <v>26</v>
      </c>
      <c r="L56" s="17" t="s">
        <v>27</v>
      </c>
    </row>
    <row r="57" spans="2:15" x14ac:dyDescent="0.3">
      <c r="B57" s="29">
        <v>1</v>
      </c>
      <c r="C57" s="19" t="s">
        <v>100</v>
      </c>
      <c r="D57" s="19" t="s">
        <v>99</v>
      </c>
      <c r="E57" s="22">
        <v>43457</v>
      </c>
      <c r="F57" s="22">
        <v>43460</v>
      </c>
      <c r="G57" s="22"/>
      <c r="H57" s="22"/>
      <c r="I57" s="25">
        <f t="shared" ref="I57:I65" si="18">_xlfn.DAYS(F57+1,E57)</f>
        <v>4</v>
      </c>
      <c r="J57" s="25">
        <f t="shared" ref="J57:J65" si="19">_xlfn.DAYS(H57+1,G57)</f>
        <v>1</v>
      </c>
      <c r="K57" s="26">
        <f t="shared" ref="K57:K65" si="20">I57/J57</f>
        <v>4</v>
      </c>
      <c r="L57" s="19"/>
      <c r="N57" s="37">
        <f>_xlfn.DAYS(F57,E57)</f>
        <v>3</v>
      </c>
      <c r="O57" s="38">
        <f>_xlfn.DAYS(H57,G57)</f>
        <v>0</v>
      </c>
    </row>
    <row r="58" spans="2:15" x14ac:dyDescent="0.3">
      <c r="B58" s="29">
        <v>2</v>
      </c>
      <c r="C58" s="19" t="s">
        <v>101</v>
      </c>
      <c r="D58" s="19" t="s">
        <v>97</v>
      </c>
      <c r="E58" s="22">
        <v>43458</v>
      </c>
      <c r="F58" s="22">
        <v>43460</v>
      </c>
      <c r="G58" s="22"/>
      <c r="H58" s="22"/>
      <c r="I58" s="25">
        <f t="shared" si="18"/>
        <v>3</v>
      </c>
      <c r="J58" s="25">
        <f t="shared" si="19"/>
        <v>1</v>
      </c>
      <c r="K58" s="26">
        <f t="shared" si="20"/>
        <v>3</v>
      </c>
      <c r="L58" s="19"/>
      <c r="N58" s="37">
        <f t="shared" ref="N58:N65" si="21">_xlfn.DAYS(F58,E58)</f>
        <v>2</v>
      </c>
      <c r="O58" s="38">
        <f t="shared" ref="O58:O65" si="22">_xlfn.DAYS(H58,G58)</f>
        <v>0</v>
      </c>
    </row>
    <row r="59" spans="2:15" x14ac:dyDescent="0.3">
      <c r="B59" s="29">
        <v>3</v>
      </c>
      <c r="C59" s="19" t="s">
        <v>104</v>
      </c>
      <c r="D59" s="19" t="s">
        <v>80</v>
      </c>
      <c r="E59" s="22">
        <v>43457</v>
      </c>
      <c r="F59" s="22">
        <v>43460</v>
      </c>
      <c r="G59" s="22"/>
      <c r="H59" s="22"/>
      <c r="I59" s="25">
        <f t="shared" si="18"/>
        <v>4</v>
      </c>
      <c r="J59" s="25">
        <f t="shared" si="19"/>
        <v>1</v>
      </c>
      <c r="K59" s="26">
        <f t="shared" si="20"/>
        <v>4</v>
      </c>
      <c r="L59" s="19"/>
      <c r="N59" s="37">
        <f t="shared" si="21"/>
        <v>3</v>
      </c>
      <c r="O59" s="38">
        <f t="shared" si="22"/>
        <v>0</v>
      </c>
    </row>
    <row r="60" spans="2:15" x14ac:dyDescent="0.3">
      <c r="B60" s="29">
        <v>4</v>
      </c>
      <c r="C60" s="19" t="s">
        <v>102</v>
      </c>
      <c r="D60" s="19" t="s">
        <v>81</v>
      </c>
      <c r="E60" s="22">
        <v>43460</v>
      </c>
      <c r="F60" s="22">
        <v>43462</v>
      </c>
      <c r="G60" s="22"/>
      <c r="H60" s="22"/>
      <c r="I60" s="25">
        <f t="shared" si="18"/>
        <v>3</v>
      </c>
      <c r="J60" s="25">
        <f t="shared" si="19"/>
        <v>1</v>
      </c>
      <c r="K60" s="26">
        <f t="shared" si="20"/>
        <v>3</v>
      </c>
      <c r="L60" s="19"/>
      <c r="N60" s="37">
        <f t="shared" si="21"/>
        <v>2</v>
      </c>
      <c r="O60" s="38">
        <f t="shared" si="22"/>
        <v>0</v>
      </c>
    </row>
    <row r="61" spans="2:15" x14ac:dyDescent="0.3">
      <c r="B61" s="29">
        <v>5</v>
      </c>
      <c r="C61" s="19" t="s">
        <v>64</v>
      </c>
      <c r="D61" s="19" t="s">
        <v>53</v>
      </c>
      <c r="E61" s="22">
        <v>43463</v>
      </c>
      <c r="F61" s="22">
        <v>43463</v>
      </c>
      <c r="G61" s="22"/>
      <c r="H61" s="22"/>
      <c r="I61" s="25">
        <f t="shared" si="18"/>
        <v>1</v>
      </c>
      <c r="J61" s="25">
        <f t="shared" si="19"/>
        <v>1</v>
      </c>
      <c r="K61" s="26">
        <f t="shared" si="20"/>
        <v>1</v>
      </c>
      <c r="L61" s="19"/>
      <c r="N61" s="37">
        <f t="shared" si="21"/>
        <v>0</v>
      </c>
      <c r="O61" s="38">
        <f t="shared" si="22"/>
        <v>0</v>
      </c>
    </row>
    <row r="62" spans="2:15" x14ac:dyDescent="0.3">
      <c r="B62" s="29">
        <v>6</v>
      </c>
      <c r="C62" s="19" t="s">
        <v>65</v>
      </c>
      <c r="D62" s="19" t="s">
        <v>83</v>
      </c>
      <c r="E62" s="22">
        <v>43464</v>
      </c>
      <c r="F62" s="22">
        <v>43466</v>
      </c>
      <c r="G62" s="22"/>
      <c r="H62" s="22"/>
      <c r="I62" s="25">
        <f t="shared" si="18"/>
        <v>3</v>
      </c>
      <c r="J62" s="25">
        <f t="shared" si="19"/>
        <v>1</v>
      </c>
      <c r="K62" s="26">
        <f t="shared" si="20"/>
        <v>3</v>
      </c>
      <c r="L62" s="19"/>
      <c r="N62" s="37">
        <f t="shared" si="21"/>
        <v>2</v>
      </c>
      <c r="O62" s="38">
        <f t="shared" si="22"/>
        <v>0</v>
      </c>
    </row>
    <row r="63" spans="2:15" x14ac:dyDescent="0.3">
      <c r="B63" s="29">
        <v>7</v>
      </c>
      <c r="C63" s="19" t="s">
        <v>66</v>
      </c>
      <c r="D63" s="19" t="s">
        <v>42</v>
      </c>
      <c r="E63" s="22">
        <v>43466</v>
      </c>
      <c r="F63" s="22">
        <v>43466</v>
      </c>
      <c r="G63" s="22"/>
      <c r="H63" s="22"/>
      <c r="I63" s="25">
        <f t="shared" si="18"/>
        <v>1</v>
      </c>
      <c r="J63" s="25">
        <f t="shared" si="19"/>
        <v>1</v>
      </c>
      <c r="K63" s="26">
        <f t="shared" si="20"/>
        <v>1</v>
      </c>
      <c r="L63" s="19"/>
      <c r="N63" s="37">
        <f t="shared" si="21"/>
        <v>0</v>
      </c>
      <c r="O63" s="38">
        <f t="shared" si="22"/>
        <v>0</v>
      </c>
    </row>
    <row r="64" spans="2:15" x14ac:dyDescent="0.3">
      <c r="B64" s="29">
        <v>8</v>
      </c>
      <c r="C64" s="19" t="s">
        <v>67</v>
      </c>
      <c r="D64" s="19" t="s">
        <v>81</v>
      </c>
      <c r="E64" s="22">
        <v>43467</v>
      </c>
      <c r="F64" s="22">
        <v>43468</v>
      </c>
      <c r="G64" s="22"/>
      <c r="H64" s="22"/>
      <c r="I64" s="25">
        <f t="shared" si="18"/>
        <v>2</v>
      </c>
      <c r="J64" s="25">
        <f t="shared" si="19"/>
        <v>1</v>
      </c>
      <c r="K64" s="26">
        <f t="shared" si="20"/>
        <v>2</v>
      </c>
      <c r="L64" s="19"/>
      <c r="N64" s="37">
        <f t="shared" si="21"/>
        <v>1</v>
      </c>
      <c r="O64" s="38">
        <f t="shared" si="22"/>
        <v>0</v>
      </c>
    </row>
    <row r="65" spans="2:15" x14ac:dyDescent="0.3">
      <c r="B65" s="29">
        <v>9</v>
      </c>
      <c r="C65" s="19" t="s">
        <v>59</v>
      </c>
      <c r="D65" s="19" t="s">
        <v>39</v>
      </c>
      <c r="E65" s="22">
        <v>43468</v>
      </c>
      <c r="F65" s="22">
        <v>43468</v>
      </c>
      <c r="G65" s="22"/>
      <c r="H65" s="22"/>
      <c r="I65" s="25">
        <f t="shared" si="18"/>
        <v>1</v>
      </c>
      <c r="J65" s="25">
        <f t="shared" si="19"/>
        <v>1</v>
      </c>
      <c r="K65" s="26">
        <f t="shared" si="20"/>
        <v>1</v>
      </c>
      <c r="L65" s="19"/>
      <c r="N65" s="37">
        <f t="shared" si="21"/>
        <v>0</v>
      </c>
      <c r="O65" s="38">
        <f t="shared" si="22"/>
        <v>0</v>
      </c>
    </row>
    <row r="66" spans="2:15" ht="14.5" x14ac:dyDescent="0.35">
      <c r="B66" s="90" t="s">
        <v>60</v>
      </c>
      <c r="C66" s="84"/>
      <c r="D66" s="84"/>
      <c r="E66" s="84"/>
      <c r="F66" s="84"/>
      <c r="G66" s="84"/>
      <c r="H66" s="72"/>
      <c r="I66" s="25">
        <f>SUM(N57:N66)</f>
        <v>13</v>
      </c>
      <c r="J66" s="25">
        <f>SUM(O57:O65)</f>
        <v>0</v>
      </c>
      <c r="K66" s="26" t="e">
        <f>I66/J66</f>
        <v>#DIV/0!</v>
      </c>
      <c r="L66" s="19"/>
    </row>
    <row r="67" spans="2:15" ht="14.5" x14ac:dyDescent="0.35">
      <c r="B67" s="90" t="s">
        <v>61</v>
      </c>
      <c r="C67" s="72"/>
      <c r="D67" s="97"/>
      <c r="E67" s="84"/>
      <c r="F67" s="84"/>
      <c r="G67" s="84"/>
      <c r="H67" s="84"/>
      <c r="I67" s="84"/>
      <c r="J67" s="84"/>
      <c r="K67" s="84"/>
      <c r="L67" s="72"/>
    </row>
    <row r="69" spans="2:15" ht="14.5" x14ac:dyDescent="0.35">
      <c r="B69" s="98" t="s">
        <v>0</v>
      </c>
      <c r="C69" s="72"/>
      <c r="D69" s="91"/>
      <c r="E69" s="84"/>
      <c r="F69" s="84"/>
      <c r="G69" s="84"/>
      <c r="H69" s="72"/>
      <c r="I69" s="99" t="s">
        <v>14</v>
      </c>
      <c r="J69" s="100"/>
      <c r="K69" s="101"/>
      <c r="L69" s="29">
        <v>10</v>
      </c>
    </row>
    <row r="70" spans="2:15" ht="42" x14ac:dyDescent="0.3">
      <c r="B70" s="15" t="s">
        <v>16</v>
      </c>
      <c r="C70" s="15" t="s">
        <v>18</v>
      </c>
      <c r="D70" s="15" t="s">
        <v>19</v>
      </c>
      <c r="E70" s="17" t="s">
        <v>20</v>
      </c>
      <c r="F70" s="17" t="s">
        <v>21</v>
      </c>
      <c r="G70" s="17" t="s">
        <v>22</v>
      </c>
      <c r="H70" s="17" t="s">
        <v>23</v>
      </c>
      <c r="I70" s="17" t="s">
        <v>24</v>
      </c>
      <c r="J70" s="17" t="s">
        <v>25</v>
      </c>
      <c r="K70" s="17" t="s">
        <v>26</v>
      </c>
      <c r="L70" s="17" t="s">
        <v>27</v>
      </c>
    </row>
    <row r="71" spans="2:15" x14ac:dyDescent="0.3">
      <c r="B71" s="29">
        <v>1</v>
      </c>
      <c r="C71" s="19" t="s">
        <v>105</v>
      </c>
      <c r="D71" s="19" t="s">
        <v>107</v>
      </c>
      <c r="E71" s="22">
        <v>43469</v>
      </c>
      <c r="F71" s="22">
        <v>43470</v>
      </c>
      <c r="G71" s="22"/>
      <c r="H71" s="22"/>
      <c r="I71" s="25">
        <f t="shared" ref="I71:I80" si="23">_xlfn.DAYS(F71+1,E71)</f>
        <v>2</v>
      </c>
      <c r="J71" s="25">
        <f t="shared" ref="J71:J80" si="24">_xlfn.DAYS(H71+1,G71)</f>
        <v>1</v>
      </c>
      <c r="K71" s="26">
        <f t="shared" ref="K71:K80" si="25">I71/J71</f>
        <v>2</v>
      </c>
      <c r="L71" s="19"/>
      <c r="N71" s="37">
        <f>_xlfn.DAYS(F71,E71)</f>
        <v>1</v>
      </c>
      <c r="O71" s="38">
        <f>_xlfn.DAYS(H71,G71)</f>
        <v>0</v>
      </c>
    </row>
    <row r="72" spans="2:15" x14ac:dyDescent="0.3">
      <c r="B72" s="29">
        <v>2</v>
      </c>
      <c r="C72" s="19" t="s">
        <v>108</v>
      </c>
      <c r="D72" s="19" t="s">
        <v>97</v>
      </c>
      <c r="E72" s="22">
        <v>43471</v>
      </c>
      <c r="F72" s="22">
        <v>43472</v>
      </c>
      <c r="G72" s="22"/>
      <c r="H72" s="22"/>
      <c r="I72" s="25">
        <f t="shared" si="23"/>
        <v>2</v>
      </c>
      <c r="J72" s="25">
        <f t="shared" si="24"/>
        <v>1</v>
      </c>
      <c r="K72" s="26">
        <f t="shared" si="25"/>
        <v>2</v>
      </c>
      <c r="L72" s="19"/>
      <c r="N72" s="37">
        <f t="shared" ref="N72:N80" si="26">_xlfn.DAYS(F72,E72)</f>
        <v>1</v>
      </c>
      <c r="O72" s="38">
        <f t="shared" ref="O72:O80" si="27">_xlfn.DAYS(H72,G72)</f>
        <v>0</v>
      </c>
    </row>
    <row r="73" spans="2:15" x14ac:dyDescent="0.3">
      <c r="B73" s="29">
        <v>3</v>
      </c>
      <c r="C73" s="36" t="s">
        <v>120</v>
      </c>
      <c r="D73" s="19" t="s">
        <v>106</v>
      </c>
      <c r="E73" s="22">
        <v>43472</v>
      </c>
      <c r="F73" s="22">
        <v>43474</v>
      </c>
      <c r="G73" s="22"/>
      <c r="H73" s="22"/>
      <c r="I73" s="25">
        <f t="shared" si="23"/>
        <v>3</v>
      </c>
      <c r="J73" s="25">
        <f t="shared" si="24"/>
        <v>1</v>
      </c>
      <c r="K73" s="26">
        <f t="shared" si="25"/>
        <v>3</v>
      </c>
      <c r="L73" s="19"/>
      <c r="N73" s="37">
        <f t="shared" si="26"/>
        <v>2</v>
      </c>
      <c r="O73" s="38">
        <f t="shared" si="27"/>
        <v>0</v>
      </c>
    </row>
    <row r="74" spans="2:15" x14ac:dyDescent="0.3">
      <c r="B74" s="29">
        <v>4</v>
      </c>
      <c r="C74" s="19" t="s">
        <v>103</v>
      </c>
      <c r="D74" s="19" t="s">
        <v>88</v>
      </c>
      <c r="E74" s="22">
        <v>43469</v>
      </c>
      <c r="F74" s="22">
        <v>43471</v>
      </c>
      <c r="G74" s="22"/>
      <c r="H74" s="22"/>
      <c r="I74" s="25">
        <f t="shared" si="23"/>
        <v>3</v>
      </c>
      <c r="J74" s="25">
        <f t="shared" si="24"/>
        <v>1</v>
      </c>
      <c r="K74" s="26">
        <f t="shared" si="25"/>
        <v>3</v>
      </c>
      <c r="L74" s="19"/>
      <c r="N74" s="37">
        <f t="shared" si="26"/>
        <v>2</v>
      </c>
      <c r="O74" s="38">
        <f t="shared" si="27"/>
        <v>0</v>
      </c>
    </row>
    <row r="75" spans="2:15" x14ac:dyDescent="0.3">
      <c r="B75" s="29">
        <v>5</v>
      </c>
      <c r="C75" s="19" t="s">
        <v>119</v>
      </c>
      <c r="D75" s="19" t="s">
        <v>81</v>
      </c>
      <c r="E75" s="22">
        <v>43472</v>
      </c>
      <c r="F75" s="22">
        <v>43475</v>
      </c>
      <c r="G75" s="22"/>
      <c r="H75" s="22"/>
      <c r="I75" s="25">
        <f t="shared" si="23"/>
        <v>4</v>
      </c>
      <c r="J75" s="25">
        <f t="shared" si="24"/>
        <v>1</v>
      </c>
      <c r="K75" s="26">
        <f t="shared" si="25"/>
        <v>4</v>
      </c>
      <c r="L75" s="19"/>
      <c r="N75" s="37">
        <f t="shared" si="26"/>
        <v>3</v>
      </c>
      <c r="O75" s="38">
        <f t="shared" si="27"/>
        <v>0</v>
      </c>
    </row>
    <row r="76" spans="2:15" x14ac:dyDescent="0.3">
      <c r="B76" s="29">
        <v>6</v>
      </c>
      <c r="C76" s="19" t="s">
        <v>64</v>
      </c>
      <c r="D76" s="19" t="s">
        <v>53</v>
      </c>
      <c r="E76" s="22">
        <v>43475</v>
      </c>
      <c r="F76" s="22">
        <v>43475</v>
      </c>
      <c r="G76" s="22"/>
      <c r="H76" s="22"/>
      <c r="I76" s="25">
        <f t="shared" si="23"/>
        <v>1</v>
      </c>
      <c r="J76" s="25">
        <f t="shared" si="24"/>
        <v>1</v>
      </c>
      <c r="K76" s="26">
        <f t="shared" si="25"/>
        <v>1</v>
      </c>
      <c r="L76" s="19"/>
      <c r="N76" s="37">
        <f t="shared" si="26"/>
        <v>0</v>
      </c>
      <c r="O76" s="38">
        <f t="shared" si="27"/>
        <v>0</v>
      </c>
    </row>
    <row r="77" spans="2:15" x14ac:dyDescent="0.3">
      <c r="B77" s="29">
        <v>7</v>
      </c>
      <c r="C77" s="19" t="s">
        <v>65</v>
      </c>
      <c r="D77" s="19" t="s">
        <v>83</v>
      </c>
      <c r="E77" s="22">
        <v>43476</v>
      </c>
      <c r="F77" s="22">
        <v>43477</v>
      </c>
      <c r="G77" s="22"/>
      <c r="H77" s="22"/>
      <c r="I77" s="25">
        <f t="shared" si="23"/>
        <v>2</v>
      </c>
      <c r="J77" s="25">
        <f t="shared" si="24"/>
        <v>1</v>
      </c>
      <c r="K77" s="26">
        <f t="shared" si="25"/>
        <v>2</v>
      </c>
      <c r="L77" s="19"/>
      <c r="N77" s="37">
        <f t="shared" si="26"/>
        <v>1</v>
      </c>
      <c r="O77" s="38">
        <f t="shared" si="27"/>
        <v>0</v>
      </c>
    </row>
    <row r="78" spans="2:15" x14ac:dyDescent="0.3">
      <c r="B78" s="29">
        <v>8</v>
      </c>
      <c r="C78" s="19" t="s">
        <v>66</v>
      </c>
      <c r="D78" s="19" t="s">
        <v>42</v>
      </c>
      <c r="E78" s="22">
        <v>43478</v>
      </c>
      <c r="F78" s="22">
        <v>43478</v>
      </c>
      <c r="G78" s="22"/>
      <c r="H78" s="22"/>
      <c r="I78" s="25">
        <f t="shared" si="23"/>
        <v>1</v>
      </c>
      <c r="J78" s="25">
        <f t="shared" si="24"/>
        <v>1</v>
      </c>
      <c r="K78" s="26">
        <f t="shared" si="25"/>
        <v>1</v>
      </c>
      <c r="L78" s="19"/>
      <c r="N78" s="37">
        <f t="shared" si="26"/>
        <v>0</v>
      </c>
      <c r="O78" s="38">
        <f t="shared" si="27"/>
        <v>0</v>
      </c>
    </row>
    <row r="79" spans="2:15" x14ac:dyDescent="0.3">
      <c r="B79" s="29">
        <v>9</v>
      </c>
      <c r="C79" s="19" t="s">
        <v>67</v>
      </c>
      <c r="D79" s="19" t="s">
        <v>81</v>
      </c>
      <c r="E79" s="22">
        <v>43479</v>
      </c>
      <c r="F79" s="22">
        <v>43480</v>
      </c>
      <c r="G79" s="22"/>
      <c r="H79" s="22"/>
      <c r="I79" s="25">
        <f t="shared" si="23"/>
        <v>2</v>
      </c>
      <c r="J79" s="25">
        <f t="shared" si="24"/>
        <v>1</v>
      </c>
      <c r="K79" s="26">
        <f t="shared" si="25"/>
        <v>2</v>
      </c>
      <c r="L79" s="19"/>
      <c r="N79" s="37">
        <f t="shared" si="26"/>
        <v>1</v>
      </c>
      <c r="O79" s="38">
        <f t="shared" si="27"/>
        <v>0</v>
      </c>
    </row>
    <row r="80" spans="2:15" x14ac:dyDescent="0.3">
      <c r="B80" s="29">
        <v>10</v>
      </c>
      <c r="C80" s="19" t="s">
        <v>59</v>
      </c>
      <c r="D80" s="19" t="s">
        <v>39</v>
      </c>
      <c r="E80" s="22">
        <v>43480</v>
      </c>
      <c r="F80" s="22">
        <v>43480</v>
      </c>
      <c r="G80" s="22"/>
      <c r="H80" s="22"/>
      <c r="I80" s="25">
        <f t="shared" si="23"/>
        <v>1</v>
      </c>
      <c r="J80" s="25">
        <f t="shared" si="24"/>
        <v>1</v>
      </c>
      <c r="K80" s="26">
        <f t="shared" si="25"/>
        <v>1</v>
      </c>
      <c r="L80" s="19"/>
      <c r="N80" s="37">
        <f t="shared" si="26"/>
        <v>0</v>
      </c>
      <c r="O80" s="38">
        <f t="shared" si="27"/>
        <v>0</v>
      </c>
    </row>
    <row r="81" spans="2:15" ht="14.5" x14ac:dyDescent="0.35">
      <c r="B81" s="90" t="s">
        <v>60</v>
      </c>
      <c r="C81" s="84"/>
      <c r="D81" s="84"/>
      <c r="E81" s="84"/>
      <c r="F81" s="84"/>
      <c r="G81" s="84"/>
      <c r="H81" s="72"/>
      <c r="I81" s="25">
        <f>SUM(N71:N81)</f>
        <v>11</v>
      </c>
      <c r="J81" s="25">
        <f>SUM(O71:O80)</f>
        <v>0</v>
      </c>
      <c r="K81" s="26" t="e">
        <f>I81/J81</f>
        <v>#DIV/0!</v>
      </c>
      <c r="L81" s="19"/>
    </row>
    <row r="82" spans="2:15" ht="14.5" x14ac:dyDescent="0.35">
      <c r="B82" s="90" t="s">
        <v>61</v>
      </c>
      <c r="C82" s="72"/>
      <c r="D82" s="97"/>
      <c r="E82" s="84"/>
      <c r="F82" s="84"/>
      <c r="G82" s="84"/>
      <c r="H82" s="84"/>
      <c r="I82" s="84"/>
      <c r="J82" s="84"/>
      <c r="K82" s="84"/>
      <c r="L82" s="72"/>
    </row>
    <row r="84" spans="2:15" ht="14.5" x14ac:dyDescent="0.35">
      <c r="B84" s="98" t="s">
        <v>0</v>
      </c>
      <c r="C84" s="72"/>
      <c r="D84" s="91"/>
      <c r="E84" s="84"/>
      <c r="F84" s="84"/>
      <c r="G84" s="84"/>
      <c r="H84" s="72"/>
      <c r="I84" s="99" t="s">
        <v>14</v>
      </c>
      <c r="J84" s="100"/>
      <c r="K84" s="101"/>
      <c r="L84" s="29">
        <v>11</v>
      </c>
    </row>
    <row r="85" spans="2:15" ht="42" x14ac:dyDescent="0.3">
      <c r="B85" s="15" t="s">
        <v>16</v>
      </c>
      <c r="C85" s="15" t="s">
        <v>18</v>
      </c>
      <c r="D85" s="15" t="s">
        <v>19</v>
      </c>
      <c r="E85" s="17" t="s">
        <v>20</v>
      </c>
      <c r="F85" s="17" t="s">
        <v>21</v>
      </c>
      <c r="G85" s="17" t="s">
        <v>22</v>
      </c>
      <c r="H85" s="17" t="s">
        <v>23</v>
      </c>
      <c r="I85" s="17" t="s">
        <v>24</v>
      </c>
      <c r="J85" s="17" t="s">
        <v>25</v>
      </c>
      <c r="K85" s="17" t="s">
        <v>26</v>
      </c>
      <c r="L85" s="17" t="s">
        <v>27</v>
      </c>
    </row>
    <row r="86" spans="2:15" x14ac:dyDescent="0.3">
      <c r="B86" s="29">
        <v>1</v>
      </c>
      <c r="C86" s="19" t="s">
        <v>120</v>
      </c>
      <c r="D86" s="19" t="s">
        <v>106</v>
      </c>
      <c r="E86" s="22">
        <v>43481</v>
      </c>
      <c r="F86" s="22">
        <v>43483</v>
      </c>
      <c r="G86" s="22"/>
      <c r="H86" s="22"/>
      <c r="I86" s="25">
        <f t="shared" ref="I86:I95" si="28">_xlfn.DAYS(F86+1,E86)</f>
        <v>3</v>
      </c>
      <c r="J86" s="25">
        <f t="shared" ref="J86:J95" si="29">_xlfn.DAYS(H86+1,G86)</f>
        <v>1</v>
      </c>
      <c r="K86" s="26">
        <f t="shared" ref="K86:K95" si="30">I86/J86</f>
        <v>3</v>
      </c>
      <c r="L86" s="19"/>
      <c r="N86" s="37">
        <f>_xlfn.DAYS(F86,E86)</f>
        <v>2</v>
      </c>
      <c r="O86" s="38">
        <f>_xlfn.DAYS(H86,G86)</f>
        <v>0</v>
      </c>
    </row>
    <row r="87" spans="2:15" x14ac:dyDescent="0.3">
      <c r="B87" s="29">
        <v>2</v>
      </c>
      <c r="C87" s="19" t="s">
        <v>123</v>
      </c>
      <c r="D87" s="19" t="s">
        <v>97</v>
      </c>
      <c r="E87" s="22">
        <v>43483</v>
      </c>
      <c r="F87" s="22">
        <v>43484</v>
      </c>
      <c r="G87" s="22"/>
      <c r="H87" s="22"/>
      <c r="I87" s="25">
        <f t="shared" si="28"/>
        <v>2</v>
      </c>
      <c r="J87" s="25">
        <f t="shared" si="29"/>
        <v>1</v>
      </c>
      <c r="K87" s="26">
        <f t="shared" si="30"/>
        <v>2</v>
      </c>
      <c r="L87" s="19"/>
      <c r="N87" s="37">
        <f t="shared" ref="N87:N95" si="31">_xlfn.DAYS(F87,E87)</f>
        <v>1</v>
      </c>
      <c r="O87" s="38">
        <f t="shared" ref="O87:O95" si="32">_xlfn.DAYS(H87,G87)</f>
        <v>0</v>
      </c>
    </row>
    <row r="88" spans="2:15" x14ac:dyDescent="0.3">
      <c r="B88" s="29">
        <v>3</v>
      </c>
      <c r="C88" s="36" t="s">
        <v>113</v>
      </c>
      <c r="D88" s="19" t="s">
        <v>97</v>
      </c>
      <c r="E88" s="22">
        <v>43485</v>
      </c>
      <c r="F88" s="22">
        <v>43486</v>
      </c>
      <c r="G88" s="22"/>
      <c r="H88" s="22"/>
      <c r="I88" s="25">
        <f t="shared" si="28"/>
        <v>2</v>
      </c>
      <c r="J88" s="25">
        <f t="shared" si="29"/>
        <v>1</v>
      </c>
      <c r="K88" s="26">
        <f t="shared" si="30"/>
        <v>2</v>
      </c>
      <c r="L88" s="19"/>
      <c r="N88" s="37">
        <f t="shared" si="31"/>
        <v>1</v>
      </c>
      <c r="O88" s="38">
        <f t="shared" si="32"/>
        <v>0</v>
      </c>
    </row>
    <row r="89" spans="2:15" x14ac:dyDescent="0.3">
      <c r="B89" s="29">
        <v>4</v>
      </c>
      <c r="C89" s="19" t="s">
        <v>118</v>
      </c>
      <c r="D89" s="19" t="s">
        <v>81</v>
      </c>
      <c r="E89" s="22">
        <v>43481</v>
      </c>
      <c r="F89" s="22">
        <v>43484</v>
      </c>
      <c r="G89" s="22"/>
      <c r="H89" s="22"/>
      <c r="I89" s="25">
        <f t="shared" si="28"/>
        <v>4</v>
      </c>
      <c r="J89" s="25">
        <f t="shared" si="29"/>
        <v>1</v>
      </c>
      <c r="K89" s="26">
        <f t="shared" si="30"/>
        <v>4</v>
      </c>
      <c r="L89" s="19"/>
      <c r="N89" s="37">
        <f t="shared" si="31"/>
        <v>3</v>
      </c>
      <c r="O89" s="38">
        <f t="shared" si="32"/>
        <v>0</v>
      </c>
    </row>
    <row r="90" spans="2:15" x14ac:dyDescent="0.3">
      <c r="B90" s="29">
        <v>5</v>
      </c>
      <c r="C90" s="19" t="s">
        <v>114</v>
      </c>
      <c r="D90" s="19" t="s">
        <v>88</v>
      </c>
      <c r="E90" s="22">
        <v>43484</v>
      </c>
      <c r="F90" s="22">
        <v>43486</v>
      </c>
      <c r="G90" s="22"/>
      <c r="H90" s="22"/>
      <c r="I90" s="25">
        <f t="shared" si="28"/>
        <v>3</v>
      </c>
      <c r="J90" s="25">
        <f t="shared" si="29"/>
        <v>1</v>
      </c>
      <c r="K90" s="26">
        <f t="shared" si="30"/>
        <v>3</v>
      </c>
      <c r="L90" s="19"/>
      <c r="N90" s="37">
        <f t="shared" si="31"/>
        <v>2</v>
      </c>
      <c r="O90" s="38">
        <f t="shared" si="32"/>
        <v>0</v>
      </c>
    </row>
    <row r="91" spans="2:15" x14ac:dyDescent="0.3">
      <c r="B91" s="29">
        <v>6</v>
      </c>
      <c r="C91" s="19" t="s">
        <v>64</v>
      </c>
      <c r="D91" s="19" t="s">
        <v>53</v>
      </c>
      <c r="E91" s="22">
        <v>43486</v>
      </c>
      <c r="F91" s="22">
        <v>43486</v>
      </c>
      <c r="G91" s="22"/>
      <c r="H91" s="22"/>
      <c r="I91" s="25">
        <f t="shared" si="28"/>
        <v>1</v>
      </c>
      <c r="J91" s="25">
        <f t="shared" si="29"/>
        <v>1</v>
      </c>
      <c r="K91" s="26">
        <f t="shared" si="30"/>
        <v>1</v>
      </c>
      <c r="L91" s="19"/>
      <c r="N91" s="37">
        <f t="shared" si="31"/>
        <v>0</v>
      </c>
      <c r="O91" s="38">
        <f t="shared" si="32"/>
        <v>0</v>
      </c>
    </row>
    <row r="92" spans="2:15" x14ac:dyDescent="0.3">
      <c r="B92" s="29">
        <v>7</v>
      </c>
      <c r="C92" s="19" t="s">
        <v>65</v>
      </c>
      <c r="D92" s="19" t="s">
        <v>116</v>
      </c>
      <c r="E92" s="22">
        <v>43487</v>
      </c>
      <c r="F92" s="22">
        <v>43488</v>
      </c>
      <c r="G92" s="22"/>
      <c r="H92" s="22"/>
      <c r="I92" s="25">
        <f t="shared" si="28"/>
        <v>2</v>
      </c>
      <c r="J92" s="25">
        <f t="shared" si="29"/>
        <v>1</v>
      </c>
      <c r="K92" s="26">
        <f t="shared" si="30"/>
        <v>2</v>
      </c>
      <c r="L92" s="19"/>
      <c r="N92" s="37">
        <f t="shared" si="31"/>
        <v>1</v>
      </c>
      <c r="O92" s="38">
        <f t="shared" si="32"/>
        <v>0</v>
      </c>
    </row>
    <row r="93" spans="2:15" x14ac:dyDescent="0.3">
      <c r="B93" s="29">
        <v>8</v>
      </c>
      <c r="C93" s="19" t="s">
        <v>66</v>
      </c>
      <c r="D93" s="19" t="s">
        <v>42</v>
      </c>
      <c r="E93" s="22">
        <v>43489</v>
      </c>
      <c r="F93" s="22">
        <v>43489</v>
      </c>
      <c r="G93" s="22"/>
      <c r="H93" s="22"/>
      <c r="I93" s="25">
        <f t="shared" si="28"/>
        <v>1</v>
      </c>
      <c r="J93" s="25">
        <f t="shared" si="29"/>
        <v>1</v>
      </c>
      <c r="K93" s="26">
        <f t="shared" si="30"/>
        <v>1</v>
      </c>
      <c r="L93" s="19"/>
      <c r="N93" s="37">
        <f t="shared" si="31"/>
        <v>0</v>
      </c>
      <c r="O93" s="38">
        <f t="shared" si="32"/>
        <v>0</v>
      </c>
    </row>
    <row r="94" spans="2:15" x14ac:dyDescent="0.3">
      <c r="B94" s="29">
        <v>9</v>
      </c>
      <c r="C94" s="19" t="s">
        <v>67</v>
      </c>
      <c r="D94" s="19" t="s">
        <v>81</v>
      </c>
      <c r="E94" s="22">
        <v>43489</v>
      </c>
      <c r="F94" s="22">
        <v>43490</v>
      </c>
      <c r="G94" s="22"/>
      <c r="H94" s="22"/>
      <c r="I94" s="25">
        <f t="shared" si="28"/>
        <v>2</v>
      </c>
      <c r="J94" s="25">
        <f t="shared" si="29"/>
        <v>1</v>
      </c>
      <c r="K94" s="26">
        <f t="shared" si="30"/>
        <v>2</v>
      </c>
      <c r="L94" s="19"/>
      <c r="N94" s="37">
        <f t="shared" si="31"/>
        <v>1</v>
      </c>
      <c r="O94" s="38">
        <f t="shared" si="32"/>
        <v>0</v>
      </c>
    </row>
    <row r="95" spans="2:15" x14ac:dyDescent="0.3">
      <c r="B95" s="29">
        <v>10</v>
      </c>
      <c r="C95" s="19" t="s">
        <v>59</v>
      </c>
      <c r="D95" s="19" t="s">
        <v>39</v>
      </c>
      <c r="E95" s="22">
        <v>43490</v>
      </c>
      <c r="F95" s="22">
        <v>43490</v>
      </c>
      <c r="G95" s="22"/>
      <c r="H95" s="22"/>
      <c r="I95" s="25">
        <f t="shared" si="28"/>
        <v>1</v>
      </c>
      <c r="J95" s="25">
        <f t="shared" si="29"/>
        <v>1</v>
      </c>
      <c r="K95" s="26">
        <f t="shared" si="30"/>
        <v>1</v>
      </c>
      <c r="L95" s="19"/>
      <c r="N95" s="37">
        <f t="shared" si="31"/>
        <v>0</v>
      </c>
      <c r="O95" s="38">
        <f t="shared" si="32"/>
        <v>0</v>
      </c>
    </row>
    <row r="96" spans="2:15" ht="14.5" x14ac:dyDescent="0.35">
      <c r="B96" s="90" t="s">
        <v>60</v>
      </c>
      <c r="C96" s="84"/>
      <c r="D96" s="84"/>
      <c r="E96" s="84"/>
      <c r="F96" s="84"/>
      <c r="G96" s="84"/>
      <c r="H96" s="72"/>
      <c r="I96" s="25">
        <f>SUM(N86:N96)</f>
        <v>11</v>
      </c>
      <c r="J96" s="25">
        <f>SUM(O86:O95)</f>
        <v>0</v>
      </c>
      <c r="K96" s="26" t="e">
        <f>I96/J96</f>
        <v>#DIV/0!</v>
      </c>
      <c r="L96" s="19"/>
    </row>
    <row r="97" spans="2:15" ht="14.5" x14ac:dyDescent="0.35">
      <c r="B97" s="90" t="s">
        <v>61</v>
      </c>
      <c r="C97" s="72"/>
      <c r="D97" s="97"/>
      <c r="E97" s="84"/>
      <c r="F97" s="84"/>
      <c r="G97" s="84"/>
      <c r="H97" s="84"/>
      <c r="I97" s="84"/>
      <c r="J97" s="84"/>
      <c r="K97" s="84"/>
      <c r="L97" s="72"/>
    </row>
    <row r="99" spans="2:15" ht="14.5" x14ac:dyDescent="0.35">
      <c r="B99" s="98" t="s">
        <v>0</v>
      </c>
      <c r="C99" s="72"/>
      <c r="D99" s="91"/>
      <c r="E99" s="84"/>
      <c r="F99" s="84"/>
      <c r="G99" s="84"/>
      <c r="H99" s="72"/>
      <c r="I99" s="99" t="s">
        <v>14</v>
      </c>
      <c r="J99" s="100"/>
      <c r="K99" s="101"/>
      <c r="L99" s="29">
        <v>12</v>
      </c>
    </row>
    <row r="100" spans="2:15" ht="42" x14ac:dyDescent="0.3">
      <c r="B100" s="15" t="s">
        <v>16</v>
      </c>
      <c r="C100" s="15" t="s">
        <v>18</v>
      </c>
      <c r="D100" s="15" t="s">
        <v>19</v>
      </c>
      <c r="E100" s="17" t="s">
        <v>20</v>
      </c>
      <c r="F100" s="17" t="s">
        <v>21</v>
      </c>
      <c r="G100" s="17" t="s">
        <v>22</v>
      </c>
      <c r="H100" s="17" t="s">
        <v>23</v>
      </c>
      <c r="I100" s="17" t="s">
        <v>24</v>
      </c>
      <c r="J100" s="17" t="s">
        <v>25</v>
      </c>
      <c r="K100" s="17" t="s">
        <v>26</v>
      </c>
      <c r="L100" s="17" t="s">
        <v>27</v>
      </c>
    </row>
    <row r="101" spans="2:15" x14ac:dyDescent="0.3">
      <c r="B101" s="29">
        <v>1</v>
      </c>
      <c r="C101" s="19" t="s">
        <v>121</v>
      </c>
      <c r="D101" s="19" t="s">
        <v>80</v>
      </c>
      <c r="E101" s="22">
        <v>43491</v>
      </c>
      <c r="F101" s="22">
        <v>43492</v>
      </c>
      <c r="G101" s="22"/>
      <c r="H101" s="22"/>
      <c r="I101" s="25">
        <f t="shared" ref="I101:I111" si="33">_xlfn.DAYS(F101+1,E101)</f>
        <v>2</v>
      </c>
      <c r="J101" s="25">
        <f t="shared" ref="J101:J111" si="34">_xlfn.DAYS(H101+1,G101)</f>
        <v>1</v>
      </c>
      <c r="K101" s="26">
        <f t="shared" ref="K101:K111" si="35">I101/J101</f>
        <v>2</v>
      </c>
      <c r="L101" s="19"/>
      <c r="N101" s="37">
        <f>_xlfn.DAYS(F101,E101)</f>
        <v>1</v>
      </c>
      <c r="O101" s="38">
        <f>_xlfn.DAYS(H101,G101)</f>
        <v>0</v>
      </c>
    </row>
    <row r="102" spans="2:15" x14ac:dyDescent="0.3">
      <c r="B102" s="29">
        <v>2</v>
      </c>
      <c r="C102" s="19" t="s">
        <v>122</v>
      </c>
      <c r="D102" s="19" t="s">
        <v>81</v>
      </c>
      <c r="E102" s="22">
        <v>43492</v>
      </c>
      <c r="F102" s="22">
        <v>43493</v>
      </c>
      <c r="G102" s="22"/>
      <c r="H102" s="22"/>
      <c r="I102" s="25">
        <f t="shared" si="33"/>
        <v>2</v>
      </c>
      <c r="J102" s="25">
        <f t="shared" si="34"/>
        <v>1</v>
      </c>
      <c r="K102" s="26">
        <f t="shared" si="35"/>
        <v>2</v>
      </c>
      <c r="L102" s="19"/>
      <c r="N102" s="37">
        <f t="shared" ref="N102:N111" si="36">_xlfn.DAYS(F102,E102)</f>
        <v>1</v>
      </c>
      <c r="O102" s="38">
        <f t="shared" ref="O102:O111" si="37">_xlfn.DAYS(H102,G102)</f>
        <v>0</v>
      </c>
    </row>
    <row r="103" spans="2:15" x14ac:dyDescent="0.3">
      <c r="B103" s="29">
        <v>3</v>
      </c>
      <c r="C103" s="36" t="s">
        <v>124</v>
      </c>
      <c r="D103" s="19" t="s">
        <v>89</v>
      </c>
      <c r="E103" s="22">
        <v>43493</v>
      </c>
      <c r="F103" s="22">
        <v>43494</v>
      </c>
      <c r="G103" s="22"/>
      <c r="H103" s="22"/>
      <c r="I103" s="25">
        <f t="shared" si="33"/>
        <v>2</v>
      </c>
      <c r="J103" s="25">
        <f t="shared" si="34"/>
        <v>1</v>
      </c>
      <c r="K103" s="26">
        <f t="shared" si="35"/>
        <v>2</v>
      </c>
      <c r="L103" s="19"/>
      <c r="N103" s="37">
        <f t="shared" si="36"/>
        <v>1</v>
      </c>
      <c r="O103" s="38">
        <f t="shared" si="37"/>
        <v>0</v>
      </c>
    </row>
    <row r="104" spans="2:15" x14ac:dyDescent="0.3">
      <c r="B104" s="29">
        <v>4</v>
      </c>
      <c r="C104" s="19" t="s">
        <v>125</v>
      </c>
      <c r="D104" s="19" t="s">
        <v>97</v>
      </c>
      <c r="E104" s="22">
        <v>43495</v>
      </c>
      <c r="F104" s="22">
        <v>43496</v>
      </c>
      <c r="G104" s="22"/>
      <c r="H104" s="22"/>
      <c r="I104" s="25">
        <f t="shared" si="33"/>
        <v>2</v>
      </c>
      <c r="J104" s="25">
        <f t="shared" si="34"/>
        <v>1</v>
      </c>
      <c r="K104" s="26">
        <f t="shared" si="35"/>
        <v>2</v>
      </c>
      <c r="L104" s="19"/>
      <c r="N104" s="37">
        <f t="shared" si="36"/>
        <v>1</v>
      </c>
      <c r="O104" s="38">
        <f t="shared" si="37"/>
        <v>0</v>
      </c>
    </row>
    <row r="105" spans="2:15" x14ac:dyDescent="0.3">
      <c r="B105" s="29">
        <v>5</v>
      </c>
      <c r="C105" s="19" t="s">
        <v>126</v>
      </c>
      <c r="D105" s="19" t="s">
        <v>97</v>
      </c>
      <c r="E105" s="22">
        <v>43496</v>
      </c>
      <c r="F105" s="22">
        <v>43497</v>
      </c>
      <c r="G105" s="22"/>
      <c r="H105" s="22"/>
      <c r="I105" s="25">
        <f t="shared" si="33"/>
        <v>2</v>
      </c>
      <c r="J105" s="25">
        <f t="shared" si="34"/>
        <v>1</v>
      </c>
      <c r="K105" s="26">
        <f t="shared" si="35"/>
        <v>2</v>
      </c>
      <c r="L105" s="19"/>
      <c r="N105" s="37">
        <f t="shared" si="36"/>
        <v>1</v>
      </c>
      <c r="O105" s="38">
        <f t="shared" si="37"/>
        <v>0</v>
      </c>
    </row>
    <row r="106" spans="2:15" x14ac:dyDescent="0.3">
      <c r="B106" s="29">
        <v>6</v>
      </c>
      <c r="C106" s="19" t="s">
        <v>64</v>
      </c>
      <c r="D106" s="19" t="s">
        <v>53</v>
      </c>
      <c r="E106" s="22">
        <v>43497</v>
      </c>
      <c r="F106" s="22">
        <v>43497</v>
      </c>
      <c r="G106" s="22"/>
      <c r="H106" s="22"/>
      <c r="I106" s="25">
        <f t="shared" si="33"/>
        <v>1</v>
      </c>
      <c r="J106" s="25">
        <f t="shared" si="34"/>
        <v>1</v>
      </c>
      <c r="K106" s="26">
        <f t="shared" si="35"/>
        <v>1</v>
      </c>
      <c r="L106" s="19"/>
      <c r="N106" s="37">
        <f t="shared" si="36"/>
        <v>0</v>
      </c>
      <c r="O106" s="38">
        <f t="shared" si="37"/>
        <v>0</v>
      </c>
    </row>
    <row r="107" spans="2:15" x14ac:dyDescent="0.3">
      <c r="B107" s="29">
        <v>7</v>
      </c>
      <c r="C107" s="19" t="s">
        <v>65</v>
      </c>
      <c r="D107" s="19" t="s">
        <v>116</v>
      </c>
      <c r="E107" s="22">
        <v>43498</v>
      </c>
      <c r="F107" s="22">
        <v>43499</v>
      </c>
      <c r="G107" s="22"/>
      <c r="H107" s="22"/>
      <c r="I107" s="25">
        <f t="shared" si="33"/>
        <v>2</v>
      </c>
      <c r="J107" s="25">
        <f t="shared" si="34"/>
        <v>1</v>
      </c>
      <c r="K107" s="26">
        <f t="shared" si="35"/>
        <v>2</v>
      </c>
      <c r="L107" s="19"/>
      <c r="N107" s="37">
        <f t="shared" si="36"/>
        <v>1</v>
      </c>
      <c r="O107" s="38">
        <f t="shared" si="37"/>
        <v>0</v>
      </c>
    </row>
    <row r="108" spans="2:15" x14ac:dyDescent="0.3">
      <c r="B108" s="29">
        <v>8</v>
      </c>
      <c r="C108" s="19" t="s">
        <v>66</v>
      </c>
      <c r="D108" s="19" t="s">
        <v>42</v>
      </c>
      <c r="E108" s="22">
        <v>43500</v>
      </c>
      <c r="F108" s="22">
        <v>43500</v>
      </c>
      <c r="G108" s="22"/>
      <c r="H108" s="22"/>
      <c r="I108" s="25">
        <f t="shared" si="33"/>
        <v>1</v>
      </c>
      <c r="J108" s="25">
        <f t="shared" si="34"/>
        <v>1</v>
      </c>
      <c r="K108" s="26">
        <f t="shared" si="35"/>
        <v>1</v>
      </c>
      <c r="L108" s="19"/>
      <c r="N108" s="37">
        <f t="shared" si="36"/>
        <v>0</v>
      </c>
      <c r="O108" s="38">
        <f t="shared" si="37"/>
        <v>0</v>
      </c>
    </row>
    <row r="109" spans="2:15" x14ac:dyDescent="0.3">
      <c r="B109" s="29">
        <v>9</v>
      </c>
      <c r="C109" s="19" t="s">
        <v>67</v>
      </c>
      <c r="D109" s="19" t="s">
        <v>81</v>
      </c>
      <c r="E109" s="22">
        <v>43500</v>
      </c>
      <c r="F109" s="22">
        <v>43502</v>
      </c>
      <c r="G109" s="22"/>
      <c r="H109" s="22"/>
      <c r="I109" s="25">
        <f t="shared" si="33"/>
        <v>3</v>
      </c>
      <c r="J109" s="25">
        <f t="shared" si="34"/>
        <v>1</v>
      </c>
      <c r="K109" s="26">
        <f t="shared" si="35"/>
        <v>3</v>
      </c>
      <c r="L109" s="19"/>
      <c r="N109" s="37">
        <f t="shared" si="36"/>
        <v>2</v>
      </c>
      <c r="O109" s="38">
        <f t="shared" si="37"/>
        <v>0</v>
      </c>
    </row>
    <row r="110" spans="2:15" x14ac:dyDescent="0.3">
      <c r="B110" s="29">
        <v>10</v>
      </c>
      <c r="C110" s="19" t="s">
        <v>69</v>
      </c>
      <c r="D110" s="19" t="s">
        <v>31</v>
      </c>
      <c r="E110" s="22">
        <v>43502</v>
      </c>
      <c r="F110" s="22">
        <v>43504</v>
      </c>
      <c r="G110" s="22"/>
      <c r="H110" s="22"/>
      <c r="I110" s="25">
        <f t="shared" si="33"/>
        <v>3</v>
      </c>
      <c r="J110" s="25">
        <f t="shared" si="34"/>
        <v>1</v>
      </c>
      <c r="K110" s="26"/>
      <c r="L110" s="19"/>
      <c r="N110" s="37">
        <f t="shared" si="36"/>
        <v>2</v>
      </c>
      <c r="O110" s="38">
        <f t="shared" si="37"/>
        <v>0</v>
      </c>
    </row>
    <row r="111" spans="2:15" x14ac:dyDescent="0.3">
      <c r="B111" s="29">
        <v>11</v>
      </c>
      <c r="C111" s="19" t="s">
        <v>59</v>
      </c>
      <c r="D111" s="19" t="s">
        <v>39</v>
      </c>
      <c r="E111" s="22">
        <v>43504</v>
      </c>
      <c r="F111" s="22">
        <v>43504</v>
      </c>
      <c r="G111" s="22"/>
      <c r="H111" s="22"/>
      <c r="I111" s="25">
        <f t="shared" si="33"/>
        <v>1</v>
      </c>
      <c r="J111" s="25">
        <f t="shared" si="34"/>
        <v>1</v>
      </c>
      <c r="K111" s="26">
        <f t="shared" si="35"/>
        <v>1</v>
      </c>
      <c r="L111" s="19"/>
      <c r="N111" s="37">
        <f t="shared" si="36"/>
        <v>0</v>
      </c>
      <c r="O111" s="38">
        <f t="shared" si="37"/>
        <v>0</v>
      </c>
    </row>
    <row r="112" spans="2:15" ht="14.5" x14ac:dyDescent="0.35">
      <c r="B112" s="90" t="s">
        <v>60</v>
      </c>
      <c r="C112" s="84"/>
      <c r="D112" s="84"/>
      <c r="E112" s="84"/>
      <c r="F112" s="84"/>
      <c r="G112" s="84"/>
      <c r="H112" s="72"/>
      <c r="I112" s="25">
        <f>SUM(N101:N112)</f>
        <v>10</v>
      </c>
      <c r="J112" s="25">
        <f>SUM(O101:O111)</f>
        <v>0</v>
      </c>
      <c r="K112" s="26" t="e">
        <f>I112/J112</f>
        <v>#DIV/0!</v>
      </c>
      <c r="L112" s="19"/>
    </row>
    <row r="113" spans="2:15" ht="14.5" x14ac:dyDescent="0.35">
      <c r="B113" s="90" t="s">
        <v>61</v>
      </c>
      <c r="C113" s="72"/>
      <c r="D113" s="97"/>
      <c r="E113" s="84"/>
      <c r="F113" s="84"/>
      <c r="G113" s="84"/>
      <c r="H113" s="84"/>
      <c r="I113" s="84"/>
      <c r="J113" s="84"/>
      <c r="K113" s="84"/>
      <c r="L113" s="72"/>
    </row>
    <row r="115" spans="2:15" ht="14.5" x14ac:dyDescent="0.35">
      <c r="B115" s="98" t="s">
        <v>0</v>
      </c>
      <c r="C115" s="72"/>
      <c r="D115" s="91"/>
      <c r="E115" s="84"/>
      <c r="F115" s="84"/>
      <c r="G115" s="84"/>
      <c r="H115" s="72"/>
      <c r="I115" s="99" t="s">
        <v>14</v>
      </c>
      <c r="J115" s="100"/>
      <c r="K115" s="101"/>
      <c r="L115" s="29">
        <v>13</v>
      </c>
    </row>
    <row r="116" spans="2:15" ht="42" x14ac:dyDescent="0.3">
      <c r="B116" s="15" t="s">
        <v>16</v>
      </c>
      <c r="C116" s="15" t="s">
        <v>18</v>
      </c>
      <c r="D116" s="15" t="s">
        <v>19</v>
      </c>
      <c r="E116" s="17" t="s">
        <v>20</v>
      </c>
      <c r="F116" s="17" t="s">
        <v>21</v>
      </c>
      <c r="G116" s="17" t="s">
        <v>22</v>
      </c>
      <c r="H116" s="17" t="s">
        <v>23</v>
      </c>
      <c r="I116" s="17" t="s">
        <v>24</v>
      </c>
      <c r="J116" s="17" t="s">
        <v>25</v>
      </c>
      <c r="K116" s="17" t="s">
        <v>26</v>
      </c>
      <c r="L116" s="17" t="s">
        <v>27</v>
      </c>
    </row>
    <row r="117" spans="2:15" x14ac:dyDescent="0.3">
      <c r="B117" s="29">
        <v>1</v>
      </c>
      <c r="C117" s="19" t="s">
        <v>127</v>
      </c>
      <c r="D117" s="19" t="s">
        <v>98</v>
      </c>
      <c r="E117" s="22">
        <v>43505</v>
      </c>
      <c r="F117" s="22">
        <v>43507</v>
      </c>
      <c r="G117" s="22"/>
      <c r="H117" s="22"/>
      <c r="I117" s="25">
        <f t="shared" ref="I117:I127" si="38">_xlfn.DAYS(F117+1,E117)</f>
        <v>3</v>
      </c>
      <c r="J117" s="25">
        <f t="shared" ref="J117:J123" si="39">_xlfn.DAYS(H117+1,G117)</f>
        <v>1</v>
      </c>
      <c r="K117" s="26">
        <f t="shared" ref="K117:K128" si="40">I117/J117</f>
        <v>3</v>
      </c>
      <c r="L117" s="19"/>
      <c r="N117" s="37">
        <f>_xlfn.DAYS(F117,E117)</f>
        <v>2</v>
      </c>
      <c r="O117" s="38">
        <f>_xlfn.DAYS(H117,G117)</f>
        <v>0</v>
      </c>
    </row>
    <row r="118" spans="2:15" x14ac:dyDescent="0.3">
      <c r="B118" s="29">
        <v>2</v>
      </c>
      <c r="C118" s="19" t="s">
        <v>128</v>
      </c>
      <c r="D118" s="19" t="s">
        <v>89</v>
      </c>
      <c r="E118" s="22">
        <v>43507</v>
      </c>
      <c r="F118" s="22">
        <v>43509</v>
      </c>
      <c r="G118" s="22"/>
      <c r="H118" s="22"/>
      <c r="I118" s="25">
        <f t="shared" si="38"/>
        <v>3</v>
      </c>
      <c r="J118" s="25">
        <f t="shared" si="39"/>
        <v>1</v>
      </c>
      <c r="K118" s="26">
        <f t="shared" si="40"/>
        <v>3</v>
      </c>
      <c r="L118" s="19"/>
      <c r="N118" s="37">
        <f t="shared" ref="N118:N127" si="41">_xlfn.DAYS(F118,E118)</f>
        <v>2</v>
      </c>
      <c r="O118" s="38">
        <f t="shared" ref="O118:O127" si="42">_xlfn.DAYS(H118,G118)</f>
        <v>0</v>
      </c>
    </row>
    <row r="119" spans="2:15" x14ac:dyDescent="0.3">
      <c r="B119" s="29">
        <v>3</v>
      </c>
      <c r="C119" s="36" t="s">
        <v>129</v>
      </c>
      <c r="D119" s="19" t="s">
        <v>99</v>
      </c>
      <c r="E119" s="22">
        <v>43505</v>
      </c>
      <c r="F119" s="22">
        <v>43507</v>
      </c>
      <c r="G119" s="22"/>
      <c r="H119" s="22"/>
      <c r="I119" s="25">
        <f t="shared" si="38"/>
        <v>3</v>
      </c>
      <c r="J119" s="25">
        <f t="shared" si="39"/>
        <v>1</v>
      </c>
      <c r="K119" s="26">
        <f t="shared" si="40"/>
        <v>3</v>
      </c>
      <c r="L119" s="19"/>
      <c r="N119" s="37">
        <f t="shared" si="41"/>
        <v>2</v>
      </c>
      <c r="O119" s="38">
        <f t="shared" si="42"/>
        <v>0</v>
      </c>
    </row>
    <row r="120" spans="2:15" x14ac:dyDescent="0.3">
      <c r="B120" s="29">
        <v>4</v>
      </c>
      <c r="C120" s="19" t="s">
        <v>64</v>
      </c>
      <c r="D120" s="19" t="s">
        <v>53</v>
      </c>
      <c r="E120" s="22">
        <v>43508</v>
      </c>
      <c r="F120" s="22">
        <v>43508</v>
      </c>
      <c r="G120" s="22"/>
      <c r="H120" s="22"/>
      <c r="I120" s="25">
        <f t="shared" si="38"/>
        <v>1</v>
      </c>
      <c r="J120" s="25">
        <f t="shared" si="39"/>
        <v>1</v>
      </c>
      <c r="K120" s="26">
        <f t="shared" si="40"/>
        <v>1</v>
      </c>
      <c r="L120" s="19"/>
      <c r="N120" s="37">
        <f t="shared" si="41"/>
        <v>0</v>
      </c>
      <c r="O120" s="38">
        <f t="shared" si="42"/>
        <v>0</v>
      </c>
    </row>
    <row r="121" spans="2:15" x14ac:dyDescent="0.3">
      <c r="B121" s="29">
        <v>5</v>
      </c>
      <c r="C121" s="19" t="s">
        <v>65</v>
      </c>
      <c r="D121" s="19" t="s">
        <v>116</v>
      </c>
      <c r="E121" s="22">
        <v>43509</v>
      </c>
      <c r="F121" s="22">
        <v>43510</v>
      </c>
      <c r="G121" s="22"/>
      <c r="H121" s="22"/>
      <c r="I121" s="25">
        <f t="shared" si="38"/>
        <v>2</v>
      </c>
      <c r="J121" s="25">
        <f t="shared" si="39"/>
        <v>1</v>
      </c>
      <c r="K121" s="26">
        <f t="shared" si="40"/>
        <v>2</v>
      </c>
      <c r="L121" s="19"/>
      <c r="N121" s="37">
        <f t="shared" si="41"/>
        <v>1</v>
      </c>
      <c r="O121" s="38">
        <f t="shared" si="42"/>
        <v>0</v>
      </c>
    </row>
    <row r="122" spans="2:15" x14ac:dyDescent="0.3">
      <c r="B122" s="29">
        <v>6</v>
      </c>
      <c r="C122" s="19" t="s">
        <v>66</v>
      </c>
      <c r="D122" s="19" t="s">
        <v>42</v>
      </c>
      <c r="E122" s="22">
        <v>43511</v>
      </c>
      <c r="F122" s="22">
        <v>43511</v>
      </c>
      <c r="G122" s="22"/>
      <c r="H122" s="22"/>
      <c r="I122" s="25">
        <f t="shared" si="38"/>
        <v>1</v>
      </c>
      <c r="J122" s="25">
        <f t="shared" si="39"/>
        <v>1</v>
      </c>
      <c r="K122" s="26">
        <f t="shared" si="40"/>
        <v>1</v>
      </c>
      <c r="L122" s="19"/>
      <c r="N122" s="37">
        <f t="shared" si="41"/>
        <v>0</v>
      </c>
      <c r="O122" s="38">
        <f t="shared" si="42"/>
        <v>0</v>
      </c>
    </row>
    <row r="123" spans="2:15" x14ac:dyDescent="0.3">
      <c r="B123" s="29">
        <v>7</v>
      </c>
      <c r="C123" s="19" t="s">
        <v>67</v>
      </c>
      <c r="D123" s="19" t="s">
        <v>81</v>
      </c>
      <c r="E123" s="22">
        <v>43512</v>
      </c>
      <c r="F123" s="22">
        <v>43514</v>
      </c>
      <c r="G123" s="22"/>
      <c r="H123" s="22"/>
      <c r="I123" s="25">
        <f t="shared" si="38"/>
        <v>3</v>
      </c>
      <c r="J123" s="25">
        <f t="shared" si="39"/>
        <v>1</v>
      </c>
      <c r="K123" s="26">
        <f t="shared" si="40"/>
        <v>3</v>
      </c>
      <c r="L123" s="19"/>
      <c r="N123" s="37">
        <f t="shared" si="41"/>
        <v>2</v>
      </c>
      <c r="O123" s="38">
        <f t="shared" si="42"/>
        <v>0</v>
      </c>
    </row>
    <row r="124" spans="2:15" x14ac:dyDescent="0.3">
      <c r="B124" s="29">
        <v>8</v>
      </c>
      <c r="C124" s="19" t="s">
        <v>130</v>
      </c>
      <c r="D124" s="19" t="s">
        <v>39</v>
      </c>
      <c r="E124" s="22">
        <v>43513</v>
      </c>
      <c r="F124" s="22">
        <v>43515</v>
      </c>
      <c r="G124" s="22"/>
      <c r="H124" s="22"/>
      <c r="I124" s="25">
        <f t="shared" si="38"/>
        <v>3</v>
      </c>
      <c r="J124" s="25">
        <f t="shared" ref="J124:J126" si="43">_xlfn.DAYS(H124+1,G124)</f>
        <v>1</v>
      </c>
      <c r="K124" s="26">
        <f t="shared" si="40"/>
        <v>3</v>
      </c>
      <c r="L124" s="19"/>
      <c r="N124" s="37">
        <f t="shared" si="41"/>
        <v>2</v>
      </c>
      <c r="O124" s="38">
        <f t="shared" si="42"/>
        <v>0</v>
      </c>
    </row>
    <row r="125" spans="2:15" x14ac:dyDescent="0.3">
      <c r="B125" s="29">
        <v>9</v>
      </c>
      <c r="C125" s="19" t="s">
        <v>131</v>
      </c>
      <c r="D125" s="19" t="s">
        <v>31</v>
      </c>
      <c r="E125" s="22">
        <v>43516</v>
      </c>
      <c r="F125" s="22">
        <v>43516</v>
      </c>
      <c r="G125" s="22"/>
      <c r="H125" s="22"/>
      <c r="I125" s="25">
        <f t="shared" si="38"/>
        <v>1</v>
      </c>
      <c r="J125" s="25">
        <f t="shared" si="43"/>
        <v>1</v>
      </c>
      <c r="K125" s="26">
        <f t="shared" si="40"/>
        <v>1</v>
      </c>
      <c r="L125" s="19"/>
      <c r="N125" s="37">
        <f t="shared" si="41"/>
        <v>0</v>
      </c>
      <c r="O125" s="38">
        <f t="shared" si="42"/>
        <v>0</v>
      </c>
    </row>
    <row r="126" spans="2:15" ht="14.5" x14ac:dyDescent="0.35">
      <c r="B126" s="29">
        <v>10</v>
      </c>
      <c r="C126" s="104" t="s">
        <v>164</v>
      </c>
      <c r="D126" s="19" t="s">
        <v>31</v>
      </c>
      <c r="E126" s="22">
        <v>43517</v>
      </c>
      <c r="F126" s="22">
        <v>43517</v>
      </c>
      <c r="G126" s="22"/>
      <c r="H126" s="22"/>
      <c r="I126" s="25">
        <f t="shared" si="38"/>
        <v>1</v>
      </c>
      <c r="J126" s="25">
        <f t="shared" si="43"/>
        <v>1</v>
      </c>
      <c r="K126" s="26">
        <f t="shared" si="40"/>
        <v>1</v>
      </c>
      <c r="L126" s="19"/>
      <c r="N126" s="37">
        <f t="shared" si="41"/>
        <v>0</v>
      </c>
      <c r="O126" s="38">
        <f t="shared" si="42"/>
        <v>0</v>
      </c>
    </row>
    <row r="127" spans="2:15" x14ac:dyDescent="0.3">
      <c r="B127" s="29">
        <v>11</v>
      </c>
      <c r="C127" s="19" t="s">
        <v>59</v>
      </c>
      <c r="D127" s="19" t="s">
        <v>39</v>
      </c>
      <c r="E127" s="22">
        <v>43517</v>
      </c>
      <c r="F127" s="22">
        <v>43517</v>
      </c>
      <c r="G127" s="22"/>
      <c r="H127" s="22"/>
      <c r="I127" s="25">
        <f t="shared" si="38"/>
        <v>1</v>
      </c>
      <c r="J127" s="25">
        <f>_xlfn.DAYS(H127+1,G127)</f>
        <v>1</v>
      </c>
      <c r="K127" s="26">
        <f t="shared" si="40"/>
        <v>1</v>
      </c>
      <c r="L127" s="19"/>
      <c r="N127" s="37">
        <f t="shared" si="41"/>
        <v>0</v>
      </c>
      <c r="O127" s="38">
        <f t="shared" si="42"/>
        <v>0</v>
      </c>
    </row>
    <row r="128" spans="2:15" ht="14.5" x14ac:dyDescent="0.35">
      <c r="B128" s="90" t="s">
        <v>60</v>
      </c>
      <c r="C128" s="84"/>
      <c r="D128" s="84"/>
      <c r="E128" s="84"/>
      <c r="F128" s="84"/>
      <c r="G128" s="84"/>
      <c r="H128" s="72"/>
      <c r="I128" s="25">
        <f>SUM(N117:N128)</f>
        <v>11</v>
      </c>
      <c r="J128" s="25">
        <f>SUM(O117:O127)</f>
        <v>0</v>
      </c>
      <c r="K128" s="26" t="e">
        <f t="shared" si="40"/>
        <v>#DIV/0!</v>
      </c>
      <c r="L128" s="19"/>
    </row>
    <row r="129" spans="2:12" ht="14.5" x14ac:dyDescent="0.35">
      <c r="B129" s="90" t="s">
        <v>61</v>
      </c>
      <c r="C129" s="72"/>
      <c r="D129" s="97"/>
      <c r="E129" s="84"/>
      <c r="F129" s="84"/>
      <c r="G129" s="84"/>
      <c r="H129" s="84"/>
      <c r="I129" s="84"/>
      <c r="J129" s="84"/>
      <c r="K129" s="84"/>
      <c r="L129" s="72"/>
    </row>
  </sheetData>
  <mergeCells count="57">
    <mergeCell ref="B2:C2"/>
    <mergeCell ref="D2:H2"/>
    <mergeCell ref="J2:L2"/>
    <mergeCell ref="B4:C4"/>
    <mergeCell ref="D4:H4"/>
    <mergeCell ref="B17:C17"/>
    <mergeCell ref="D17:L17"/>
    <mergeCell ref="I4:K4"/>
    <mergeCell ref="B19:C19"/>
    <mergeCell ref="D19:H19"/>
    <mergeCell ref="I19:K19"/>
    <mergeCell ref="B16:H16"/>
    <mergeCell ref="B29:H29"/>
    <mergeCell ref="B30:C30"/>
    <mergeCell ref="D30:L30"/>
    <mergeCell ref="B32:C32"/>
    <mergeCell ref="D32:H32"/>
    <mergeCell ref="I32:K32"/>
    <mergeCell ref="B38:H38"/>
    <mergeCell ref="B39:C39"/>
    <mergeCell ref="D39:L39"/>
    <mergeCell ref="B41:C41"/>
    <mergeCell ref="D41:H41"/>
    <mergeCell ref="I41:K41"/>
    <mergeCell ref="B52:H52"/>
    <mergeCell ref="B53:C53"/>
    <mergeCell ref="D53:L53"/>
    <mergeCell ref="B55:C55"/>
    <mergeCell ref="D55:H55"/>
    <mergeCell ref="I55:K55"/>
    <mergeCell ref="B66:H66"/>
    <mergeCell ref="B67:C67"/>
    <mergeCell ref="D67:L67"/>
    <mergeCell ref="B69:C69"/>
    <mergeCell ref="D69:H69"/>
    <mergeCell ref="I69:K69"/>
    <mergeCell ref="B81:H81"/>
    <mergeCell ref="B82:C82"/>
    <mergeCell ref="D82:L82"/>
    <mergeCell ref="B84:C84"/>
    <mergeCell ref="D84:H84"/>
    <mergeCell ref="I84:K84"/>
    <mergeCell ref="B96:H96"/>
    <mergeCell ref="B97:C97"/>
    <mergeCell ref="D97:L97"/>
    <mergeCell ref="B99:C99"/>
    <mergeCell ref="D99:H99"/>
    <mergeCell ref="I99:K99"/>
    <mergeCell ref="B128:H128"/>
    <mergeCell ref="B129:C129"/>
    <mergeCell ref="D129:L129"/>
    <mergeCell ref="B112:H112"/>
    <mergeCell ref="B113:C113"/>
    <mergeCell ref="D113:L113"/>
    <mergeCell ref="B115:C115"/>
    <mergeCell ref="D115:H115"/>
    <mergeCell ref="I115:K1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IS480 Deadlines</vt:lpstr>
      <vt:lpstr>Start to Acceptance</vt:lpstr>
      <vt:lpstr>Acceptance to Mid-terms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2019-01-03T08:33:26Z</dcterms:modified>
</cp:coreProperties>
</file>