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24 Course\CS311Summer\Notes HW EX\0. HW related requirements\"/>
    </mc:Choice>
  </mc:AlternateContent>
  <xr:revisionPtr revIDLastSave="0" documentId="13_ncr:1_{60262136-1327-4CF3-9C6F-819665757187}" xr6:coauthVersionLast="47" xr6:coauthVersionMax="47" xr10:uidLastSave="{00000000-0000-0000-0000-000000000000}"/>
  <bookViews>
    <workbookView xWindow="810" yWindow="810" windowWidth="17230" windowHeight="100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D3" i="1"/>
  <c r="E3" i="1"/>
  <c r="B15" i="1"/>
  <c r="U3" i="1"/>
  <c r="R4" i="1" l="1"/>
  <c r="S4" i="1" s="1"/>
  <c r="R3" i="1"/>
  <c r="S3" i="1" l="1"/>
  <c r="V3" i="1" s="1"/>
  <c r="V4" i="1"/>
</calcChain>
</file>

<file path=xl/sharedStrings.xml><?xml version="1.0" encoding="utf-8"?>
<sst xmlns="http://schemas.openxmlformats.org/spreadsheetml/2006/main" count="132" uniqueCount="115">
  <si>
    <t>CS311</t>
  </si>
  <si>
    <t>Name</t>
  </si>
  <si>
    <t>ID</t>
  </si>
  <si>
    <t>EC</t>
  </si>
  <si>
    <t>MAX</t>
  </si>
  <si>
    <t>HW3P1</t>
  </si>
  <si>
    <t>HW4</t>
  </si>
  <si>
    <t>HW5</t>
  </si>
  <si>
    <t>TOT</t>
  </si>
  <si>
    <t>HW6</t>
  </si>
  <si>
    <t>%HW</t>
  </si>
  <si>
    <t>%FINAL</t>
  </si>
  <si>
    <t>%TOTAL</t>
  </si>
  <si>
    <t>FINAL</t>
  </si>
  <si>
    <t>HW3P2</t>
  </si>
  <si>
    <t>HW1P2</t>
  </si>
  <si>
    <t>HW1P1</t>
  </si>
  <si>
    <t>HW2P2</t>
  </si>
  <si>
    <t>HW2P1</t>
  </si>
  <si>
    <t>Grade</t>
  </si>
  <si>
    <t>see</t>
  </si>
  <si>
    <t>syllabus</t>
  </si>
  <si>
    <t>Hash</t>
  </si>
  <si>
    <t>Questionnaire</t>
  </si>
  <si>
    <t xml:space="preserve">week1 </t>
  </si>
  <si>
    <t>week3</t>
  </si>
  <si>
    <t>week4</t>
  </si>
  <si>
    <t>week5</t>
  </si>
  <si>
    <t>week7</t>
  </si>
  <si>
    <t>week8</t>
  </si>
  <si>
    <t>week9</t>
  </si>
  <si>
    <t>week10</t>
  </si>
  <si>
    <t>Due</t>
  </si>
  <si>
    <t>Required to</t>
  </si>
  <si>
    <t>stay in class</t>
  </si>
  <si>
    <t>stack</t>
  </si>
  <si>
    <t>queue</t>
  </si>
  <si>
    <t>analysis</t>
  </si>
  <si>
    <t>sorting</t>
  </si>
  <si>
    <t>llist</t>
  </si>
  <si>
    <t>slist</t>
  </si>
  <si>
    <t>graph</t>
  </si>
  <si>
    <t>HW7</t>
  </si>
  <si>
    <t>DFS</t>
  </si>
  <si>
    <t>HW8</t>
  </si>
  <si>
    <t>pqueue</t>
  </si>
  <si>
    <t>week2</t>
  </si>
  <si>
    <t>Mon</t>
  </si>
  <si>
    <t>week6</t>
  </si>
  <si>
    <t>Sat</t>
  </si>
  <si>
    <t>In Class EX</t>
  </si>
  <si>
    <t>Programs</t>
  </si>
  <si>
    <t>5pts per ex</t>
  </si>
  <si>
    <t>MAX of class</t>
  </si>
  <si>
    <t>Presentations</t>
  </si>
  <si>
    <t>tree</t>
  </si>
  <si>
    <t>Keep track of your EX scores down here</t>
  </si>
  <si>
    <t>Total</t>
  </si>
  <si>
    <t>1A</t>
  </si>
  <si>
    <t>1B</t>
  </si>
  <si>
    <t>2A</t>
  </si>
  <si>
    <t>2As</t>
  </si>
  <si>
    <t>See EC1</t>
  </si>
  <si>
    <t>See EC2</t>
  </si>
  <si>
    <t>HW1P3</t>
  </si>
  <si>
    <t>matrix</t>
  </si>
  <si>
    <t>2B</t>
  </si>
  <si>
    <t>3A</t>
  </si>
  <si>
    <t>3B</t>
  </si>
  <si>
    <t>3Bs</t>
  </si>
  <si>
    <t>4A</t>
  </si>
  <si>
    <t>4B</t>
  </si>
  <si>
    <t>4Bs</t>
  </si>
  <si>
    <t>5A</t>
  </si>
  <si>
    <t>5B</t>
  </si>
  <si>
    <t>6A</t>
  </si>
  <si>
    <t>6As</t>
  </si>
  <si>
    <t>6B</t>
  </si>
  <si>
    <t>7A</t>
  </si>
  <si>
    <t>7As</t>
  </si>
  <si>
    <t>8A</t>
  </si>
  <si>
    <t>8B</t>
  </si>
  <si>
    <t>9A</t>
  </si>
  <si>
    <t>9As</t>
  </si>
  <si>
    <t>9B</t>
  </si>
  <si>
    <t>Friday</t>
  </si>
  <si>
    <t>EXAM</t>
  </si>
  <si>
    <t>NOON</t>
  </si>
  <si>
    <t>FRI</t>
  </si>
  <si>
    <t>---------------------------</t>
  </si>
  <si>
    <t>93-100</t>
  </si>
  <si>
    <t>A</t>
  </si>
  <si>
    <t>90-92</t>
  </si>
  <si>
    <t>A-</t>
  </si>
  <si>
    <t>88-89</t>
  </si>
  <si>
    <t>B+</t>
  </si>
  <si>
    <t>83-87</t>
  </si>
  <si>
    <t>B</t>
  </si>
  <si>
    <t>80-82</t>
  </si>
  <si>
    <t>B-</t>
  </si>
  <si>
    <t>78-79</t>
  </si>
  <si>
    <t>C+</t>
  </si>
  <si>
    <t>70-77</t>
  </si>
  <si>
    <t>C</t>
  </si>
  <si>
    <t>5pts each</t>
  </si>
  <si>
    <t>Summer24</t>
  </si>
  <si>
    <t>Due W&amp;F</t>
  </si>
  <si>
    <t>w/ECHeight 5</t>
  </si>
  <si>
    <t>w/ECRot 10</t>
  </si>
  <si>
    <t>Blue background means must make it perfect to use for HW7</t>
  </si>
  <si>
    <t>Proj</t>
  </si>
  <si>
    <t>You must use this to keep track of your grades</t>
  </si>
  <si>
    <t>Red due dates mean no late work is accepted!!!!</t>
  </si>
  <si>
    <t>5As</t>
  </si>
  <si>
    <t>8Bs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</si>
</sst>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Times New Roman"/>
    </font>
    <font>
      <b/>
      <sz val="11"/>
      <name val="Times New Roman"/>
      <family val="1"/>
    </font>
    <font>
      <sz val="8"/>
      <name val="Times New Roman"/>
    </font>
    <font>
      <b/>
      <sz val="11"/>
      <name val="Times New Roman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4" fillId="0" borderId="1" xfId="0" applyFont="1" applyBorder="1"/>
    <xf numFmtId="9" fontId="0" fillId="3" borderId="1" xfId="0" applyNumberFormat="1" applyFill="1" applyBorder="1"/>
    <xf numFmtId="10" fontId="1" fillId="3" borderId="1" xfId="0" applyNumberFormat="1" applyFont="1" applyFill="1" applyBorder="1"/>
    <xf numFmtId="0" fontId="0" fillId="4" borderId="0" xfId="0" applyFill="1"/>
    <xf numFmtId="0" fontId="0" fillId="2" borderId="0" xfId="0" applyFill="1"/>
    <xf numFmtId="0" fontId="4" fillId="4" borderId="0" xfId="0" applyFont="1" applyFill="1"/>
    <xf numFmtId="2" fontId="0" fillId="0" borderId="0" xfId="0" applyNumberFormat="1"/>
    <xf numFmtId="10" fontId="1" fillId="0" borderId="0" xfId="0" applyNumberFormat="1" applyFont="1"/>
    <xf numFmtId="9" fontId="0" fillId="4" borderId="0" xfId="0" applyNumberFormat="1" applyFill="1"/>
    <xf numFmtId="0" fontId="0" fillId="3" borderId="1" xfId="0" applyFill="1" applyBorder="1"/>
    <xf numFmtId="0" fontId="0" fillId="4" borderId="1" xfId="0" applyFill="1" applyBorder="1"/>
    <xf numFmtId="10" fontId="1" fillId="0" borderId="1" xfId="0" applyNumberFormat="1" applyFont="1" applyBorder="1"/>
    <xf numFmtId="9" fontId="0" fillId="4" borderId="1" xfId="0" applyNumberFormat="1" applyFill="1" applyBorder="1"/>
    <xf numFmtId="0" fontId="1" fillId="0" borderId="0" xfId="0" applyFont="1"/>
    <xf numFmtId="10" fontId="1" fillId="2" borderId="1" xfId="0" applyNumberFormat="1" applyFont="1" applyFill="1" applyBorder="1"/>
    <xf numFmtId="49" fontId="1" fillId="0" borderId="1" xfId="0" applyNumberFormat="1" applyFont="1" applyBorder="1"/>
    <xf numFmtId="0" fontId="1" fillId="2" borderId="2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10" fontId="1" fillId="3" borderId="2" xfId="0" applyNumberFormat="1" applyFont="1" applyFill="1" applyBorder="1"/>
    <xf numFmtId="2" fontId="1" fillId="0" borderId="2" xfId="0" applyNumberFormat="1" applyFont="1" applyBorder="1"/>
    <xf numFmtId="9" fontId="1" fillId="3" borderId="2" xfId="0" applyNumberFormat="1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10" fontId="1" fillId="3" borderId="3" xfId="0" applyNumberFormat="1" applyFont="1" applyFill="1" applyBorder="1"/>
    <xf numFmtId="9" fontId="1" fillId="3" borderId="3" xfId="0" applyNumberFormat="1" applyFont="1" applyFill="1" applyBorder="1"/>
    <xf numFmtId="2" fontId="0" fillId="3" borderId="1" xfId="0" applyNumberFormat="1" applyFill="1" applyBorder="1"/>
    <xf numFmtId="2" fontId="1" fillId="3" borderId="3" xfId="0" applyNumberFormat="1" applyFont="1" applyFill="1" applyBorder="1"/>
    <xf numFmtId="10" fontId="4" fillId="4" borderId="1" xfId="0" applyNumberFormat="1" applyFont="1" applyFill="1" applyBorder="1"/>
    <xf numFmtId="0" fontId="1" fillId="5" borderId="1" xfId="0" applyFont="1" applyFill="1" applyBorder="1"/>
    <xf numFmtId="0" fontId="5" fillId="0" borderId="0" xfId="0" applyFont="1"/>
    <xf numFmtId="2" fontId="1" fillId="0" borderId="1" xfId="0" applyNumberFormat="1" applyFont="1" applyBorder="1"/>
    <xf numFmtId="9" fontId="1" fillId="4" borderId="1" xfId="0" applyNumberFormat="1" applyFont="1" applyFill="1" applyBorder="1"/>
    <xf numFmtId="0" fontId="1" fillId="4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/>
    <xf numFmtId="0" fontId="1" fillId="2" borderId="5" xfId="0" applyFont="1" applyFill="1" applyBorder="1"/>
    <xf numFmtId="0" fontId="1" fillId="0" borderId="5" xfId="0" applyFont="1" applyBorder="1"/>
    <xf numFmtId="0" fontId="5" fillId="0" borderId="5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5" fillId="0" borderId="18" xfId="0" applyFont="1" applyBorder="1"/>
    <xf numFmtId="0" fontId="5" fillId="0" borderId="14" xfId="0" applyFont="1" applyBorder="1"/>
    <xf numFmtId="0" fontId="3" fillId="2" borderId="19" xfId="0" applyFont="1" applyFill="1" applyBorder="1"/>
    <xf numFmtId="0" fontId="1" fillId="2" borderId="8" xfId="0" applyFont="1" applyFill="1" applyBorder="1"/>
    <xf numFmtId="0" fontId="3" fillId="2" borderId="18" xfId="0" applyFont="1" applyFill="1" applyBorder="1"/>
    <xf numFmtId="0" fontId="5" fillId="0" borderId="1" xfId="0" applyFont="1" applyBorder="1"/>
    <xf numFmtId="0" fontId="1" fillId="0" borderId="4" xfId="0" applyFont="1" applyBorder="1"/>
    <xf numFmtId="0" fontId="1" fillId="6" borderId="0" xfId="0" applyFont="1" applyFill="1"/>
    <xf numFmtId="0" fontId="1" fillId="7" borderId="18" xfId="0" applyFont="1" applyFill="1" applyBorder="1"/>
    <xf numFmtId="0" fontId="1" fillId="7" borderId="19" xfId="0" applyFont="1" applyFill="1" applyBorder="1"/>
    <xf numFmtId="0" fontId="1" fillId="7" borderId="8" xfId="0" applyFont="1" applyFill="1" applyBorder="1"/>
    <xf numFmtId="2" fontId="5" fillId="0" borderId="1" xfId="0" applyNumberFormat="1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workbookViewId="0">
      <selection activeCell="R11" sqref="R11"/>
    </sheetView>
  </sheetViews>
  <sheetFormatPr defaultColWidth="9.1796875" defaultRowHeight="14" x14ac:dyDescent="0.3"/>
  <cols>
    <col min="1" max="1" width="8.36328125" customWidth="1"/>
    <col min="2" max="2" width="6.36328125" customWidth="1"/>
    <col min="3" max="5" width="10.36328125" customWidth="1"/>
    <col min="6" max="7" width="7.7265625" bestFit="1" customWidth="1"/>
    <col min="8" max="8" width="7.7265625" customWidth="1"/>
    <col min="9" max="12" width="7.7265625" bestFit="1" customWidth="1"/>
    <col min="13" max="13" width="8.54296875" bestFit="1" customWidth="1"/>
    <col min="14" max="14" width="7.26953125" bestFit="1" customWidth="1"/>
    <col min="15" max="16" width="6.26953125" bestFit="1" customWidth="1"/>
    <col min="17" max="17" width="7.36328125" bestFit="1" customWidth="1"/>
    <col min="18" max="18" width="6.36328125" customWidth="1"/>
    <col min="19" max="19" width="7.7265625" bestFit="1" customWidth="1"/>
    <col min="20" max="20" width="7.1796875" style="13" customWidth="1"/>
    <col min="21" max="21" width="9.26953125" style="14" customWidth="1"/>
    <col min="22" max="22" width="9.81640625" style="15" customWidth="1"/>
    <col min="23" max="23" width="7.6328125" style="10" customWidth="1"/>
    <col min="24" max="50" width="8.81640625" customWidth="1"/>
  </cols>
  <sheetData>
    <row r="1" spans="1:44" x14ac:dyDescent="0.3">
      <c r="A1" s="6"/>
      <c r="B1" s="6" t="s">
        <v>0</v>
      </c>
      <c r="C1" s="6"/>
      <c r="D1" s="6" t="s">
        <v>105</v>
      </c>
      <c r="E1" s="43"/>
      <c r="F1" s="52"/>
      <c r="G1" s="53"/>
      <c r="H1" s="54"/>
      <c r="I1" s="52"/>
      <c r="J1" s="54"/>
      <c r="K1" s="52"/>
      <c r="L1" s="54"/>
      <c r="M1" s="52"/>
      <c r="N1" s="54"/>
      <c r="O1" s="49"/>
      <c r="P1" s="1"/>
      <c r="Q1" s="1"/>
      <c r="R1" s="6"/>
      <c r="S1" s="16"/>
      <c r="T1" s="33"/>
      <c r="U1" s="9"/>
      <c r="V1" s="8"/>
      <c r="W1" s="16"/>
    </row>
    <row r="2" spans="1:44" ht="14.5" thickBot="1" x14ac:dyDescent="0.35">
      <c r="A2" s="29" t="s">
        <v>1</v>
      </c>
      <c r="B2" s="29" t="s">
        <v>2</v>
      </c>
      <c r="C2" s="30" t="s">
        <v>23</v>
      </c>
      <c r="D2" s="30" t="s">
        <v>3</v>
      </c>
      <c r="E2" s="44" t="s">
        <v>50</v>
      </c>
      <c r="F2" s="55" t="s">
        <v>16</v>
      </c>
      <c r="G2" s="30" t="s">
        <v>15</v>
      </c>
      <c r="H2" s="56" t="s">
        <v>64</v>
      </c>
      <c r="I2" s="55" t="s">
        <v>18</v>
      </c>
      <c r="J2" s="56" t="s">
        <v>17</v>
      </c>
      <c r="K2" s="55" t="s">
        <v>5</v>
      </c>
      <c r="L2" s="56" t="s">
        <v>14</v>
      </c>
      <c r="M2" s="55" t="s">
        <v>6</v>
      </c>
      <c r="N2" s="56" t="s">
        <v>7</v>
      </c>
      <c r="O2" s="50" t="s">
        <v>9</v>
      </c>
      <c r="P2" s="30" t="s">
        <v>42</v>
      </c>
      <c r="Q2" s="30" t="s">
        <v>44</v>
      </c>
      <c r="R2" s="30" t="s">
        <v>8</v>
      </c>
      <c r="S2" s="30" t="s">
        <v>10</v>
      </c>
      <c r="T2" s="34" t="s">
        <v>13</v>
      </c>
      <c r="U2" s="31" t="s">
        <v>11</v>
      </c>
      <c r="V2" s="32" t="s">
        <v>12</v>
      </c>
      <c r="W2" s="30" t="s">
        <v>19</v>
      </c>
    </row>
    <row r="3" spans="1:44" ht="14.5" x14ac:dyDescent="0.3">
      <c r="A3" s="23"/>
      <c r="B3" s="23"/>
      <c r="C3" s="24"/>
      <c r="D3" s="24">
        <f>B15</f>
        <v>0</v>
      </c>
      <c r="E3" s="45">
        <f>B15</f>
        <v>0</v>
      </c>
      <c r="F3" s="57"/>
      <c r="G3" s="24"/>
      <c r="H3" s="58"/>
      <c r="I3" s="57"/>
      <c r="J3" s="58"/>
      <c r="K3" s="57"/>
      <c r="L3" s="58"/>
      <c r="M3" s="57"/>
      <c r="N3" s="58"/>
      <c r="O3" s="51"/>
      <c r="P3" s="24"/>
      <c r="Q3" s="24"/>
      <c r="R3" s="25">
        <f>SUM(D3:Q3)</f>
        <v>0</v>
      </c>
      <c r="S3" s="26">
        <f>R3/$R$4*0.7</f>
        <v>0</v>
      </c>
      <c r="T3" s="27"/>
      <c r="U3" s="21">
        <f>T3/4/100</f>
        <v>0</v>
      </c>
      <c r="V3" s="28">
        <f>S3+U3</f>
        <v>0</v>
      </c>
      <c r="W3" s="25"/>
      <c r="X3" s="41" t="s">
        <v>57</v>
      </c>
      <c r="Y3" s="41" t="s">
        <v>19</v>
      </c>
    </row>
    <row r="4" spans="1:44" s="11" customFormat="1" ht="14.5" x14ac:dyDescent="0.3">
      <c r="A4" s="5"/>
      <c r="B4" s="4" t="s">
        <v>4</v>
      </c>
      <c r="C4" s="4">
        <v>0</v>
      </c>
      <c r="D4" s="4">
        <v>0</v>
      </c>
      <c r="E4" s="46">
        <v>0</v>
      </c>
      <c r="F4" s="59">
        <v>22</v>
      </c>
      <c r="G4" s="4">
        <v>14</v>
      </c>
      <c r="H4" s="60">
        <v>7</v>
      </c>
      <c r="I4" s="59">
        <v>22</v>
      </c>
      <c r="J4" s="60">
        <v>40</v>
      </c>
      <c r="K4" s="59">
        <v>20</v>
      </c>
      <c r="L4" s="70">
        <v>20</v>
      </c>
      <c r="M4" s="72">
        <v>16</v>
      </c>
      <c r="N4" s="60">
        <v>35</v>
      </c>
      <c r="O4" s="71">
        <v>24</v>
      </c>
      <c r="P4" s="4">
        <v>34</v>
      </c>
      <c r="Q4" s="4">
        <v>24</v>
      </c>
      <c r="R4" s="4">
        <f>SUM(D4:Q4)</f>
        <v>278</v>
      </c>
      <c r="S4" s="21">
        <f>R4/$R$4*0.7</f>
        <v>0.7</v>
      </c>
      <c r="T4" s="4">
        <v>90</v>
      </c>
      <c r="U4" s="21">
        <f>T4/3/100</f>
        <v>0.3</v>
      </c>
      <c r="V4" s="21">
        <f>S4+U4</f>
        <v>1</v>
      </c>
      <c r="W4" s="21" t="s">
        <v>20</v>
      </c>
      <c r="X4" s="41" t="s">
        <v>89</v>
      </c>
      <c r="Y4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s="12" customFormat="1" ht="14.5" x14ac:dyDescent="0.3">
      <c r="A5" s="7"/>
      <c r="B5" s="1"/>
      <c r="C5" s="1" t="s">
        <v>33</v>
      </c>
      <c r="D5" s="1" t="s">
        <v>54</v>
      </c>
      <c r="E5" s="47" t="s">
        <v>52</v>
      </c>
      <c r="F5" s="76" t="s">
        <v>35</v>
      </c>
      <c r="G5" s="1" t="s">
        <v>36</v>
      </c>
      <c r="H5" s="62" t="s">
        <v>65</v>
      </c>
      <c r="I5" s="61" t="s">
        <v>37</v>
      </c>
      <c r="J5" s="62" t="s">
        <v>38</v>
      </c>
      <c r="K5" s="76" t="s">
        <v>39</v>
      </c>
      <c r="L5" s="77" t="s">
        <v>40</v>
      </c>
      <c r="M5" s="61" t="s">
        <v>55</v>
      </c>
      <c r="N5" s="62" t="s">
        <v>45</v>
      </c>
      <c r="O5" s="78" t="s">
        <v>41</v>
      </c>
      <c r="P5" s="1" t="s">
        <v>43</v>
      </c>
      <c r="Q5" s="22" t="s">
        <v>22</v>
      </c>
      <c r="R5" s="7"/>
      <c r="S5" s="7"/>
      <c r="T5" s="1" t="s">
        <v>86</v>
      </c>
      <c r="U5" s="7"/>
      <c r="V5" s="35"/>
      <c r="W5" s="4" t="s">
        <v>21</v>
      </c>
      <c r="X5" s="42" t="s">
        <v>90</v>
      </c>
      <c r="Y5" s="42" t="s">
        <v>91</v>
      </c>
    </row>
    <row r="6" spans="1:44" ht="14.5" x14ac:dyDescent="0.3">
      <c r="A6" s="2"/>
      <c r="B6" s="2"/>
      <c r="C6" s="1" t="s">
        <v>34</v>
      </c>
      <c r="D6" s="1" t="s">
        <v>51</v>
      </c>
      <c r="E6" s="48" t="s">
        <v>53</v>
      </c>
      <c r="F6" s="61"/>
      <c r="G6" s="1"/>
      <c r="H6" s="62"/>
      <c r="I6" s="68"/>
      <c r="J6" s="62"/>
      <c r="K6" s="61"/>
      <c r="L6" s="62"/>
      <c r="M6" s="68"/>
      <c r="N6" s="62"/>
      <c r="O6" s="49"/>
      <c r="P6" s="1"/>
      <c r="Q6" s="1" t="s">
        <v>110</v>
      </c>
      <c r="R6" s="2"/>
      <c r="S6" s="2"/>
      <c r="T6" s="1"/>
      <c r="U6" s="2"/>
      <c r="V6" s="17"/>
      <c r="W6" s="17"/>
      <c r="X6" s="42" t="s">
        <v>92</v>
      </c>
      <c r="Y6" s="42" t="s">
        <v>93</v>
      </c>
    </row>
    <row r="7" spans="1:44" ht="14.5" x14ac:dyDescent="0.3">
      <c r="A7" s="2"/>
      <c r="B7" s="2"/>
      <c r="C7" s="20" t="s">
        <v>24</v>
      </c>
      <c r="D7" s="1" t="s">
        <v>62</v>
      </c>
      <c r="E7" s="20"/>
      <c r="F7" s="63" t="s">
        <v>46</v>
      </c>
      <c r="G7" s="20" t="s">
        <v>46</v>
      </c>
      <c r="H7" s="64" t="s">
        <v>25</v>
      </c>
      <c r="I7" s="63" t="s">
        <v>25</v>
      </c>
      <c r="J7" s="64" t="s">
        <v>26</v>
      </c>
      <c r="K7" s="63" t="s">
        <v>27</v>
      </c>
      <c r="L7" s="64" t="s">
        <v>48</v>
      </c>
      <c r="M7" s="63" t="s">
        <v>48</v>
      </c>
      <c r="N7" s="64" t="s">
        <v>28</v>
      </c>
      <c r="O7" s="20" t="s">
        <v>29</v>
      </c>
      <c r="P7" s="20" t="s">
        <v>30</v>
      </c>
      <c r="Q7" s="20" t="s">
        <v>31</v>
      </c>
      <c r="R7" s="1"/>
      <c r="S7" s="2"/>
      <c r="T7" s="38" t="s">
        <v>31</v>
      </c>
      <c r="U7" s="18"/>
      <c r="V7" s="19"/>
      <c r="W7" s="17"/>
      <c r="X7" s="42" t="s">
        <v>94</v>
      </c>
      <c r="Y7" s="42" t="s">
        <v>95</v>
      </c>
    </row>
    <row r="8" spans="1:44" ht="14.5" x14ac:dyDescent="0.3">
      <c r="A8" s="2"/>
      <c r="B8" s="36" t="s">
        <v>32</v>
      </c>
      <c r="C8" s="73" t="s">
        <v>88</v>
      </c>
      <c r="D8" s="1" t="s">
        <v>63</v>
      </c>
      <c r="E8" s="48" t="s">
        <v>106</v>
      </c>
      <c r="F8" s="80" t="s">
        <v>47</v>
      </c>
      <c r="G8" s="1" t="s">
        <v>49</v>
      </c>
      <c r="H8" s="81" t="s">
        <v>47</v>
      </c>
      <c r="I8" s="61" t="s">
        <v>49</v>
      </c>
      <c r="J8" s="62" t="s">
        <v>49</v>
      </c>
      <c r="K8" s="61" t="s">
        <v>49</v>
      </c>
      <c r="L8" s="81" t="s">
        <v>47</v>
      </c>
      <c r="M8" s="61" t="s">
        <v>49</v>
      </c>
      <c r="N8" s="62" t="s">
        <v>49</v>
      </c>
      <c r="O8" s="49" t="s">
        <v>49</v>
      </c>
      <c r="P8" s="1" t="s">
        <v>49</v>
      </c>
      <c r="Q8" s="73" t="s">
        <v>85</v>
      </c>
      <c r="R8" s="2"/>
      <c r="S8" s="2"/>
      <c r="T8" s="79" t="s">
        <v>49</v>
      </c>
      <c r="U8" s="18"/>
      <c r="V8" s="19"/>
      <c r="W8" s="17"/>
      <c r="X8" s="42" t="s">
        <v>96</v>
      </c>
      <c r="Y8" s="42" t="s">
        <v>97</v>
      </c>
    </row>
    <row r="9" spans="1:44" ht="15" thickBot="1" x14ac:dyDescent="0.35">
      <c r="A9" s="2"/>
      <c r="B9" s="2"/>
      <c r="C9" s="2"/>
      <c r="D9" s="1"/>
      <c r="E9" s="48" t="s">
        <v>87</v>
      </c>
      <c r="F9" s="65"/>
      <c r="G9" s="66"/>
      <c r="H9" s="67"/>
      <c r="I9" s="69"/>
      <c r="J9" s="67"/>
      <c r="K9" s="65"/>
      <c r="L9" s="67"/>
      <c r="M9" s="73" t="s">
        <v>107</v>
      </c>
      <c r="N9" s="2"/>
      <c r="O9" s="2"/>
      <c r="P9" s="2"/>
      <c r="Q9" s="73"/>
      <c r="R9" s="2"/>
      <c r="S9" s="2"/>
      <c r="T9" s="3"/>
      <c r="U9" s="18"/>
      <c r="V9" s="19"/>
      <c r="W9" s="17"/>
      <c r="X9" s="42" t="s">
        <v>98</v>
      </c>
      <c r="Y9" s="42" t="s">
        <v>99</v>
      </c>
    </row>
    <row r="10" spans="1:44" ht="14.5" x14ac:dyDescent="0.3">
      <c r="M10" s="37" t="s">
        <v>108</v>
      </c>
      <c r="X10" s="42" t="s">
        <v>100</v>
      </c>
      <c r="Y10" s="42" t="s">
        <v>101</v>
      </c>
    </row>
    <row r="11" spans="1:44" ht="14.5" x14ac:dyDescent="0.3">
      <c r="A11" s="75" t="s">
        <v>109</v>
      </c>
      <c r="B11" s="75"/>
      <c r="C11" s="75"/>
      <c r="D11" s="75"/>
      <c r="E11" s="75"/>
      <c r="F11" s="75"/>
      <c r="G11" s="75"/>
      <c r="H11" s="75"/>
      <c r="M11" s="37"/>
      <c r="X11" s="42" t="s">
        <v>102</v>
      </c>
      <c r="Y11" s="42" t="s">
        <v>103</v>
      </c>
    </row>
    <row r="13" spans="1:44" x14ac:dyDescent="0.3">
      <c r="A13" s="20" t="s">
        <v>56</v>
      </c>
      <c r="E13" s="74" t="s">
        <v>104</v>
      </c>
    </row>
    <row r="14" spans="1:44" x14ac:dyDescent="0.3">
      <c r="A14" s="1" t="s">
        <v>1</v>
      </c>
      <c r="B14" s="1" t="s">
        <v>57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66</v>
      </c>
      <c r="H14" s="1" t="s">
        <v>67</v>
      </c>
      <c r="I14" s="1" t="s">
        <v>68</v>
      </c>
      <c r="J14" s="1" t="s">
        <v>69</v>
      </c>
      <c r="K14" s="1" t="s">
        <v>70</v>
      </c>
      <c r="L14" s="1" t="s">
        <v>71</v>
      </c>
      <c r="M14" s="1" t="s">
        <v>72</v>
      </c>
      <c r="N14" s="1" t="s">
        <v>73</v>
      </c>
      <c r="O14" s="1" t="s">
        <v>113</v>
      </c>
      <c r="P14" s="1" t="s">
        <v>74</v>
      </c>
      <c r="Q14" s="1" t="s">
        <v>75</v>
      </c>
      <c r="R14" s="1" t="s">
        <v>76</v>
      </c>
      <c r="S14" s="1" t="s">
        <v>77</v>
      </c>
      <c r="T14" s="38" t="s">
        <v>78</v>
      </c>
      <c r="U14" s="18" t="s">
        <v>79</v>
      </c>
      <c r="V14" s="39" t="s">
        <v>80</v>
      </c>
      <c r="W14" s="40" t="s">
        <v>81</v>
      </c>
      <c r="X14" s="1" t="s">
        <v>114</v>
      </c>
      <c r="Y14" s="1" t="s">
        <v>82</v>
      </c>
      <c r="Z14" s="1" t="s">
        <v>83</v>
      </c>
      <c r="AA14" s="1" t="s">
        <v>84</v>
      </c>
    </row>
    <row r="15" spans="1:44" x14ac:dyDescent="0.3">
      <c r="A15" s="2"/>
      <c r="B15" s="2">
        <f>SUM(C15:AA15)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  <c r="U15" s="18"/>
      <c r="V15" s="19"/>
      <c r="W15" s="17"/>
      <c r="X15" s="2"/>
      <c r="Y15" s="2"/>
      <c r="Z15" s="2"/>
      <c r="AA15" s="2"/>
    </row>
    <row r="17" spans="1:4" x14ac:dyDescent="0.3">
      <c r="A17" s="37" t="s">
        <v>111</v>
      </c>
      <c r="B17" s="37"/>
      <c r="C17" s="37"/>
      <c r="D17" s="37"/>
    </row>
    <row r="18" spans="1:4" x14ac:dyDescent="0.3">
      <c r="A18" s="37" t="s">
        <v>112</v>
      </c>
      <c r="B18" s="37"/>
      <c r="C18" s="37"/>
      <c r="D18" s="37"/>
    </row>
  </sheetData>
  <phoneticPr fontId="2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/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Cal State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ryoshii</dc:creator>
  <cp:lastModifiedBy>Rika Yoshii</cp:lastModifiedBy>
  <cp:lastPrinted>2010-05-03T21:40:18Z</cp:lastPrinted>
  <dcterms:created xsi:type="dcterms:W3CDTF">2007-02-14T23:15:05Z</dcterms:created>
  <dcterms:modified xsi:type="dcterms:W3CDTF">2024-05-24T00:15:02Z</dcterms:modified>
</cp:coreProperties>
</file>