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Wits\Game Design\Unity Projects\GitHub\DungeonDeckBuilder\Documents\"/>
    </mc:Choice>
  </mc:AlternateContent>
  <xr:revisionPtr revIDLastSave="0" documentId="13_ncr:1_{8343D1A0-8994-45E4-96D4-DD161C87380B}" xr6:coauthVersionLast="38" xr6:coauthVersionMax="38" xr10:uidLastSave="{00000000-0000-0000-0000-000000000000}"/>
  <bookViews>
    <workbookView xWindow="0" yWindow="0" windowWidth="23040" windowHeight="9000" xr2:uid="{D548C7A5-E558-4AAD-9C57-0E65F64AFF18}"/>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94" i="1" l="1"/>
  <c r="R93" i="1"/>
  <c r="R77" i="1"/>
  <c r="R76" i="1"/>
  <c r="R75" i="1"/>
  <c r="R74" i="1"/>
  <c r="R71" i="1"/>
  <c r="R70" i="1"/>
  <c r="R69" i="1"/>
  <c r="R27" i="1"/>
  <c r="R26" i="1"/>
  <c r="R31" i="1"/>
  <c r="R30" i="1"/>
  <c r="R19" i="1"/>
  <c r="R18" i="1"/>
  <c r="R29" i="1"/>
  <c r="R28" i="1"/>
  <c r="R25" i="1"/>
  <c r="R24" i="1"/>
  <c r="R23" i="1"/>
  <c r="R22" i="1"/>
  <c r="R21" i="1"/>
  <c r="R20" i="1"/>
  <c r="R17" i="1"/>
  <c r="R16" i="1"/>
  <c r="R15" i="1"/>
  <c r="R14" i="1"/>
  <c r="R13" i="1"/>
  <c r="R12" i="1"/>
  <c r="R67" i="1" l="1"/>
</calcChain>
</file>

<file path=xl/sharedStrings.xml><?xml version="1.0" encoding="utf-8"?>
<sst xmlns="http://schemas.openxmlformats.org/spreadsheetml/2006/main" count="470" uniqueCount="328">
  <si>
    <t>Name</t>
  </si>
  <si>
    <t>Discard Cost</t>
  </si>
  <si>
    <t>Attacks</t>
  </si>
  <si>
    <t>Shields</t>
  </si>
  <si>
    <t>Description</t>
  </si>
  <si>
    <t>Trash Cost</t>
  </si>
  <si>
    <t>Shield</t>
  </si>
  <si>
    <t>Effect</t>
  </si>
  <si>
    <t>Defensive orientated Card</t>
  </si>
  <si>
    <t>Archetype</t>
  </si>
  <si>
    <t>Tank</t>
  </si>
  <si>
    <t>Valor</t>
  </si>
  <si>
    <t>Negate Sear</t>
  </si>
  <si>
    <t>Tank/Necro</t>
  </si>
  <si>
    <t>Healer</t>
  </si>
  <si>
    <t>Healing potion</t>
  </si>
  <si>
    <t>Sigils</t>
  </si>
  <si>
    <t>Reload effect</t>
  </si>
  <si>
    <t xml:space="preserve">Burn </t>
  </si>
  <si>
    <t>Ashen Idol</t>
  </si>
  <si>
    <t>Growing card</t>
  </si>
  <si>
    <t>Heart of flames</t>
  </si>
  <si>
    <t>Combo Deck card</t>
  </si>
  <si>
    <t>Burn /Grinder</t>
  </si>
  <si>
    <t>Necromancer</t>
  </si>
  <si>
    <t>Pact of maggot</t>
  </si>
  <si>
    <t>Draw power</t>
  </si>
  <si>
    <t>Tutoring effect</t>
  </si>
  <si>
    <t>Deadly Poison</t>
  </si>
  <si>
    <t>Poison effect</t>
  </si>
  <si>
    <t>Confuse effect</t>
  </si>
  <si>
    <t>Defensive buff</t>
  </si>
  <si>
    <t>Reinforced Armor</t>
  </si>
  <si>
    <t>Persistant buff</t>
  </si>
  <si>
    <t>Inner Strength</t>
  </si>
  <si>
    <t>Choice</t>
  </si>
  <si>
    <t>Flex pick</t>
  </si>
  <si>
    <t>Crossroads</t>
  </si>
  <si>
    <t>Recycle</t>
  </si>
  <si>
    <t>Pure Damage</t>
  </si>
  <si>
    <t>Fireball</t>
  </si>
  <si>
    <t>Dmg buff</t>
  </si>
  <si>
    <t>Strength potion</t>
  </si>
  <si>
    <t>Hand Shuffle</t>
  </si>
  <si>
    <t>Eternal Will</t>
  </si>
  <si>
    <t>Copy Hand</t>
  </si>
  <si>
    <t>Mimic</t>
  </si>
  <si>
    <t>Hand mage</t>
  </si>
  <si>
    <t>Mage</t>
  </si>
  <si>
    <t>Arcane insight</t>
  </si>
  <si>
    <t>Change pacing</t>
  </si>
  <si>
    <t>Entrophy and Order</t>
  </si>
  <si>
    <t>For Spider</t>
  </si>
  <si>
    <t>Bite</t>
  </si>
  <si>
    <t>Add one poison to deck</t>
  </si>
  <si>
    <t>Amount</t>
  </si>
  <si>
    <t>Skitter</t>
  </si>
  <si>
    <t>Lethargy</t>
  </si>
  <si>
    <t>Serpent's scale</t>
  </si>
  <si>
    <t>Crushing Blow</t>
  </si>
  <si>
    <t>Call of the deep</t>
  </si>
  <si>
    <t>Eldritch oath</t>
  </si>
  <si>
    <t>Inferno Lungs</t>
  </si>
  <si>
    <t>Burn</t>
  </si>
  <si>
    <t>Status Effect</t>
  </si>
  <si>
    <t>Dragon claws</t>
  </si>
  <si>
    <t>Shroud of fire</t>
  </si>
  <si>
    <t>Royal blood</t>
  </si>
  <si>
    <t>Draw cards equal to the player's hand size</t>
  </si>
  <si>
    <t>Devour</t>
  </si>
  <si>
    <t>Poison</t>
  </si>
  <si>
    <t>Wound</t>
  </si>
  <si>
    <t>10x</t>
  </si>
  <si>
    <t>20x</t>
  </si>
  <si>
    <t>ENEMY CARDS</t>
  </si>
  <si>
    <t>Weight(Vanilla)</t>
  </si>
  <si>
    <t>Weight(Special)</t>
  </si>
  <si>
    <t>Groupings</t>
  </si>
  <si>
    <t>Ability Weight</t>
  </si>
  <si>
    <t>Notes</t>
  </si>
  <si>
    <t>* maybe stats too high needs rebalancing</t>
  </si>
  <si>
    <t>*Net gain of 1</t>
  </si>
  <si>
    <t>*Discard 2 deal 5 at best</t>
  </si>
  <si>
    <t>*Effectively minimum +3 attack(5 total)</t>
  </si>
  <si>
    <t>*No immediate pay off</t>
  </si>
  <si>
    <t>*Too expensive , bad</t>
  </si>
  <si>
    <t>Max damage is 8 but requires hoarding</t>
  </si>
  <si>
    <t>IF in deck really good , if in grave reallt bad</t>
  </si>
  <si>
    <t>free cycling , never bad</t>
  </si>
  <si>
    <t>Sigils not very important atm</t>
  </si>
  <si>
    <t>Potentially fair , net card gain is 0 though</t>
  </si>
  <si>
    <t>Initial tempo loss may be too bad</t>
  </si>
  <si>
    <t>Too expensive, just play cards</t>
  </si>
  <si>
    <t>New Keyword Tutor</t>
  </si>
  <si>
    <t>Depends if permanent or not</t>
  </si>
  <si>
    <t>Actually pretty op</t>
  </si>
  <si>
    <t>Only good if persistant</t>
  </si>
  <si>
    <t>Maybe too large a handicap for deck size</t>
  </si>
  <si>
    <t>Burning is generally most costly than discarding, no real incentive to use.
Can just discard anyway</t>
  </si>
  <si>
    <t>Cost might be too high for delayed effect in conjunction with low card set 
damage.()</t>
  </si>
  <si>
    <t>Fair card but  maybe shift to paladin , blocking with multiple cards is too 
punishing for the other classes</t>
  </si>
  <si>
    <t>*Broken because stashe</t>
  </si>
  <si>
    <t>Probably a bit too fair , cant see is causing much harm</t>
  </si>
  <si>
    <t>Drawing from discard nulled by class passive effect(rework)</t>
  </si>
  <si>
    <t>Pretty gud , fair car</t>
  </si>
  <si>
    <t>Fair</t>
  </si>
  <si>
    <t>Too expensive</t>
  </si>
  <si>
    <t>Good , might be too strong with draw passive in early stages. Generates nice
powercurve based on gamelength though</t>
  </si>
  <si>
    <t>n/a</t>
  </si>
  <si>
    <t>//reworked</t>
  </si>
  <si>
    <r>
      <t>Probably overpowered. Too much unconditional draw power and cost effective
even without passive effect(slight nerf</t>
    </r>
    <r>
      <rPr>
        <sz val="11"/>
        <color rgb="FFCC00FF"/>
        <rFont val="Calibri"/>
        <family val="2"/>
        <scheme val="minor"/>
      </rPr>
      <t>)//values changed</t>
    </r>
  </si>
  <si>
    <t>Saves cards in general</t>
  </si>
  <si>
    <t>Symbol of Faith</t>
  </si>
  <si>
    <t>Gonna leave the effective draw at 1atm to keep the deck archetypes intact for now.
 Will consider other changes though</t>
  </si>
  <si>
    <t>Healer/ Choose 1</t>
  </si>
  <si>
    <r>
      <t>Recover 3</t>
    </r>
    <r>
      <rPr>
        <sz val="11"/>
        <color rgb="FFFF0000"/>
        <rFont val="Calibri"/>
        <family val="2"/>
        <scheme val="minor"/>
      </rPr>
      <t xml:space="preserve"> </t>
    </r>
    <r>
      <rPr>
        <sz val="11"/>
        <color theme="1"/>
        <rFont val="Calibri"/>
        <family val="2"/>
        <scheme val="minor"/>
      </rPr>
      <t>cards from discard pile into your hand. Discard 1 card from the burn pile.</t>
    </r>
  </si>
  <si>
    <t>Hex</t>
  </si>
  <si>
    <t>Hex of Malice</t>
  </si>
  <si>
    <t>PLAYER STARTING CARDS</t>
  </si>
  <si>
    <t>Strike</t>
  </si>
  <si>
    <t>Guard</t>
  </si>
  <si>
    <t>Focused Strike</t>
  </si>
  <si>
    <t>Advanced Guard</t>
  </si>
  <si>
    <t>Lucky Charm</t>
  </si>
  <si>
    <t>Naga Red-Eye Gem</t>
  </si>
  <si>
    <t>Symbol of Relief</t>
  </si>
  <si>
    <t>Status Effect Cards</t>
  </si>
  <si>
    <t>Store Cards</t>
  </si>
  <si>
    <t xml:space="preserve">Draw one card. </t>
  </si>
  <si>
    <t>Mantle of flame</t>
  </si>
  <si>
    <t>strike</t>
  </si>
  <si>
    <t>guard</t>
  </si>
  <si>
    <t>focused strike</t>
  </si>
  <si>
    <t>advanced guard</t>
  </si>
  <si>
    <t>lucky Charm</t>
  </si>
  <si>
    <t>Legendary</t>
  </si>
  <si>
    <t>Draw any 1 card from your discard pile.</t>
  </si>
  <si>
    <t>Burn: +3 atk to this card</t>
  </si>
  <si>
    <t>Uncommon</t>
  </si>
  <si>
    <t>Common</t>
  </si>
  <si>
    <t>Rare</t>
  </si>
  <si>
    <t>Player Class cards</t>
  </si>
  <si>
    <t>Monster Class Cards</t>
  </si>
  <si>
    <t>Queen's Teachings</t>
  </si>
  <si>
    <t>Ancient Ritual</t>
  </si>
  <si>
    <t>Ember Kiss</t>
  </si>
  <si>
    <t>Mystic</t>
  </si>
  <si>
    <t>Machineer</t>
  </si>
  <si>
    <t>Draconic Knight</t>
  </si>
  <si>
    <t>Occultist</t>
  </si>
  <si>
    <t>Paladin</t>
  </si>
  <si>
    <t>Unique PLAYER CARDS</t>
  </si>
  <si>
    <t>Spiderling</t>
  </si>
  <si>
    <t>Naga Knight</t>
  </si>
  <si>
    <t>Crystalisation</t>
  </si>
  <si>
    <t>Shard Shatter</t>
  </si>
  <si>
    <t>Reconstruct</t>
  </si>
  <si>
    <t>If this card defends its full value draw +1 cards</t>
  </si>
  <si>
    <t>Crystal Gem</t>
  </si>
  <si>
    <t>This card grant +1 attack per card echo card played this turn.</t>
  </si>
  <si>
    <t>Compound</t>
  </si>
  <si>
    <t>Juvenile Wyvern</t>
  </si>
  <si>
    <t>Ember Clad</t>
  </si>
  <si>
    <t>Edged Tail Slash</t>
  </si>
  <si>
    <t>Immolation</t>
  </si>
  <si>
    <t>small</t>
  </si>
  <si>
    <t>medium</t>
  </si>
  <si>
    <t>If this card defends with another card Ember Clad add 1 burn to the enemy discard.</t>
  </si>
  <si>
    <t>Chase Destiny</t>
  </si>
  <si>
    <t>DPS</t>
  </si>
  <si>
    <t>Grind</t>
  </si>
  <si>
    <t>Enchant</t>
  </si>
  <si>
    <t>Recollection</t>
  </si>
  <si>
    <t>Gem Shatter</t>
  </si>
  <si>
    <t>Crytaline Shift</t>
  </si>
  <si>
    <t>Bedrock Skin</t>
  </si>
  <si>
    <t>Tank/DPS</t>
  </si>
  <si>
    <t>Youthful Spirit</t>
  </si>
  <si>
    <t>After discarding a status effect card from your hand remove it from your deck entirely.</t>
  </si>
  <si>
    <t>Onyx Rune Etching</t>
  </si>
  <si>
    <t>juvenile Wyvern</t>
  </si>
  <si>
    <t>Onyx shards</t>
  </si>
  <si>
    <t>After you defend unsuccesfully return 1 def card to your hand.</t>
  </si>
  <si>
    <t>Meta Gem</t>
  </si>
  <si>
    <t>Naga</t>
  </si>
  <si>
    <t>J Wyvern</t>
  </si>
  <si>
    <t>Naga Sea Witch</t>
  </si>
  <si>
    <t>Large</t>
  </si>
  <si>
    <t>Final Boss</t>
  </si>
  <si>
    <t>Ember Lord Aricus</t>
  </si>
  <si>
    <t>Matriarch Web Larentia</t>
  </si>
  <si>
    <t>Enchanter</t>
  </si>
  <si>
    <t>Null</t>
  </si>
  <si>
    <t>Healer/Tank</t>
  </si>
  <si>
    <t>Necro</t>
  </si>
  <si>
    <t>Mage/Necro</t>
  </si>
  <si>
    <t>Tank/Buff</t>
  </si>
  <si>
    <t>Enchat</t>
  </si>
  <si>
    <t>Forge</t>
  </si>
  <si>
    <t>Tank/Enchant</t>
  </si>
  <si>
    <t>Aricus</t>
  </si>
  <si>
    <t>Larentia</t>
  </si>
  <si>
    <t>Grind/Mage</t>
  </si>
  <si>
    <t>Silk Song</t>
  </si>
  <si>
    <t>Dance of Daggers</t>
  </si>
  <si>
    <t>Grave March</t>
  </si>
  <si>
    <t>Venom Streak</t>
  </si>
  <si>
    <t>Pirouette</t>
  </si>
  <si>
    <t>Tainted Pincer Flurry</t>
  </si>
  <si>
    <t>Undying: Each time this card enters the graveyard add this cards's attack to your next attack phase.</t>
  </si>
  <si>
    <t>Necro/DPS</t>
  </si>
  <si>
    <t>Necro/Tank</t>
  </si>
  <si>
    <t>Grind/Enchant/Necro</t>
  </si>
  <si>
    <t>Undying: move 1 card from your discard to your hand. If burnt add a poison card to your opponents deck.</t>
  </si>
  <si>
    <t>Move +1 cards from your discard pile into your deck and shuffle.</t>
  </si>
  <si>
    <t>Forge/Grind</t>
  </si>
  <si>
    <t>On Arrival: This card gains +1 atk and draw one dance of daggers from the graveyard. 
Burn: Add the attack of all dance of dagger cards to this cards attack for one turn</t>
  </si>
  <si>
    <t>Fine Webbing</t>
  </si>
  <si>
    <t>On Arrival: Add a Fine Web card to your deck.</t>
  </si>
  <si>
    <t>On Arrival: Is lost permanently.</t>
  </si>
  <si>
    <t>DPS/Forge</t>
  </si>
  <si>
    <t>Time Of Play</t>
  </si>
  <si>
    <t>Reaction</t>
  </si>
  <si>
    <t>Action</t>
  </si>
  <si>
    <t>Any</t>
  </si>
  <si>
    <t>Undying: at the end of a turn shuffle your graveyard and draw one card from it.</t>
  </si>
  <si>
    <t>Burn: +2 atk to this card</t>
  </si>
  <si>
    <t>Undying: randomly place this card back into your deck at the end of a turn.</t>
  </si>
  <si>
    <t xml:space="preserve">Arrival: play immediately </t>
  </si>
  <si>
    <t>Gain a crystalisation: Echo or shard shatter: Echo card.</t>
  </si>
  <si>
    <t>If this card is played with another Edged Tail Slash 
draw an edged tail slash from the discard or deck pile.</t>
  </si>
  <si>
    <t>Burn: the top of your enemies deck ignoring kindling.</t>
  </si>
  <si>
    <t>Draw 1 card, draw +1 additional cards per status effect cards in your opponents deck.</t>
  </si>
  <si>
    <t>Mage/Forge</t>
  </si>
  <si>
    <t>Undying: the def total increases by +2 every turn, 
however if burnt the atk total decrease by -1 every turn.</t>
  </si>
  <si>
    <t>Of Onyx and Ash</t>
  </si>
  <si>
    <t>Draw 2 cards from the top, bottom or middle of your deck.
 Burn: Draw one card of your choice from your deck.</t>
  </si>
  <si>
    <t>Draw 2 cards from the top, bottom or middle of your deck. 
Burn: Draw one card of your choice from your deck.</t>
  </si>
  <si>
    <t>null</t>
  </si>
  <si>
    <t>any</t>
  </si>
  <si>
    <t>This card gains +2 def per cards in your hand
Stacks: Gain stacks equal to the number of cards in your hand.</t>
  </si>
  <si>
    <t>Inner Strength:
 Mimic</t>
  </si>
  <si>
    <t>On Arrival: Play Immediately.
Undying: at the end of the turn for every two poisons in the discard pile 
discard 1 card from the bottom of the deck.</t>
  </si>
  <si>
    <t>If this card blocks its full shield count give the opposing player a two wound cards</t>
  </si>
  <si>
    <t>Small</t>
  </si>
  <si>
    <t>Large Enemy</t>
  </si>
  <si>
    <t>Medium Enemy</t>
  </si>
  <si>
    <t>Burn Effect: If you burn a card, burn the top two cards of your opponents deck.</t>
  </si>
  <si>
    <t>Monster Class cards</t>
  </si>
  <si>
    <t>Cinder Oak</t>
  </si>
  <si>
    <t>Ash Oak</t>
  </si>
  <si>
    <t>Splinter Yard</t>
  </si>
  <si>
    <t>You can trigger the effect of 1 card from your discard pile into play but only by treating the discard cost to play as a burn cost. 
At the end of an encounter you gain +15 essence.</t>
  </si>
  <si>
    <t>Comet Fall</t>
  </si>
  <si>
    <t>When played burn top card from the enemy discard pile, 
if the card is kindled regain 1 random card from the discard.
If the card has a sigil recover 2 cards from the burn pile.</t>
  </si>
  <si>
    <t>On Arrival: Discard one card from your hand and then play immediately.
If you have no hand, burn a card from your deck.</t>
  </si>
  <si>
    <t>Stack: Gain a stack. This card gains +1 attack per 3 stacks in possesion.</t>
  </si>
  <si>
    <t>Action, Reaction</t>
  </si>
  <si>
    <t>For every 5 cards in your burn pile this card gain +2atk and +1def</t>
  </si>
  <si>
    <t>On arrival draw a card. Grant the opposing player a wound.</t>
  </si>
  <si>
    <t>Add 1 burn to the enemy deck. Add 1 extra burn if this phase does damage.</t>
  </si>
  <si>
    <t xml:space="preserve">On Arrival: Play Immediately.
</t>
  </si>
  <si>
    <t>Undying: the atk total increases by +2 every turn, 
however if burnt the atk total decrease by -1 every turn.</t>
  </si>
  <si>
    <t>Stage 2 Monsters</t>
  </si>
  <si>
    <t>On arrival: Draw 1 card or gain +2 def to this card until it goes to the discard. 
Burn: Draw  4 cards.</t>
  </si>
  <si>
    <t>On arrival: Draw one card or gain +2 def to this card until it goes to the discard.Burn: Draw 3 cards.</t>
  </si>
  <si>
    <t>Add 3 poison status effect card to the enemy discard pile. Draw 1 card.
Burn: add 2 poison and 2 wound cards to the enemy discard pile</t>
  </si>
  <si>
    <t>Untapped: gain +1 card at the end of your turn.
On Arrival: shuffle your hand and discard 5 cards.</t>
  </si>
  <si>
    <t>For every 3 cards in the burn pile, ignore 1 card's discard costs this turn.</t>
  </si>
  <si>
    <t xml:space="preserve">On Arrival: add 2 burns to your opponents deck and shuffle their deck.
Burn: 2 burn to your opponents deck, and place this card on top of your card.
</t>
  </si>
  <si>
    <t>If the def total is higher than the atk total, burn 1 random card used to defend against it.</t>
  </si>
  <si>
    <t>Each time card is played gain +3 attack and +2 defence.</t>
  </si>
  <si>
    <t>Second Wind</t>
  </si>
  <si>
    <t>Draw 2 cards</t>
  </si>
  <si>
    <t>Undying: If a card is burnt from your deck you may choose 
a card from your hand or discard to burn instead.</t>
  </si>
  <si>
    <t>Stack: gain three stacks or Recover 5 burnt cards into your discard and
 then immediately burn this card.</t>
  </si>
  <si>
    <t>Undying: Each def total decrease by -3 but your atk total increases by +3</t>
  </si>
  <si>
    <t>Stack: Gain a stack and 2x Inner strength: Echo</t>
  </si>
  <si>
    <r>
      <t>On Arrival: select either 2/4</t>
    </r>
    <r>
      <rPr>
        <sz val="11"/>
        <color rgb="FFFF0000"/>
        <rFont val="Calibri"/>
        <family val="2"/>
        <scheme val="minor"/>
      </rPr>
      <t xml:space="preserve"> </t>
    </r>
    <r>
      <rPr>
        <sz val="11"/>
        <color theme="1"/>
        <rFont val="Calibri"/>
        <family val="2"/>
        <scheme val="minor"/>
      </rPr>
      <t>stats or 4/2 for atk and def respectively. Draw 1 card.</t>
    </r>
  </si>
  <si>
    <t xml:space="preserve">You and your opponent gather and shuffle your discard hand and deck and draw cards equal to your previous hand count. Draw a card
</t>
  </si>
  <si>
    <t>Reaction: this card gains the def value of the highest def value card. 
Action: this card gains the attack of the highest attack value card in play.
Burn: Copy the effect of a card.</t>
  </si>
  <si>
    <t>At the start of your turn put half your discard into your deck and reshuffle your deck. Every 5th card you play in a turn gains you one stack. You can discard 5 stacks to draw 3 cards once per turn.</t>
  </si>
  <si>
    <t>Regain +1 random kindling cards at the end of an encounter from your burn pile. Discard 3 cards from your burn pile to the pit</t>
  </si>
  <si>
    <t>At the end of a reaction phase shuffle all cards used and draw 1 card from that  pile and place it in the middle of your deck.
 You always go second.</t>
  </si>
  <si>
    <t>If your deck is atleast 1/3 of your total cards(deck, hand and discard) draw one extra card at the start of your turn.
Otherwise, draw one less cards at the end of your turn. 
Your hand limit is also increased by +2.</t>
  </si>
  <si>
    <t>Status Effect/Tank</t>
  </si>
  <si>
    <t>Combination Blow</t>
  </si>
  <si>
    <t>If any card has a higher attack value than this card this card gains +2 attack.</t>
  </si>
  <si>
    <t>Dying Wish</t>
  </si>
  <si>
    <t>Naga grey Eye Gem</t>
  </si>
  <si>
    <t>Sabotage</t>
  </si>
  <si>
    <t>Reaction: your opponent discards 1 card from hand .</t>
  </si>
  <si>
    <t>Undying: Decrease total def by -2 each turn for each 2 damage you take draw 1 card. 
Burn: Draw 4 cards</t>
  </si>
  <si>
    <t>Apprentice</t>
  </si>
  <si>
    <t>This creature goes first.</t>
  </si>
  <si>
    <t>Core</t>
  </si>
  <si>
    <t>This creature gains +2 attack overall. Every third card burnt from this deck grants 1 
card draws for this monster if there hand limit is not reached.</t>
  </si>
  <si>
    <t>Every turn burn a card from your</t>
  </si>
  <si>
    <t>Grind/Enchanter</t>
  </si>
  <si>
    <t>Each turn shuffle and draw 2 random cards from the discard pile to your hand and 
shuffle and draw 1 card from the burn pile to the discard.</t>
  </si>
  <si>
    <t>For every 5 stacks this creature has add extend its apprentice class effect draws by 1.
Each time this creature goes over its hand limit move cards from its hand to its deck.</t>
  </si>
  <si>
    <t>Draw one card from the middle of your deck to your hand. Add the def and atrack of the card drawn and draw or discard this value from the bottom of your deck.</t>
  </si>
  <si>
    <t>Reaction: Gain +3 def if another card is played after this card.
Action: Gain +1 atk if another card is played after this card.</t>
  </si>
  <si>
    <t>Add 1 burn card to the top of your opponents deck.</t>
  </si>
  <si>
    <t>Note:</t>
  </si>
  <si>
    <t>a</t>
  </si>
  <si>
    <t>Choice/Mage</t>
  </si>
  <si>
    <t>Draw a card from the top of your deck and call either def or attack.  If you draw cards your opponent discards 1 card. If you discard cards your opponent draws 1 card.</t>
  </si>
  <si>
    <t>Reaction: Replace 1 random attack card with a card from the middle of your opponents deck.
Action: Replace 1 random Defence card from the middle of your opponents deck</t>
  </si>
  <si>
    <t>Apprenctice</t>
  </si>
  <si>
    <t>Dusklite Lynx</t>
  </si>
  <si>
    <t>This creatures start and end of turn draws are swapped.</t>
  </si>
  <si>
    <t>This creature gains +2 def overall and gains 1 card at the end of its turn.</t>
  </si>
  <si>
    <t>Remove a debuff card from deck, hand or discard pile if you do draw one card. 
Burn: regain a sigil card and 1 other card from the burn pile.</t>
  </si>
  <si>
    <t>Untapped: For every 2 hex cards in an opponents deck decrease the attack of the owner by -2.
Undying: For every 2 hex cards in your discard pile decrease the def of the</t>
  </si>
  <si>
    <t>Action: grant 3 hex status effect to opponent. 
Reaction: discard a random card from the opponents attack cards into the discard pile</t>
  </si>
  <si>
    <t>Book of enchantments</t>
  </si>
  <si>
    <t xml:space="preserve">Arrival: Remove 2 status effect card from your hand, discard or deck and draw 1 card.
Undying: If this card is burnt randomly restore 10 cards from the burn pile into your discard.
</t>
  </si>
  <si>
    <t>On arrival: Remove 1 status effect from your deck.
Add 2 hex, burn, poison or wounds to your opponent.
Burn: Repeat the play effect of this card.</t>
  </si>
  <si>
    <t>On Arrival: Gain 3 wounds to your opponents deck. Your overall attack increases by +1.</t>
  </si>
  <si>
    <t>DPS/Enchanter</t>
  </si>
  <si>
    <t>[] L28</t>
  </si>
  <si>
    <t xml:space="preserve">Draw your
Burn: 
Action -Draw your burnt card's attack value x2 into your hand.
Reaction - Draw your burnt card's defence value x2 from the top of your deck </t>
  </si>
  <si>
    <t>Each Attack is doubled in strength. If this creature does damage give the player 2 poisons. If the player's hand is greater than yours draw 1 card.</t>
  </si>
  <si>
    <t>add the attack, defence, and the discard of one card that you discarded this turn to this cards attack. 
Burn: regain a sigil card from the burnt pile.</t>
  </si>
  <si>
    <t xml:space="preserve">Action: Gain attack equal to number of cards in your hand.
</t>
  </si>
  <si>
    <t xml:space="preserve">Untapped: gain +1 extra card at the beginning of a turn.
Undying: discard 1 card at the end of your turn. </t>
  </si>
  <si>
    <t>Kindled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</si>
</sst>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u/>
      <sz val="11"/>
      <color theme="1"/>
      <name val="Calibri"/>
      <family val="2"/>
      <scheme val="minor"/>
    </font>
    <font>
      <b/>
      <i/>
      <u/>
      <sz val="11"/>
      <color theme="1"/>
      <name val="Calibri"/>
      <family val="2"/>
      <scheme val="minor"/>
    </font>
    <font>
      <sz val="11"/>
      <color rgb="FFFF0000"/>
      <name val="Calibri"/>
      <family val="2"/>
      <scheme val="minor"/>
    </font>
    <font>
      <sz val="11"/>
      <color rgb="FFCC00FF"/>
      <name val="Calibri"/>
      <family val="2"/>
      <scheme val="minor"/>
    </font>
    <font>
      <b/>
      <sz val="11"/>
      <color theme="0"/>
      <name val="Calibri"/>
      <family val="2"/>
      <scheme val="minor"/>
    </font>
    <font>
      <b/>
      <sz val="11"/>
      <color theme="1"/>
      <name val="Calibri"/>
      <family val="2"/>
      <scheme val="minor"/>
    </font>
    <font>
      <b/>
      <sz val="11"/>
      <color rgb="FFFA7D00"/>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theme="4"/>
        <bgColor indexed="64"/>
      </patternFill>
    </fill>
    <fill>
      <patternFill patternType="solid">
        <fgColor theme="3" tint="0.39997558519241921"/>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A5A5A5"/>
      </patternFill>
    </fill>
    <fill>
      <patternFill patternType="solid">
        <fgColor rgb="FFF2F2F2"/>
      </patternFill>
    </fill>
  </fills>
  <borders count="5">
    <border>
      <left/>
      <right/>
      <top/>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s>
  <cellStyleXfs count="3">
    <xf numFmtId="0" fontId="0" fillId="0" borderId="0"/>
    <xf numFmtId="0" fontId="5" fillId="7" borderId="2" applyNumberFormat="0" applyAlignment="0" applyProtection="0"/>
    <xf numFmtId="0" fontId="7" fillId="8" borderId="3" applyNumberFormat="0" applyAlignment="0" applyProtection="0"/>
  </cellStyleXfs>
  <cellXfs count="24">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1" fillId="0" borderId="1" xfId="0" applyFont="1" applyBorder="1"/>
    <xf numFmtId="0" fontId="0" fillId="5" borderId="1" xfId="0" applyFill="1" applyBorder="1"/>
    <xf numFmtId="0" fontId="0" fillId="0" borderId="1" xfId="0" applyBorder="1" applyAlignment="1">
      <alignment wrapText="1"/>
    </xf>
    <xf numFmtId="0" fontId="0" fillId="4" borderId="1" xfId="0" applyFill="1" applyBorder="1"/>
    <xf numFmtId="0" fontId="0" fillId="2" borderId="1" xfId="0" applyFill="1" applyBorder="1"/>
    <xf numFmtId="0" fontId="0" fillId="6" borderId="1" xfId="0" applyFill="1" applyBorder="1"/>
    <xf numFmtId="0" fontId="0" fillId="3" borderId="1" xfId="0" applyFill="1" applyBorder="1"/>
    <xf numFmtId="0" fontId="4" fillId="0" borderId="1" xfId="0" applyFont="1" applyBorder="1" applyAlignment="1">
      <alignment wrapText="1"/>
    </xf>
    <xf numFmtId="0" fontId="4" fillId="0" borderId="1" xfId="0" applyFont="1" applyBorder="1"/>
    <xf numFmtId="0" fontId="0" fillId="0" borderId="0" xfId="0" applyNumberFormat="1"/>
    <xf numFmtId="0" fontId="5" fillId="7" borderId="2" xfId="1"/>
    <xf numFmtId="0" fontId="5" fillId="7" borderId="2" xfId="1" applyNumberFormat="1"/>
    <xf numFmtId="0" fontId="0" fillId="0" borderId="0" xfId="0" applyAlignment="1">
      <alignment wrapText="1"/>
    </xf>
    <xf numFmtId="0" fontId="6" fillId="0" borderId="0" xfId="0" applyFont="1"/>
    <xf numFmtId="0" fontId="7" fillId="8" borderId="3" xfId="2"/>
    <xf numFmtId="0" fontId="0" fillId="0" borderId="4" xfId="0" applyFill="1" applyBorder="1"/>
    <xf numFmtId="0" fontId="0" fillId="0" borderId="0" xfId="0"/>
    <xf numFmtId="0" fontId="0" fillId="0" borderId="0" xfId="0" applyAlignment="1">
      <alignment wrapText="1"/>
    </xf>
    <xf numFmtId="0" fontId="1" fillId="0" borderId="0" xfId="0" applyFont="1" applyFill="1" applyBorder="1"/>
  </cellXfs>
  <cellStyles count="3">
    <cellStyle name="Calculation" xfId="2" builtinId="22"/>
    <cellStyle name="Check Cell" xfId="1" builtinId="23"/>
    <cellStyle name="Normal" xfId="0" builtinId="0"/>
  </cellStyles>
  <dxfs count="0"/>
  <tableStyles count="0" defaultTableStyle="TableStyleMedium2" defaultPivotStyle="PivotStyleLight16"/>
  <colors>
    <mruColors>
      <color rgb="FFCC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ED20-FAD2-4A05-B9C2-4B59253F9576}">
  <dimension ref="A1:W202"/>
  <sheetViews>
    <sheetView tabSelected="1" topLeftCell="G61" zoomScale="70" zoomScaleNormal="70" workbookViewId="0">
      <selection activeCell="I25" sqref="I25:M25"/>
    </sheetView>
  </sheetViews>
  <sheetFormatPr defaultRowHeight="14.4" x14ac:dyDescent="0.3"/>
  <cols>
    <col min="1" max="1" width="74.5546875" customWidth="1"/>
    <col min="2" max="2" width="20.33203125" customWidth="1"/>
    <col min="3" max="3" width="11.6640625" bestFit="1" customWidth="1"/>
    <col min="4" max="4" width="11.109375" bestFit="1" customWidth="1"/>
    <col min="5" max="6" width="7.44140625" bestFit="1" customWidth="1"/>
    <col min="7" max="7" width="7.44140625" customWidth="1"/>
    <col min="8" max="8" width="24.6640625" bestFit="1" customWidth="1"/>
    <col min="9" max="9" width="93.88671875" bestFit="1" customWidth="1"/>
    <col min="10" max="10" width="13.5546875" customWidth="1"/>
    <col min="11" max="11" width="17.33203125" customWidth="1"/>
    <col min="12" max="12" width="13.109375" bestFit="1" customWidth="1"/>
    <col min="13" max="13" width="14.44140625" bestFit="1" customWidth="1"/>
    <col min="14" max="14" width="23.109375" bestFit="1" customWidth="1"/>
    <col min="15" max="15" width="8.109375" bestFit="1" customWidth="1"/>
    <col min="16" max="16" width="16.5546875" bestFit="1" customWidth="1"/>
    <col min="17" max="17" width="12.5546875" bestFit="1" customWidth="1"/>
    <col min="18" max="18" width="15.33203125" bestFit="1" customWidth="1"/>
    <col min="19" max="19" width="15.44140625" bestFit="1" customWidth="1"/>
    <col min="20" max="20" width="40.6640625" bestFit="1" customWidth="1"/>
    <col min="23" max="23" width="59.6640625" customWidth="1"/>
  </cols>
  <sheetData>
    <row r="1" spans="1:23" x14ac:dyDescent="0.3">
      <c r="B1" s="2" t="s">
        <v>118</v>
      </c>
      <c r="J1" t="s">
        <v>321</v>
      </c>
    </row>
    <row r="2" spans="1:23" x14ac:dyDescent="0.3">
      <c r="B2" t="s">
        <v>119</v>
      </c>
      <c r="C2">
        <v>0</v>
      </c>
      <c r="D2">
        <v>0</v>
      </c>
      <c r="E2">
        <v>1</v>
      </c>
      <c r="F2">
        <v>0</v>
      </c>
      <c r="I2" s="21" t="s">
        <v>108</v>
      </c>
      <c r="J2" t="s">
        <v>223</v>
      </c>
      <c r="O2">
        <v>8</v>
      </c>
      <c r="P2">
        <v>0</v>
      </c>
      <c r="Q2">
        <v>2</v>
      </c>
    </row>
    <row r="3" spans="1:23" x14ac:dyDescent="0.3">
      <c r="B3" t="s">
        <v>120</v>
      </c>
      <c r="C3">
        <v>1</v>
      </c>
      <c r="D3">
        <v>0</v>
      </c>
      <c r="E3">
        <v>0</v>
      </c>
      <c r="F3">
        <v>2</v>
      </c>
      <c r="I3" s="21" t="s">
        <v>108</v>
      </c>
      <c r="J3" t="s">
        <v>222</v>
      </c>
      <c r="O3">
        <v>8</v>
      </c>
      <c r="P3">
        <v>0</v>
      </c>
      <c r="Q3">
        <v>4</v>
      </c>
    </row>
    <row r="4" spans="1:23" x14ac:dyDescent="0.3">
      <c r="B4" t="s">
        <v>121</v>
      </c>
      <c r="C4">
        <v>1</v>
      </c>
      <c r="D4">
        <v>1</v>
      </c>
      <c r="E4">
        <v>2</v>
      </c>
      <c r="F4">
        <v>0</v>
      </c>
      <c r="I4" s="21" t="s">
        <v>137</v>
      </c>
      <c r="J4" t="s">
        <v>223</v>
      </c>
      <c r="O4">
        <v>4</v>
      </c>
      <c r="P4">
        <v>1</v>
      </c>
      <c r="Q4">
        <v>0</v>
      </c>
    </row>
    <row r="5" spans="1:23" ht="28.8" x14ac:dyDescent="0.3">
      <c r="B5" t="s">
        <v>122</v>
      </c>
      <c r="C5">
        <v>1</v>
      </c>
      <c r="D5">
        <v>1</v>
      </c>
      <c r="E5">
        <v>0</v>
      </c>
      <c r="F5">
        <v>2</v>
      </c>
      <c r="I5" s="22" t="s">
        <v>264</v>
      </c>
      <c r="J5" t="s">
        <v>222</v>
      </c>
      <c r="O5">
        <v>4</v>
      </c>
      <c r="P5">
        <v>1</v>
      </c>
      <c r="Q5">
        <v>0</v>
      </c>
    </row>
    <row r="6" spans="1:23" ht="28.8" x14ac:dyDescent="0.3">
      <c r="B6" t="s">
        <v>123</v>
      </c>
      <c r="C6">
        <v>1</v>
      </c>
      <c r="D6">
        <v>1</v>
      </c>
      <c r="E6">
        <v>0</v>
      </c>
      <c r="F6">
        <v>1</v>
      </c>
      <c r="I6" s="22" t="s">
        <v>237</v>
      </c>
      <c r="J6" t="s">
        <v>224</v>
      </c>
      <c r="O6">
        <v>1</v>
      </c>
      <c r="P6">
        <v>0</v>
      </c>
      <c r="Q6">
        <v>0</v>
      </c>
    </row>
    <row r="7" spans="1:23" ht="28.8" x14ac:dyDescent="0.3">
      <c r="B7" t="s">
        <v>124</v>
      </c>
      <c r="C7">
        <v>2</v>
      </c>
      <c r="D7">
        <v>2</v>
      </c>
      <c r="E7">
        <v>2</v>
      </c>
      <c r="F7">
        <v>2</v>
      </c>
      <c r="I7" s="22" t="s">
        <v>324</v>
      </c>
      <c r="J7" s="17" t="s">
        <v>224</v>
      </c>
      <c r="O7">
        <v>1</v>
      </c>
      <c r="P7">
        <v>1</v>
      </c>
      <c r="Q7">
        <v>0</v>
      </c>
    </row>
    <row r="8" spans="1:23" ht="58.2" thickBot="1" x14ac:dyDescent="0.35">
      <c r="B8" t="s">
        <v>272</v>
      </c>
      <c r="C8">
        <v>1</v>
      </c>
      <c r="D8">
        <v>1</v>
      </c>
      <c r="E8">
        <v>0</v>
      </c>
      <c r="F8">
        <v>0</v>
      </c>
      <c r="I8" s="22" t="s">
        <v>322</v>
      </c>
      <c r="J8" t="s">
        <v>224</v>
      </c>
      <c r="O8">
        <v>1</v>
      </c>
      <c r="P8">
        <v>0</v>
      </c>
      <c r="Q8">
        <v>0</v>
      </c>
    </row>
    <row r="9" spans="1:23" ht="15.6" thickTop="1" thickBot="1" x14ac:dyDescent="0.35">
      <c r="I9" s="21"/>
      <c r="O9" s="15">
        <v>27</v>
      </c>
      <c r="P9">
        <v>3</v>
      </c>
      <c r="Q9">
        <v>0</v>
      </c>
    </row>
    <row r="10" spans="1:23" ht="15" thickTop="1" x14ac:dyDescent="0.3">
      <c r="A10" s="3"/>
      <c r="B10" s="4" t="s">
        <v>151</v>
      </c>
      <c r="C10" s="3"/>
      <c r="D10" s="3"/>
      <c r="E10" s="3"/>
      <c r="F10" s="3"/>
      <c r="G10" s="3"/>
      <c r="H10" s="3"/>
      <c r="I10" s="3"/>
      <c r="J10" s="3" t="s">
        <v>221</v>
      </c>
      <c r="K10" s="3"/>
      <c r="L10" s="3"/>
      <c r="M10" s="3"/>
    </row>
    <row r="11" spans="1:23" x14ac:dyDescent="0.3">
      <c r="A11" s="5" t="s">
        <v>79</v>
      </c>
      <c r="B11" s="5" t="s">
        <v>0</v>
      </c>
      <c r="C11" s="5" t="s">
        <v>1</v>
      </c>
      <c r="D11" s="5" t="s">
        <v>5</v>
      </c>
      <c r="E11" s="5" t="s">
        <v>2</v>
      </c>
      <c r="F11" s="5" t="s">
        <v>3</v>
      </c>
      <c r="G11" s="5"/>
      <c r="H11" s="5" t="s">
        <v>4</v>
      </c>
      <c r="I11" s="5" t="s">
        <v>7</v>
      </c>
      <c r="J11" s="5"/>
      <c r="K11" s="5" t="s">
        <v>78</v>
      </c>
      <c r="L11" s="5" t="s">
        <v>9</v>
      </c>
      <c r="M11" s="5" t="s">
        <v>77</v>
      </c>
      <c r="O11" s="1" t="s">
        <v>55</v>
      </c>
      <c r="P11" s="1" t="s">
        <v>16</v>
      </c>
      <c r="Q11" s="23" t="s">
        <v>327</v>
      </c>
      <c r="R11" s="1" t="s">
        <v>75</v>
      </c>
      <c r="S11" s="1" t="s">
        <v>76</v>
      </c>
      <c r="T11" s="1" t="s">
        <v>79</v>
      </c>
    </row>
    <row r="12" spans="1:23" x14ac:dyDescent="0.3">
      <c r="A12" s="3"/>
      <c r="B12" s="6" t="s">
        <v>6</v>
      </c>
      <c r="C12" s="3">
        <v>1</v>
      </c>
      <c r="D12" s="3">
        <v>0</v>
      </c>
      <c r="E12" s="3">
        <v>0</v>
      </c>
      <c r="F12" s="3">
        <v>6</v>
      </c>
      <c r="G12" s="3"/>
      <c r="H12" s="3" t="s">
        <v>8</v>
      </c>
      <c r="I12" s="3" t="s">
        <v>273</v>
      </c>
      <c r="J12" s="3" t="s">
        <v>222</v>
      </c>
      <c r="K12" s="3">
        <v>4</v>
      </c>
      <c r="L12" s="3" t="s">
        <v>10</v>
      </c>
      <c r="M12" s="3"/>
      <c r="O12">
        <v>1</v>
      </c>
      <c r="P12">
        <v>1</v>
      </c>
      <c r="Q12">
        <v>0</v>
      </c>
      <c r="R12">
        <f t="shared" ref="R12:R31" si="0" xml:space="preserve"> $F12*0.5 +$E12</f>
        <v>3</v>
      </c>
      <c r="T12" t="s">
        <v>88</v>
      </c>
    </row>
    <row r="13" spans="1:23" ht="28.8" x14ac:dyDescent="0.3">
      <c r="A13" s="3"/>
      <c r="B13" s="6" t="s">
        <v>11</v>
      </c>
      <c r="C13" s="3">
        <v>1</v>
      </c>
      <c r="D13" s="3">
        <v>0</v>
      </c>
      <c r="E13" s="3">
        <v>1</v>
      </c>
      <c r="F13" s="3">
        <v>3</v>
      </c>
      <c r="G13" s="3"/>
      <c r="H13" s="3" t="s">
        <v>12</v>
      </c>
      <c r="I13" s="22" t="s">
        <v>274</v>
      </c>
      <c r="K13" s="3">
        <v>3</v>
      </c>
      <c r="L13" s="3" t="s">
        <v>13</v>
      </c>
      <c r="M13" s="3"/>
      <c r="O13">
        <v>1</v>
      </c>
      <c r="P13">
        <v>1</v>
      </c>
      <c r="Q13">
        <v>0</v>
      </c>
      <c r="R13">
        <f t="shared" si="0"/>
        <v>2.5</v>
      </c>
    </row>
    <row r="14" spans="1:23" ht="28.8" x14ac:dyDescent="0.3">
      <c r="A14" s="3"/>
      <c r="B14" s="6" t="s">
        <v>15</v>
      </c>
      <c r="C14" s="3">
        <v>0</v>
      </c>
      <c r="D14" s="3">
        <v>0</v>
      </c>
      <c r="E14" s="3">
        <v>0</v>
      </c>
      <c r="F14" s="3">
        <v>0</v>
      </c>
      <c r="G14" s="3"/>
      <c r="H14" s="3" t="s">
        <v>111</v>
      </c>
      <c r="I14" s="22" t="s">
        <v>275</v>
      </c>
      <c r="J14" t="s">
        <v>223</v>
      </c>
      <c r="K14" s="3">
        <v>2</v>
      </c>
      <c r="L14" s="3" t="s">
        <v>114</v>
      </c>
      <c r="M14" s="3"/>
      <c r="O14">
        <v>1</v>
      </c>
      <c r="P14">
        <v>1</v>
      </c>
      <c r="Q14">
        <v>0</v>
      </c>
      <c r="R14">
        <f t="shared" si="0"/>
        <v>0</v>
      </c>
      <c r="T14" t="s">
        <v>89</v>
      </c>
    </row>
    <row r="15" spans="1:23" ht="28.8" x14ac:dyDescent="0.3">
      <c r="A15" s="12" t="s">
        <v>113</v>
      </c>
      <c r="B15" s="6" t="s">
        <v>112</v>
      </c>
      <c r="C15" s="3">
        <v>1</v>
      </c>
      <c r="D15" s="3">
        <v>0</v>
      </c>
      <c r="E15" s="3">
        <v>2</v>
      </c>
      <c r="F15" s="3">
        <v>2</v>
      </c>
      <c r="G15" s="3"/>
      <c r="H15" s="3" t="s">
        <v>17</v>
      </c>
      <c r="I15" t="s">
        <v>115</v>
      </c>
      <c r="J15" t="s">
        <v>222</v>
      </c>
      <c r="K15" s="3">
        <v>2</v>
      </c>
      <c r="L15" s="3" t="s">
        <v>14</v>
      </c>
      <c r="M15" s="3"/>
      <c r="O15">
        <v>1</v>
      </c>
      <c r="P15">
        <v>1</v>
      </c>
      <c r="Q15">
        <v>0</v>
      </c>
      <c r="R15">
        <f t="shared" si="0"/>
        <v>3</v>
      </c>
      <c r="T15" t="s">
        <v>90</v>
      </c>
      <c r="V15" t="s">
        <v>304</v>
      </c>
      <c r="W15" s="22" t="s">
        <v>305</v>
      </c>
    </row>
    <row r="16" spans="1:23" x14ac:dyDescent="0.3">
      <c r="A16" s="12" t="s">
        <v>109</v>
      </c>
      <c r="B16" s="8" t="s">
        <v>19</v>
      </c>
      <c r="C16" s="3">
        <v>0</v>
      </c>
      <c r="D16" s="3">
        <v>2</v>
      </c>
      <c r="E16" s="3">
        <v>0</v>
      </c>
      <c r="F16" s="3">
        <v>0</v>
      </c>
      <c r="G16" s="3"/>
      <c r="H16" s="3" t="s">
        <v>20</v>
      </c>
      <c r="I16" t="s">
        <v>258</v>
      </c>
      <c r="J16" t="s">
        <v>239</v>
      </c>
      <c r="K16" s="3">
        <v>2</v>
      </c>
      <c r="L16" s="3" t="s">
        <v>23</v>
      </c>
      <c r="M16" s="3"/>
      <c r="O16">
        <v>1</v>
      </c>
      <c r="P16">
        <v>1</v>
      </c>
      <c r="Q16">
        <v>0</v>
      </c>
      <c r="R16">
        <f t="shared" si="0"/>
        <v>0</v>
      </c>
      <c r="T16" t="s">
        <v>91</v>
      </c>
    </row>
    <row r="17" spans="1:20" ht="28.8" x14ac:dyDescent="0.3">
      <c r="A17" s="7" t="s">
        <v>98</v>
      </c>
      <c r="B17" s="8" t="s">
        <v>21</v>
      </c>
      <c r="C17" s="3">
        <v>1</v>
      </c>
      <c r="D17" s="3">
        <v>0</v>
      </c>
      <c r="E17" s="3">
        <v>0</v>
      </c>
      <c r="F17" s="3">
        <v>2</v>
      </c>
      <c r="G17" s="3"/>
      <c r="H17" s="3" t="s">
        <v>22</v>
      </c>
      <c r="I17" t="s">
        <v>268</v>
      </c>
      <c r="J17" t="s">
        <v>224</v>
      </c>
      <c r="K17" s="3">
        <v>2</v>
      </c>
      <c r="L17" s="3" t="s">
        <v>18</v>
      </c>
      <c r="M17" s="3"/>
      <c r="O17">
        <v>1</v>
      </c>
      <c r="P17">
        <v>1</v>
      </c>
      <c r="Q17">
        <v>0</v>
      </c>
      <c r="R17">
        <f t="shared" si="0"/>
        <v>1</v>
      </c>
      <c r="T17" t="s">
        <v>92</v>
      </c>
    </row>
    <row r="18" spans="1:20" x14ac:dyDescent="0.3">
      <c r="A18" s="3" t="s">
        <v>104</v>
      </c>
      <c r="B18" s="8" t="s">
        <v>40</v>
      </c>
      <c r="C18" s="3">
        <v>3</v>
      </c>
      <c r="D18" s="3">
        <v>3</v>
      </c>
      <c r="E18" s="3">
        <v>6</v>
      </c>
      <c r="F18" s="3">
        <v>0</v>
      </c>
      <c r="G18" s="3"/>
      <c r="H18" s="3" t="s">
        <v>39</v>
      </c>
      <c r="I18" t="s">
        <v>247</v>
      </c>
      <c r="J18" t="s">
        <v>223</v>
      </c>
      <c r="K18" s="3">
        <v>3</v>
      </c>
      <c r="L18" s="7" t="s">
        <v>169</v>
      </c>
      <c r="M18" s="3"/>
      <c r="O18">
        <v>1</v>
      </c>
      <c r="P18">
        <v>1</v>
      </c>
      <c r="Q18">
        <v>0</v>
      </c>
      <c r="R18">
        <f t="shared" si="0"/>
        <v>6</v>
      </c>
      <c r="T18" t="s">
        <v>82</v>
      </c>
    </row>
    <row r="19" spans="1:20" x14ac:dyDescent="0.3">
      <c r="A19" s="7" t="s">
        <v>105</v>
      </c>
      <c r="B19" s="8" t="s">
        <v>42</v>
      </c>
      <c r="C19" s="3">
        <v>1</v>
      </c>
      <c r="D19" s="3">
        <v>0</v>
      </c>
      <c r="E19" s="3">
        <v>2</v>
      </c>
      <c r="F19" s="3">
        <v>0</v>
      </c>
      <c r="G19" s="3"/>
      <c r="H19" s="3" t="s">
        <v>41</v>
      </c>
      <c r="I19" t="s">
        <v>319</v>
      </c>
      <c r="J19" t="s">
        <v>223</v>
      </c>
      <c r="K19" s="3">
        <v>4</v>
      </c>
      <c r="L19" s="3" t="s">
        <v>320</v>
      </c>
      <c r="M19" s="3"/>
      <c r="O19">
        <v>1</v>
      </c>
      <c r="P19">
        <v>1</v>
      </c>
      <c r="Q19">
        <v>0</v>
      </c>
      <c r="R19">
        <f t="shared" si="0"/>
        <v>2</v>
      </c>
      <c r="T19" t="s">
        <v>83</v>
      </c>
    </row>
    <row r="20" spans="1:20" ht="28.8" x14ac:dyDescent="0.3">
      <c r="A20" s="7" t="s">
        <v>110</v>
      </c>
      <c r="B20" s="9" t="s">
        <v>25</v>
      </c>
      <c r="C20" s="3">
        <v>1</v>
      </c>
      <c r="D20" s="3">
        <v>0</v>
      </c>
      <c r="E20" s="3">
        <v>2</v>
      </c>
      <c r="F20" s="3">
        <v>1</v>
      </c>
      <c r="G20" s="3"/>
      <c r="H20" s="3" t="s">
        <v>26</v>
      </c>
      <c r="I20" t="s">
        <v>225</v>
      </c>
      <c r="J20" t="s">
        <v>238</v>
      </c>
      <c r="K20" s="3">
        <v>4</v>
      </c>
      <c r="L20" s="3" t="s">
        <v>24</v>
      </c>
      <c r="M20" s="3"/>
      <c r="O20">
        <v>1</v>
      </c>
      <c r="P20">
        <v>1</v>
      </c>
      <c r="Q20">
        <v>0</v>
      </c>
      <c r="R20">
        <f t="shared" si="0"/>
        <v>2.5</v>
      </c>
    </row>
    <row r="21" spans="1:20" x14ac:dyDescent="0.3">
      <c r="A21" s="3"/>
      <c r="B21" s="9" t="s">
        <v>251</v>
      </c>
      <c r="C21" s="3">
        <v>0</v>
      </c>
      <c r="D21" s="3">
        <v>0</v>
      </c>
      <c r="E21" s="3">
        <v>1</v>
      </c>
      <c r="F21" s="3">
        <v>2</v>
      </c>
      <c r="G21" s="3"/>
      <c r="H21" s="3" t="s">
        <v>27</v>
      </c>
      <c r="I21" s="17" t="s">
        <v>276</v>
      </c>
      <c r="J21" t="s">
        <v>238</v>
      </c>
      <c r="K21" s="3">
        <v>3</v>
      </c>
      <c r="L21" s="3" t="s">
        <v>24</v>
      </c>
      <c r="M21" s="3"/>
      <c r="O21">
        <v>1</v>
      </c>
      <c r="P21">
        <v>1</v>
      </c>
      <c r="Q21">
        <v>0</v>
      </c>
      <c r="R21">
        <f t="shared" si="0"/>
        <v>2</v>
      </c>
      <c r="T21" t="s">
        <v>93</v>
      </c>
    </row>
    <row r="22" spans="1:20" ht="28.8" x14ac:dyDescent="0.3">
      <c r="A22" s="7" t="s">
        <v>99</v>
      </c>
      <c r="B22" s="9" t="s">
        <v>28</v>
      </c>
      <c r="C22" s="3">
        <v>1</v>
      </c>
      <c r="D22" s="3">
        <v>2</v>
      </c>
      <c r="E22" s="3">
        <v>2</v>
      </c>
      <c r="F22" s="3">
        <v>1</v>
      </c>
      <c r="G22" s="3"/>
      <c r="H22" s="3" t="s">
        <v>29</v>
      </c>
      <c r="I22" s="22" t="s">
        <v>266</v>
      </c>
      <c r="J22" t="s">
        <v>224</v>
      </c>
      <c r="K22" s="3">
        <v>2</v>
      </c>
      <c r="L22" s="3" t="s">
        <v>197</v>
      </c>
      <c r="M22" s="3"/>
      <c r="O22">
        <v>1</v>
      </c>
      <c r="P22">
        <v>1</v>
      </c>
      <c r="Q22">
        <v>0</v>
      </c>
      <c r="R22">
        <f t="shared" si="0"/>
        <v>2.5</v>
      </c>
    </row>
    <row r="23" spans="1:20" ht="28.8" x14ac:dyDescent="0.3">
      <c r="A23" s="3"/>
      <c r="B23" s="9" t="s">
        <v>117</v>
      </c>
      <c r="C23" s="3">
        <v>2</v>
      </c>
      <c r="D23" s="3">
        <v>0</v>
      </c>
      <c r="E23" s="3">
        <v>1</v>
      </c>
      <c r="F23" s="3">
        <v>3</v>
      </c>
      <c r="G23" s="3"/>
      <c r="H23" s="3" t="s">
        <v>30</v>
      </c>
      <c r="I23" s="22" t="s">
        <v>315</v>
      </c>
      <c r="J23" t="s">
        <v>224</v>
      </c>
      <c r="K23" s="3">
        <v>3</v>
      </c>
      <c r="L23" s="3" t="s">
        <v>171</v>
      </c>
      <c r="M23" s="3"/>
      <c r="O23">
        <v>1</v>
      </c>
      <c r="P23">
        <v>1</v>
      </c>
      <c r="Q23">
        <v>0</v>
      </c>
      <c r="R23">
        <f t="shared" si="0"/>
        <v>2.5</v>
      </c>
    </row>
    <row r="24" spans="1:20" ht="28.8" x14ac:dyDescent="0.3">
      <c r="A24" s="7" t="s">
        <v>100</v>
      </c>
      <c r="B24" s="10" t="s">
        <v>32</v>
      </c>
      <c r="C24" s="3">
        <v>0</v>
      </c>
      <c r="D24" s="3">
        <v>0</v>
      </c>
      <c r="E24" s="3">
        <v>0</v>
      </c>
      <c r="F24" s="3">
        <v>0</v>
      </c>
      <c r="G24" s="3"/>
      <c r="H24" s="3" t="s">
        <v>31</v>
      </c>
      <c r="I24" s="22" t="s">
        <v>240</v>
      </c>
      <c r="J24" t="s">
        <v>222</v>
      </c>
      <c r="K24" s="3">
        <v>2</v>
      </c>
      <c r="L24" s="3" t="s">
        <v>198</v>
      </c>
      <c r="M24" s="3"/>
      <c r="O24">
        <v>1</v>
      </c>
      <c r="P24">
        <v>1</v>
      </c>
      <c r="Q24">
        <v>0</v>
      </c>
      <c r="R24">
        <f t="shared" si="0"/>
        <v>0</v>
      </c>
      <c r="T24" t="s">
        <v>94</v>
      </c>
    </row>
    <row r="25" spans="1:20" x14ac:dyDescent="0.3">
      <c r="A25" s="3" t="s">
        <v>101</v>
      </c>
      <c r="B25" s="10" t="s">
        <v>34</v>
      </c>
      <c r="C25" s="3">
        <v>1</v>
      </c>
      <c r="D25" s="3">
        <v>0</v>
      </c>
      <c r="E25" s="3">
        <v>3</v>
      </c>
      <c r="F25" s="3">
        <v>2</v>
      </c>
      <c r="G25" s="3"/>
      <c r="H25" s="3" t="s">
        <v>33</v>
      </c>
      <c r="I25" s="22" t="s">
        <v>277</v>
      </c>
      <c r="J25" t="s">
        <v>223</v>
      </c>
      <c r="K25" s="3">
        <v>4</v>
      </c>
      <c r="L25" s="3" t="s">
        <v>198</v>
      </c>
      <c r="M25" s="3"/>
      <c r="O25">
        <v>1</v>
      </c>
      <c r="P25">
        <v>1</v>
      </c>
      <c r="Q25">
        <v>0</v>
      </c>
      <c r="R25">
        <f t="shared" si="0"/>
        <v>4</v>
      </c>
    </row>
    <row r="26" spans="1:20" ht="28.8" x14ac:dyDescent="0.3">
      <c r="A26" s="7" t="s">
        <v>107</v>
      </c>
      <c r="B26" s="10" t="s">
        <v>49</v>
      </c>
      <c r="C26" s="3">
        <v>0</v>
      </c>
      <c r="D26" s="3">
        <v>0</v>
      </c>
      <c r="E26" s="3">
        <v>2</v>
      </c>
      <c r="F26" s="3">
        <v>0</v>
      </c>
      <c r="G26" s="3"/>
      <c r="H26" s="3" t="s">
        <v>47</v>
      </c>
      <c r="I26" s="22" t="s">
        <v>325</v>
      </c>
      <c r="J26" t="s">
        <v>257</v>
      </c>
      <c r="K26" s="3">
        <v>4</v>
      </c>
      <c r="L26" s="3" t="s">
        <v>48</v>
      </c>
      <c r="M26" s="3"/>
      <c r="O26">
        <v>1</v>
      </c>
      <c r="P26">
        <v>1</v>
      </c>
      <c r="Q26">
        <v>0</v>
      </c>
      <c r="R26">
        <f t="shared" si="0"/>
        <v>2</v>
      </c>
      <c r="T26" t="s">
        <v>86</v>
      </c>
    </row>
    <row r="27" spans="1:20" ht="28.8" x14ac:dyDescent="0.3">
      <c r="A27" s="13" t="s">
        <v>109</v>
      </c>
      <c r="B27" s="10" t="s">
        <v>51</v>
      </c>
      <c r="C27" s="3">
        <v>0</v>
      </c>
      <c r="D27" s="3">
        <v>0</v>
      </c>
      <c r="E27" s="3">
        <v>1</v>
      </c>
      <c r="F27" s="3">
        <v>2</v>
      </c>
      <c r="G27" s="3"/>
      <c r="H27" s="3" t="s">
        <v>50</v>
      </c>
      <c r="I27" s="22" t="s">
        <v>326</v>
      </c>
      <c r="J27" t="s">
        <v>238</v>
      </c>
      <c r="K27" s="3">
        <v>4</v>
      </c>
      <c r="L27" s="3" t="s">
        <v>48</v>
      </c>
      <c r="M27" s="3"/>
      <c r="O27">
        <v>1</v>
      </c>
      <c r="P27">
        <v>1</v>
      </c>
      <c r="Q27">
        <v>0</v>
      </c>
      <c r="R27">
        <f t="shared" si="0"/>
        <v>2</v>
      </c>
      <c r="T27" t="s">
        <v>87</v>
      </c>
    </row>
    <row r="28" spans="1:20" x14ac:dyDescent="0.3">
      <c r="A28" s="3" t="s">
        <v>102</v>
      </c>
      <c r="B28" s="11" t="s">
        <v>37</v>
      </c>
      <c r="C28" s="3">
        <v>0</v>
      </c>
      <c r="D28" s="3">
        <v>0</v>
      </c>
      <c r="E28" s="3">
        <v>0</v>
      </c>
      <c r="F28" s="3">
        <v>0</v>
      </c>
      <c r="G28" s="3"/>
      <c r="H28" s="3" t="s">
        <v>36</v>
      </c>
      <c r="I28" t="s">
        <v>278</v>
      </c>
      <c r="J28" t="s">
        <v>224</v>
      </c>
      <c r="K28" s="3">
        <v>4</v>
      </c>
      <c r="L28" s="3" t="s">
        <v>35</v>
      </c>
      <c r="M28" s="3"/>
      <c r="O28">
        <v>1</v>
      </c>
      <c r="P28">
        <v>1</v>
      </c>
      <c r="Q28">
        <v>0</v>
      </c>
      <c r="R28">
        <f t="shared" si="0"/>
        <v>0</v>
      </c>
      <c r="T28" t="s">
        <v>80</v>
      </c>
    </row>
    <row r="29" spans="1:20" ht="28.8" x14ac:dyDescent="0.3">
      <c r="A29" s="3" t="s">
        <v>103</v>
      </c>
      <c r="B29" s="11" t="s">
        <v>38</v>
      </c>
      <c r="C29" s="3">
        <v>1</v>
      </c>
      <c r="D29" s="3">
        <v>0</v>
      </c>
      <c r="E29" s="3">
        <v>1</v>
      </c>
      <c r="F29" s="3">
        <v>1</v>
      </c>
      <c r="G29" s="3"/>
      <c r="H29" s="3" t="s">
        <v>26</v>
      </c>
      <c r="I29" s="22" t="s">
        <v>267</v>
      </c>
      <c r="J29" t="s">
        <v>224</v>
      </c>
      <c r="K29" s="3">
        <v>3</v>
      </c>
      <c r="L29" s="3" t="s">
        <v>35</v>
      </c>
      <c r="M29" s="3"/>
      <c r="O29">
        <v>1</v>
      </c>
      <c r="P29">
        <v>1</v>
      </c>
      <c r="Q29">
        <v>0</v>
      </c>
      <c r="R29">
        <f t="shared" si="0"/>
        <v>1.5</v>
      </c>
      <c r="T29" t="s">
        <v>81</v>
      </c>
    </row>
    <row r="30" spans="1:20" ht="43.2" x14ac:dyDescent="0.3">
      <c r="A30" s="3"/>
      <c r="B30" s="11" t="s">
        <v>44</v>
      </c>
      <c r="C30" s="3">
        <v>1</v>
      </c>
      <c r="D30" s="3">
        <v>0</v>
      </c>
      <c r="E30" s="3">
        <v>1</v>
      </c>
      <c r="F30" s="3">
        <v>1</v>
      </c>
      <c r="G30" s="3"/>
      <c r="H30" s="3" t="s">
        <v>43</v>
      </c>
      <c r="I30" s="22" t="s">
        <v>279</v>
      </c>
      <c r="J30" t="s">
        <v>222</v>
      </c>
      <c r="K30" s="3">
        <v>1</v>
      </c>
      <c r="L30" s="3" t="s">
        <v>170</v>
      </c>
      <c r="M30" s="3"/>
      <c r="O30">
        <v>1</v>
      </c>
      <c r="P30">
        <v>1</v>
      </c>
      <c r="Q30">
        <v>0</v>
      </c>
      <c r="R30">
        <f t="shared" si="0"/>
        <v>1.5</v>
      </c>
      <c r="T30" t="s">
        <v>84</v>
      </c>
    </row>
    <row r="31" spans="1:20" ht="43.8" thickBot="1" x14ac:dyDescent="0.35">
      <c r="A31" s="3" t="s">
        <v>106</v>
      </c>
      <c r="B31" s="11" t="s">
        <v>46</v>
      </c>
      <c r="C31" s="3">
        <v>0</v>
      </c>
      <c r="D31" s="3">
        <v>2</v>
      </c>
      <c r="E31" s="3">
        <v>-1</v>
      </c>
      <c r="F31" s="3">
        <v>-1</v>
      </c>
      <c r="G31" s="3"/>
      <c r="H31" s="3" t="s">
        <v>45</v>
      </c>
      <c r="I31" s="22" t="s">
        <v>280</v>
      </c>
      <c r="J31" s="20" t="s">
        <v>224</v>
      </c>
      <c r="K31" s="3">
        <v>1</v>
      </c>
      <c r="L31" s="3" t="s">
        <v>170</v>
      </c>
      <c r="M31" s="3"/>
      <c r="O31">
        <v>1</v>
      </c>
      <c r="P31">
        <v>1</v>
      </c>
      <c r="Q31">
        <v>0</v>
      </c>
      <c r="R31">
        <f t="shared" si="0"/>
        <v>-1.5</v>
      </c>
      <c r="T31" t="s">
        <v>85</v>
      </c>
    </row>
    <row r="32" spans="1:20" ht="15.6" thickTop="1" thickBot="1" x14ac:dyDescent="0.35">
      <c r="O32" s="15">
        <v>30</v>
      </c>
    </row>
    <row r="33" spans="1:20" ht="15" thickTop="1" x14ac:dyDescent="0.3">
      <c r="B33" s="1" t="s">
        <v>141</v>
      </c>
    </row>
    <row r="34" spans="1:20" ht="28.8" x14ac:dyDescent="0.3">
      <c r="B34" t="s">
        <v>147</v>
      </c>
      <c r="I34" s="17" t="s">
        <v>281</v>
      </c>
      <c r="J34" s="17"/>
    </row>
    <row r="35" spans="1:20" ht="28.8" x14ac:dyDescent="0.3">
      <c r="B35" t="s">
        <v>148</v>
      </c>
      <c r="I35" s="17" t="s">
        <v>282</v>
      </c>
      <c r="J35" s="17"/>
      <c r="T35" t="s">
        <v>96</v>
      </c>
    </row>
    <row r="36" spans="1:20" ht="43.2" x14ac:dyDescent="0.3">
      <c r="B36" t="s">
        <v>149</v>
      </c>
      <c r="I36" s="17" t="s">
        <v>252</v>
      </c>
      <c r="J36" s="17"/>
      <c r="T36" t="s">
        <v>95</v>
      </c>
    </row>
    <row r="37" spans="1:20" ht="43.2" x14ac:dyDescent="0.3">
      <c r="B37" t="s">
        <v>150</v>
      </c>
      <c r="I37" s="17" t="s">
        <v>283</v>
      </c>
      <c r="J37" s="17"/>
      <c r="T37" t="s">
        <v>97</v>
      </c>
    </row>
    <row r="38" spans="1:20" ht="57.6" x14ac:dyDescent="0.3">
      <c r="B38" t="s">
        <v>146</v>
      </c>
      <c r="I38" s="17" t="s">
        <v>284</v>
      </c>
      <c r="J38" s="17"/>
    </row>
    <row r="41" spans="1:20" x14ac:dyDescent="0.3">
      <c r="B41" s="1" t="s">
        <v>127</v>
      </c>
      <c r="I41" s="21"/>
    </row>
    <row r="42" spans="1:20" x14ac:dyDescent="0.3">
      <c r="A42" t="s">
        <v>139</v>
      </c>
      <c r="B42" t="s">
        <v>130</v>
      </c>
      <c r="C42">
        <v>0</v>
      </c>
      <c r="D42">
        <v>0</v>
      </c>
      <c r="E42">
        <v>1</v>
      </c>
      <c r="F42">
        <v>0</v>
      </c>
      <c r="I42" s="21" t="s">
        <v>108</v>
      </c>
      <c r="O42">
        <v>10</v>
      </c>
      <c r="P42">
        <v>0</v>
      </c>
      <c r="Q42">
        <v>0</v>
      </c>
    </row>
    <row r="43" spans="1:20" x14ac:dyDescent="0.3">
      <c r="A43" t="s">
        <v>139</v>
      </c>
      <c r="B43" t="s">
        <v>131</v>
      </c>
      <c r="C43">
        <v>1</v>
      </c>
      <c r="D43">
        <v>0</v>
      </c>
      <c r="E43">
        <v>0</v>
      </c>
      <c r="F43">
        <v>1</v>
      </c>
      <c r="I43" s="21" t="s">
        <v>108</v>
      </c>
      <c r="O43">
        <v>10</v>
      </c>
      <c r="P43">
        <v>0</v>
      </c>
      <c r="Q43">
        <v>0</v>
      </c>
    </row>
    <row r="44" spans="1:20" x14ac:dyDescent="0.3">
      <c r="A44" t="s">
        <v>139</v>
      </c>
      <c r="B44" t="s">
        <v>250</v>
      </c>
      <c r="C44">
        <v>0</v>
      </c>
      <c r="D44">
        <v>0</v>
      </c>
      <c r="E44">
        <v>0</v>
      </c>
      <c r="F44">
        <v>0</v>
      </c>
      <c r="I44" s="21" t="s">
        <v>227</v>
      </c>
      <c r="J44" t="s">
        <v>222</v>
      </c>
      <c r="O44">
        <v>10</v>
      </c>
      <c r="P44">
        <v>0</v>
      </c>
      <c r="Q44">
        <v>10</v>
      </c>
    </row>
    <row r="45" spans="1:20" x14ac:dyDescent="0.3">
      <c r="A45" t="s">
        <v>138</v>
      </c>
      <c r="B45" t="s">
        <v>249</v>
      </c>
      <c r="C45">
        <v>1</v>
      </c>
      <c r="D45">
        <v>0</v>
      </c>
      <c r="E45">
        <v>0</v>
      </c>
      <c r="F45">
        <v>1</v>
      </c>
      <c r="I45" t="s">
        <v>227</v>
      </c>
      <c r="J45" t="s">
        <v>224</v>
      </c>
      <c r="O45">
        <v>10</v>
      </c>
      <c r="P45">
        <v>0</v>
      </c>
      <c r="Q45">
        <v>10</v>
      </c>
    </row>
    <row r="46" spans="1:20" x14ac:dyDescent="0.3">
      <c r="A46" t="s">
        <v>138</v>
      </c>
      <c r="B46" t="s">
        <v>132</v>
      </c>
      <c r="C46">
        <v>1</v>
      </c>
      <c r="D46">
        <v>1</v>
      </c>
      <c r="E46">
        <v>3</v>
      </c>
      <c r="F46">
        <v>0</v>
      </c>
      <c r="I46" s="21" t="s">
        <v>226</v>
      </c>
      <c r="J46" t="s">
        <v>223</v>
      </c>
      <c r="O46">
        <v>5</v>
      </c>
      <c r="P46">
        <v>0</v>
      </c>
      <c r="Q46">
        <v>0</v>
      </c>
    </row>
    <row r="47" spans="1:20" x14ac:dyDescent="0.3">
      <c r="A47" t="s">
        <v>138</v>
      </c>
      <c r="B47" t="s">
        <v>133</v>
      </c>
      <c r="C47">
        <v>1</v>
      </c>
      <c r="D47">
        <v>1</v>
      </c>
      <c r="E47">
        <v>0</v>
      </c>
      <c r="F47">
        <v>3</v>
      </c>
      <c r="I47" s="21" t="s">
        <v>265</v>
      </c>
      <c r="J47" t="s">
        <v>222</v>
      </c>
      <c r="O47">
        <v>5</v>
      </c>
      <c r="P47">
        <v>0</v>
      </c>
      <c r="Q47">
        <v>0</v>
      </c>
    </row>
    <row r="48" spans="1:20" ht="28.8" x14ac:dyDescent="0.3">
      <c r="A48" t="s">
        <v>140</v>
      </c>
      <c r="B48" t="s">
        <v>134</v>
      </c>
      <c r="C48">
        <v>1</v>
      </c>
      <c r="D48">
        <v>1</v>
      </c>
      <c r="E48">
        <v>0</v>
      </c>
      <c r="F48">
        <v>0</v>
      </c>
      <c r="I48" s="22" t="s">
        <v>236</v>
      </c>
      <c r="J48" t="s">
        <v>224</v>
      </c>
      <c r="O48">
        <v>2</v>
      </c>
      <c r="P48">
        <v>0</v>
      </c>
      <c r="Q48">
        <v>0</v>
      </c>
    </row>
    <row r="49" spans="1:17" x14ac:dyDescent="0.3">
      <c r="A49" t="s">
        <v>140</v>
      </c>
      <c r="B49" t="s">
        <v>125</v>
      </c>
      <c r="C49">
        <v>1</v>
      </c>
      <c r="D49">
        <v>0</v>
      </c>
      <c r="E49">
        <v>0</v>
      </c>
      <c r="F49">
        <v>1</v>
      </c>
      <c r="I49" s="21" t="s">
        <v>136</v>
      </c>
      <c r="J49" t="s">
        <v>222</v>
      </c>
      <c r="O49">
        <v>2</v>
      </c>
      <c r="P49">
        <v>0</v>
      </c>
      <c r="Q49">
        <v>0</v>
      </c>
    </row>
    <row r="50" spans="1:17" s="21" customFormat="1" x14ac:dyDescent="0.3">
      <c r="A50" s="21" t="s">
        <v>140</v>
      </c>
      <c r="B50" s="21" t="s">
        <v>286</v>
      </c>
      <c r="C50" s="21">
        <v>1</v>
      </c>
      <c r="D50" s="21">
        <v>0</v>
      </c>
      <c r="E50" s="21">
        <v>4</v>
      </c>
      <c r="F50" s="21">
        <v>0</v>
      </c>
      <c r="I50" s="21" t="s">
        <v>287</v>
      </c>
      <c r="O50" s="21">
        <v>2</v>
      </c>
      <c r="P50" s="21">
        <v>0</v>
      </c>
      <c r="Q50" s="21">
        <v>0</v>
      </c>
    </row>
    <row r="51" spans="1:17" s="21" customFormat="1" x14ac:dyDescent="0.3">
      <c r="A51" s="21" t="s">
        <v>140</v>
      </c>
      <c r="B51" s="21" t="s">
        <v>290</v>
      </c>
      <c r="C51" s="21">
        <v>1</v>
      </c>
      <c r="D51" s="21">
        <v>0</v>
      </c>
      <c r="E51" s="21">
        <v>3</v>
      </c>
      <c r="F51" s="21">
        <v>2</v>
      </c>
      <c r="I51" s="21" t="s">
        <v>291</v>
      </c>
      <c r="O51" s="21">
        <v>2</v>
      </c>
      <c r="P51" s="21">
        <v>0</v>
      </c>
      <c r="Q51" s="21">
        <v>0</v>
      </c>
    </row>
    <row r="52" spans="1:17" s="21" customFormat="1" ht="43.2" x14ac:dyDescent="0.3">
      <c r="A52" s="21" t="s">
        <v>140</v>
      </c>
      <c r="B52" s="21" t="s">
        <v>316</v>
      </c>
      <c r="C52" s="21">
        <v>0</v>
      </c>
      <c r="D52" s="21">
        <v>2</v>
      </c>
      <c r="E52" s="21">
        <v>-2</v>
      </c>
      <c r="F52" s="21">
        <v>-2</v>
      </c>
      <c r="I52" s="22" t="s">
        <v>318</v>
      </c>
      <c r="O52" s="21">
        <v>2</v>
      </c>
      <c r="P52" s="21">
        <v>0</v>
      </c>
      <c r="Q52" s="21">
        <v>2</v>
      </c>
    </row>
    <row r="53" spans="1:17" s="21" customFormat="1" ht="28.8" x14ac:dyDescent="0.3">
      <c r="A53" s="21" t="s">
        <v>135</v>
      </c>
      <c r="B53" s="21" t="s">
        <v>288</v>
      </c>
      <c r="C53" s="21">
        <v>0</v>
      </c>
      <c r="D53" s="21">
        <v>1</v>
      </c>
      <c r="E53" s="21">
        <v>-2</v>
      </c>
      <c r="F53" s="21">
        <v>-2</v>
      </c>
      <c r="I53" s="22" t="s">
        <v>292</v>
      </c>
      <c r="K53" s="21" t="s">
        <v>194</v>
      </c>
      <c r="O53" s="21">
        <v>2</v>
      </c>
      <c r="P53" s="21">
        <v>0</v>
      </c>
      <c r="Q53" s="21">
        <v>0</v>
      </c>
    </row>
    <row r="54" spans="1:17" ht="43.2" x14ac:dyDescent="0.3">
      <c r="A54" t="s">
        <v>135</v>
      </c>
      <c r="B54" t="s">
        <v>129</v>
      </c>
      <c r="C54">
        <v>2</v>
      </c>
      <c r="D54">
        <v>1</v>
      </c>
      <c r="E54">
        <v>2</v>
      </c>
      <c r="F54">
        <v>3</v>
      </c>
      <c r="I54" s="22" t="s">
        <v>269</v>
      </c>
      <c r="J54" s="17" t="s">
        <v>224</v>
      </c>
      <c r="K54" t="s">
        <v>285</v>
      </c>
      <c r="O54">
        <v>3</v>
      </c>
      <c r="P54">
        <v>0</v>
      </c>
      <c r="Q54">
        <v>0</v>
      </c>
    </row>
    <row r="55" spans="1:17" ht="43.8" thickBot="1" x14ac:dyDescent="0.35">
      <c r="A55" t="s">
        <v>135</v>
      </c>
      <c r="B55" t="s">
        <v>289</v>
      </c>
      <c r="C55">
        <v>0</v>
      </c>
      <c r="D55">
        <v>0</v>
      </c>
      <c r="E55">
        <v>-3</v>
      </c>
      <c r="F55">
        <v>-3</v>
      </c>
      <c r="I55" s="22" t="s">
        <v>317</v>
      </c>
      <c r="J55" s="17" t="s">
        <v>224</v>
      </c>
      <c r="O55">
        <v>1</v>
      </c>
      <c r="P55">
        <v>0</v>
      </c>
    </row>
    <row r="56" spans="1:17" ht="15.6" thickTop="1" thickBot="1" x14ac:dyDescent="0.35">
      <c r="O56" s="15">
        <v>58</v>
      </c>
      <c r="P56" s="15">
        <v>0</v>
      </c>
    </row>
    <row r="57" spans="1:17" ht="15" thickTop="1" x14ac:dyDescent="0.3">
      <c r="B57" s="2" t="s">
        <v>126</v>
      </c>
    </row>
    <row r="58" spans="1:17" ht="28.8" x14ac:dyDescent="0.3">
      <c r="B58" t="s">
        <v>63</v>
      </c>
      <c r="C58">
        <v>0</v>
      </c>
      <c r="D58">
        <v>0</v>
      </c>
      <c r="E58">
        <v>-2</v>
      </c>
      <c r="F58">
        <v>-2</v>
      </c>
      <c r="H58" t="s">
        <v>64</v>
      </c>
      <c r="I58" s="17" t="s">
        <v>255</v>
      </c>
      <c r="J58" t="s">
        <v>224</v>
      </c>
      <c r="L58" t="s">
        <v>73</v>
      </c>
      <c r="O58">
        <v>20</v>
      </c>
      <c r="P58">
        <v>20</v>
      </c>
    </row>
    <row r="59" spans="1:17" ht="43.2" x14ac:dyDescent="0.3">
      <c r="B59" t="s">
        <v>70</v>
      </c>
      <c r="C59">
        <v>0</v>
      </c>
      <c r="D59">
        <v>0</v>
      </c>
      <c r="E59">
        <v>-1</v>
      </c>
      <c r="F59">
        <v>-1</v>
      </c>
      <c r="H59" t="s">
        <v>64</v>
      </c>
      <c r="I59" s="17" t="s">
        <v>242</v>
      </c>
      <c r="J59" t="s">
        <v>224</v>
      </c>
      <c r="L59" t="s">
        <v>72</v>
      </c>
      <c r="O59">
        <v>20</v>
      </c>
      <c r="P59">
        <v>10</v>
      </c>
    </row>
    <row r="60" spans="1:17" ht="28.8" x14ac:dyDescent="0.3">
      <c r="B60" t="s">
        <v>71</v>
      </c>
      <c r="C60">
        <v>0</v>
      </c>
      <c r="D60">
        <v>0</v>
      </c>
      <c r="E60">
        <v>-3</v>
      </c>
      <c r="F60">
        <v>-3</v>
      </c>
      <c r="H60" t="s">
        <v>64</v>
      </c>
      <c r="I60" s="22" t="s">
        <v>261</v>
      </c>
      <c r="J60" t="s">
        <v>224</v>
      </c>
      <c r="L60" t="s">
        <v>72</v>
      </c>
      <c r="O60">
        <v>20</v>
      </c>
      <c r="P60">
        <v>10</v>
      </c>
    </row>
    <row r="61" spans="1:17" ht="29.4" thickBot="1" x14ac:dyDescent="0.35">
      <c r="B61" t="s">
        <v>116</v>
      </c>
      <c r="C61">
        <v>0</v>
      </c>
      <c r="D61">
        <v>0</v>
      </c>
      <c r="E61">
        <v>-2</v>
      </c>
      <c r="F61">
        <v>-2</v>
      </c>
      <c r="I61" s="17" t="s">
        <v>314</v>
      </c>
      <c r="J61" t="s">
        <v>224</v>
      </c>
      <c r="O61">
        <v>20</v>
      </c>
    </row>
    <row r="62" spans="1:17" ht="30" thickTop="1" thickBot="1" x14ac:dyDescent="0.35">
      <c r="B62" s="22" t="s">
        <v>241</v>
      </c>
      <c r="C62">
        <v>0</v>
      </c>
      <c r="D62">
        <v>0</v>
      </c>
      <c r="E62">
        <v>1</v>
      </c>
      <c r="F62">
        <v>1</v>
      </c>
      <c r="O62" s="15">
        <v>80</v>
      </c>
    </row>
    <row r="63" spans="1:17" ht="15" thickTop="1" x14ac:dyDescent="0.3"/>
    <row r="67" spans="1:18" x14ac:dyDescent="0.3">
      <c r="B67" s="2" t="s">
        <v>74</v>
      </c>
      <c r="R67">
        <f>AVERAGE(R12:R31,R27)</f>
        <v>1.8333333333333333</v>
      </c>
    </row>
    <row r="68" spans="1:18" x14ac:dyDescent="0.3">
      <c r="A68" t="s">
        <v>165</v>
      </c>
      <c r="B68" s="18" t="s">
        <v>152</v>
      </c>
    </row>
    <row r="69" spans="1:18" x14ac:dyDescent="0.3">
      <c r="B69" t="s">
        <v>53</v>
      </c>
      <c r="C69">
        <v>0</v>
      </c>
      <c r="D69">
        <v>0</v>
      </c>
      <c r="E69">
        <v>1</v>
      </c>
      <c r="F69">
        <v>1</v>
      </c>
      <c r="H69" t="s">
        <v>171</v>
      </c>
      <c r="I69" t="s">
        <v>54</v>
      </c>
      <c r="J69" t="s">
        <v>223</v>
      </c>
      <c r="L69" t="s">
        <v>52</v>
      </c>
      <c r="O69">
        <v>8</v>
      </c>
      <c r="P69">
        <v>1</v>
      </c>
      <c r="Q69">
        <v>2</v>
      </c>
      <c r="R69">
        <f xml:space="preserve"> $F69*0.5 +$E69</f>
        <v>1.5</v>
      </c>
    </row>
    <row r="70" spans="1:18" x14ac:dyDescent="0.3">
      <c r="B70" t="s">
        <v>56</v>
      </c>
      <c r="C70">
        <v>0</v>
      </c>
      <c r="D70">
        <v>0</v>
      </c>
      <c r="E70">
        <v>1</v>
      </c>
      <c r="F70">
        <v>1</v>
      </c>
      <c r="H70" t="s">
        <v>170</v>
      </c>
      <c r="I70" t="s">
        <v>128</v>
      </c>
      <c r="J70" t="s">
        <v>224</v>
      </c>
      <c r="L70" t="s">
        <v>52</v>
      </c>
      <c r="O70">
        <v>3</v>
      </c>
      <c r="P70">
        <v>2</v>
      </c>
      <c r="Q70">
        <v>1</v>
      </c>
      <c r="R70">
        <f xml:space="preserve"> $F70*0.5 +$E70</f>
        <v>1.5</v>
      </c>
    </row>
    <row r="71" spans="1:18" ht="15" thickBot="1" x14ac:dyDescent="0.35">
      <c r="B71" t="s">
        <v>57</v>
      </c>
      <c r="C71">
        <v>0</v>
      </c>
      <c r="D71">
        <v>0</v>
      </c>
      <c r="E71">
        <v>0</v>
      </c>
      <c r="F71">
        <v>1</v>
      </c>
      <c r="H71" t="s">
        <v>192</v>
      </c>
      <c r="I71" t="s">
        <v>228</v>
      </c>
      <c r="J71" t="s">
        <v>224</v>
      </c>
      <c r="L71" t="s">
        <v>52</v>
      </c>
      <c r="O71">
        <v>4</v>
      </c>
      <c r="P71">
        <v>0</v>
      </c>
      <c r="Q71">
        <v>1</v>
      </c>
      <c r="R71">
        <f xml:space="preserve"> $F71*0.5 +$E71</f>
        <v>0.5</v>
      </c>
    </row>
    <row r="72" spans="1:18" ht="15.6" thickTop="1" thickBot="1" x14ac:dyDescent="0.35">
      <c r="O72" s="16">
        <v>15</v>
      </c>
      <c r="P72" s="19">
        <v>2</v>
      </c>
      <c r="Q72">
        <v>5</v>
      </c>
    </row>
    <row r="73" spans="1:18" ht="15" thickTop="1" x14ac:dyDescent="0.3">
      <c r="A73" t="s">
        <v>246</v>
      </c>
      <c r="B73" s="18" t="s">
        <v>153</v>
      </c>
    </row>
    <row r="74" spans="1:18" x14ac:dyDescent="0.3">
      <c r="B74" t="s">
        <v>58</v>
      </c>
      <c r="C74">
        <v>0</v>
      </c>
      <c r="D74">
        <v>0</v>
      </c>
      <c r="E74">
        <v>0</v>
      </c>
      <c r="F74">
        <v>3</v>
      </c>
      <c r="H74" t="s">
        <v>199</v>
      </c>
      <c r="I74" t="s">
        <v>243</v>
      </c>
      <c r="J74" t="s">
        <v>222</v>
      </c>
      <c r="L74" t="s">
        <v>184</v>
      </c>
      <c r="O74">
        <v>8</v>
      </c>
      <c r="P74">
        <v>2</v>
      </c>
      <c r="Q74">
        <v>2</v>
      </c>
      <c r="R74">
        <f xml:space="preserve"> $F74*0.5 +$E74</f>
        <v>1.5</v>
      </c>
    </row>
    <row r="75" spans="1:18" x14ac:dyDescent="0.3">
      <c r="B75" t="s">
        <v>59</v>
      </c>
      <c r="C75">
        <v>0</v>
      </c>
      <c r="D75">
        <v>0</v>
      </c>
      <c r="E75">
        <v>3</v>
      </c>
      <c r="F75">
        <v>0</v>
      </c>
      <c r="H75" t="s">
        <v>169</v>
      </c>
      <c r="I75" t="s">
        <v>270</v>
      </c>
      <c r="J75" t="s">
        <v>223</v>
      </c>
      <c r="L75" t="s">
        <v>184</v>
      </c>
      <c r="O75">
        <v>10</v>
      </c>
      <c r="P75">
        <v>1</v>
      </c>
      <c r="Q75">
        <v>3</v>
      </c>
      <c r="R75">
        <f xml:space="preserve"> $F75*0.5 +$E75</f>
        <v>3</v>
      </c>
    </row>
    <row r="76" spans="1:18" ht="28.8" x14ac:dyDescent="0.3">
      <c r="B76" t="s">
        <v>60</v>
      </c>
      <c r="C76">
        <v>1</v>
      </c>
      <c r="D76">
        <v>0</v>
      </c>
      <c r="E76">
        <v>1</v>
      </c>
      <c r="F76">
        <v>1</v>
      </c>
      <c r="H76" t="s">
        <v>193</v>
      </c>
      <c r="I76" s="22" t="s">
        <v>313</v>
      </c>
      <c r="J76" t="s">
        <v>222</v>
      </c>
      <c r="L76" t="s">
        <v>184</v>
      </c>
      <c r="O76">
        <v>3</v>
      </c>
      <c r="P76">
        <v>0</v>
      </c>
      <c r="Q76">
        <v>1</v>
      </c>
      <c r="R76">
        <f xml:space="preserve"> $F76*0.5 +$E76</f>
        <v>1.5</v>
      </c>
    </row>
    <row r="77" spans="1:18" ht="15" thickBot="1" x14ac:dyDescent="0.35">
      <c r="B77" t="s">
        <v>61</v>
      </c>
      <c r="C77">
        <v>1</v>
      </c>
      <c r="D77">
        <v>0</v>
      </c>
      <c r="E77">
        <v>2</v>
      </c>
      <c r="F77">
        <v>1</v>
      </c>
      <c r="H77" t="s">
        <v>198</v>
      </c>
      <c r="I77" t="s">
        <v>271</v>
      </c>
      <c r="J77" t="s">
        <v>224</v>
      </c>
      <c r="L77" t="s">
        <v>184</v>
      </c>
      <c r="O77">
        <v>3</v>
      </c>
      <c r="P77">
        <v>1</v>
      </c>
      <c r="Q77">
        <v>0</v>
      </c>
      <c r="R77">
        <f xml:space="preserve"> $F77*0.5 +$E77</f>
        <v>2.5</v>
      </c>
    </row>
    <row r="78" spans="1:18" ht="15.6" thickTop="1" thickBot="1" x14ac:dyDescent="0.35">
      <c r="O78" s="15">
        <v>22</v>
      </c>
      <c r="P78" s="19">
        <v>4</v>
      </c>
      <c r="Q78">
        <v>6</v>
      </c>
    </row>
    <row r="79" spans="1:18" ht="15" thickTop="1" x14ac:dyDescent="0.3">
      <c r="A79" t="s">
        <v>245</v>
      </c>
      <c r="B79" s="18" t="s">
        <v>310</v>
      </c>
    </row>
    <row r="80" spans="1:18" x14ac:dyDescent="0.3">
      <c r="B80" t="s">
        <v>173</v>
      </c>
      <c r="C80">
        <v>0</v>
      </c>
      <c r="D80">
        <v>0</v>
      </c>
      <c r="E80">
        <v>1</v>
      </c>
      <c r="F80">
        <v>2</v>
      </c>
      <c r="H80" t="s">
        <v>220</v>
      </c>
      <c r="I80" t="s">
        <v>256</v>
      </c>
      <c r="J80" t="s">
        <v>223</v>
      </c>
      <c r="L80" t="s">
        <v>183</v>
      </c>
      <c r="O80">
        <v>8</v>
      </c>
      <c r="P80">
        <v>2</v>
      </c>
      <c r="Q80">
        <v>2</v>
      </c>
    </row>
    <row r="81" spans="1:18" ht="28.8" x14ac:dyDescent="0.3">
      <c r="B81" t="s">
        <v>172</v>
      </c>
      <c r="C81">
        <v>1</v>
      </c>
      <c r="D81">
        <v>0</v>
      </c>
      <c r="E81">
        <v>-1</v>
      </c>
      <c r="F81">
        <v>-1</v>
      </c>
      <c r="H81" t="s">
        <v>35</v>
      </c>
      <c r="I81" s="17" t="s">
        <v>301</v>
      </c>
      <c r="J81" s="17" t="s">
        <v>224</v>
      </c>
      <c r="L81" t="s">
        <v>183</v>
      </c>
      <c r="O81">
        <v>4</v>
      </c>
      <c r="P81">
        <v>1</v>
      </c>
      <c r="Q81">
        <v>1</v>
      </c>
    </row>
    <row r="82" spans="1:18" ht="28.8" x14ac:dyDescent="0.3">
      <c r="B82" t="s">
        <v>174</v>
      </c>
      <c r="C82">
        <v>2</v>
      </c>
      <c r="D82">
        <v>2</v>
      </c>
      <c r="E82">
        <v>2</v>
      </c>
      <c r="F82">
        <v>1</v>
      </c>
      <c r="H82" t="s">
        <v>35</v>
      </c>
      <c r="I82" s="17" t="s">
        <v>308</v>
      </c>
      <c r="J82" s="17" t="s">
        <v>222</v>
      </c>
      <c r="L82" t="s">
        <v>183</v>
      </c>
      <c r="N82" s="21"/>
      <c r="O82">
        <v>4</v>
      </c>
      <c r="P82">
        <v>1</v>
      </c>
      <c r="Q82">
        <v>1</v>
      </c>
    </row>
    <row r="83" spans="1:18" ht="28.8" x14ac:dyDescent="0.3">
      <c r="B83" t="s">
        <v>175</v>
      </c>
      <c r="C83">
        <v>0</v>
      </c>
      <c r="D83">
        <v>3</v>
      </c>
      <c r="E83">
        <v>2</v>
      </c>
      <c r="F83">
        <v>2</v>
      </c>
      <c r="H83" t="s">
        <v>176</v>
      </c>
      <c r="I83" s="17" t="s">
        <v>302</v>
      </c>
      <c r="J83" s="17" t="s">
        <v>224</v>
      </c>
      <c r="L83" t="s">
        <v>183</v>
      </c>
      <c r="O83">
        <v>8</v>
      </c>
      <c r="P83">
        <v>2</v>
      </c>
      <c r="Q83">
        <v>3</v>
      </c>
    </row>
    <row r="84" spans="1:18" ht="29.4" thickBot="1" x14ac:dyDescent="0.35">
      <c r="B84" t="s">
        <v>179</v>
      </c>
      <c r="C84">
        <v>1</v>
      </c>
      <c r="D84">
        <v>0</v>
      </c>
      <c r="E84">
        <v>3</v>
      </c>
      <c r="F84">
        <v>3</v>
      </c>
      <c r="H84" t="s">
        <v>306</v>
      </c>
      <c r="I84" s="17" t="s">
        <v>307</v>
      </c>
      <c r="J84" s="17" t="s">
        <v>222</v>
      </c>
      <c r="L84" t="s">
        <v>183</v>
      </c>
      <c r="O84">
        <v>6</v>
      </c>
      <c r="P84">
        <v>2</v>
      </c>
      <c r="Q84">
        <v>0</v>
      </c>
    </row>
    <row r="85" spans="1:18" ht="15.6" thickTop="1" thickBot="1" x14ac:dyDescent="0.35">
      <c r="O85" s="15">
        <v>30</v>
      </c>
      <c r="P85" s="19">
        <v>8</v>
      </c>
      <c r="Q85">
        <v>8</v>
      </c>
    </row>
    <row r="86" spans="1:18" ht="15" thickTop="1" x14ac:dyDescent="0.3">
      <c r="A86" t="s">
        <v>188</v>
      </c>
      <c r="B86" s="18" t="s">
        <v>189</v>
      </c>
    </row>
    <row r="87" spans="1:18" x14ac:dyDescent="0.3">
      <c r="B87" t="s">
        <v>62</v>
      </c>
      <c r="C87">
        <v>0</v>
      </c>
      <c r="D87">
        <v>0</v>
      </c>
      <c r="E87">
        <v>2</v>
      </c>
      <c r="F87">
        <v>2</v>
      </c>
      <c r="H87" t="s">
        <v>191</v>
      </c>
      <c r="I87" t="s">
        <v>260</v>
      </c>
      <c r="J87" t="s">
        <v>224</v>
      </c>
      <c r="L87" t="s">
        <v>200</v>
      </c>
      <c r="O87" s="14">
        <v>11</v>
      </c>
      <c r="P87">
        <v>5</v>
      </c>
      <c r="Q87">
        <v>3</v>
      </c>
    </row>
    <row r="88" spans="1:18" x14ac:dyDescent="0.3">
      <c r="B88" t="s">
        <v>65</v>
      </c>
      <c r="C88">
        <v>1</v>
      </c>
      <c r="D88">
        <v>0</v>
      </c>
      <c r="E88">
        <v>3</v>
      </c>
      <c r="F88">
        <v>0</v>
      </c>
      <c r="H88" t="s">
        <v>298</v>
      </c>
      <c r="I88" t="s">
        <v>259</v>
      </c>
      <c r="J88" t="s">
        <v>223</v>
      </c>
      <c r="L88" t="s">
        <v>200</v>
      </c>
      <c r="O88">
        <v>9</v>
      </c>
      <c r="P88">
        <v>2</v>
      </c>
      <c r="Q88">
        <v>3</v>
      </c>
    </row>
    <row r="89" spans="1:18" x14ac:dyDescent="0.3">
      <c r="B89" t="s">
        <v>66</v>
      </c>
      <c r="C89">
        <v>0</v>
      </c>
      <c r="D89">
        <v>1</v>
      </c>
      <c r="E89">
        <v>1</v>
      </c>
      <c r="F89">
        <v>4</v>
      </c>
      <c r="H89" t="s">
        <v>191</v>
      </c>
      <c r="I89" t="s">
        <v>303</v>
      </c>
      <c r="J89" t="s">
        <v>222</v>
      </c>
      <c r="L89" t="s">
        <v>200</v>
      </c>
      <c r="O89">
        <v>10</v>
      </c>
      <c r="P89">
        <v>4</v>
      </c>
      <c r="Q89">
        <v>3</v>
      </c>
    </row>
    <row r="90" spans="1:18" x14ac:dyDescent="0.3">
      <c r="B90" t="s">
        <v>67</v>
      </c>
      <c r="C90">
        <v>0</v>
      </c>
      <c r="D90">
        <v>0</v>
      </c>
      <c r="E90">
        <v>1</v>
      </c>
      <c r="F90">
        <v>2</v>
      </c>
      <c r="H90" t="s">
        <v>202</v>
      </c>
      <c r="I90" t="s">
        <v>68</v>
      </c>
      <c r="J90" t="s">
        <v>222</v>
      </c>
      <c r="L90" t="s">
        <v>200</v>
      </c>
      <c r="O90">
        <v>4</v>
      </c>
      <c r="P90">
        <v>4</v>
      </c>
      <c r="Q90">
        <v>0</v>
      </c>
    </row>
    <row r="91" spans="1:18" ht="43.2" x14ac:dyDescent="0.3">
      <c r="B91" t="s">
        <v>69</v>
      </c>
      <c r="C91">
        <v>2</v>
      </c>
      <c r="D91">
        <v>0</v>
      </c>
      <c r="E91">
        <v>-1</v>
      </c>
      <c r="F91">
        <v>0</v>
      </c>
      <c r="H91" t="s">
        <v>63</v>
      </c>
      <c r="I91" s="17" t="s">
        <v>254</v>
      </c>
      <c r="J91" s="17" t="s">
        <v>223</v>
      </c>
      <c r="L91" t="s">
        <v>200</v>
      </c>
      <c r="O91">
        <v>6</v>
      </c>
      <c r="P91">
        <v>0</v>
      </c>
      <c r="Q91">
        <v>1</v>
      </c>
    </row>
    <row r="92" spans="1:18" ht="29.4" thickBot="1" x14ac:dyDescent="0.35">
      <c r="A92" s="21"/>
      <c r="B92" s="21" t="s">
        <v>253</v>
      </c>
      <c r="C92" s="21">
        <v>1</v>
      </c>
      <c r="D92" s="21">
        <v>0</v>
      </c>
      <c r="E92" s="21">
        <v>0</v>
      </c>
      <c r="F92" s="21">
        <v>2</v>
      </c>
      <c r="G92" s="21"/>
      <c r="H92" s="21" t="s">
        <v>211</v>
      </c>
      <c r="I92" s="22" t="s">
        <v>262</v>
      </c>
      <c r="J92" t="s">
        <v>222</v>
      </c>
      <c r="L92" t="s">
        <v>200</v>
      </c>
      <c r="O92">
        <v>5</v>
      </c>
      <c r="P92">
        <v>0</v>
      </c>
      <c r="Q92">
        <v>0</v>
      </c>
    </row>
    <row r="93" spans="1:18" ht="15.6" thickTop="1" thickBot="1" x14ac:dyDescent="0.35">
      <c r="O93" s="15">
        <v>45</v>
      </c>
      <c r="P93" s="19">
        <v>15</v>
      </c>
      <c r="Q93">
        <v>10</v>
      </c>
      <c r="R93">
        <f xml:space="preserve"> $F59*0.5 +$E59</f>
        <v>-1.5</v>
      </c>
    </row>
    <row r="94" spans="1:18" ht="15" thickTop="1" x14ac:dyDescent="0.3">
      <c r="B94" s="1" t="s">
        <v>142</v>
      </c>
      <c r="R94">
        <f xml:space="preserve"> $F60*0.5 +$E60</f>
        <v>-4.5</v>
      </c>
    </row>
    <row r="95" spans="1:18" x14ac:dyDescent="0.3">
      <c r="A95" t="s">
        <v>152</v>
      </c>
      <c r="B95" t="s">
        <v>143</v>
      </c>
      <c r="H95" t="s">
        <v>293</v>
      </c>
      <c r="I95" t="s">
        <v>294</v>
      </c>
    </row>
    <row r="96" spans="1:18" s="21" customFormat="1" x14ac:dyDescent="0.3">
      <c r="H96" s="21" t="s">
        <v>295</v>
      </c>
      <c r="I96" s="21" t="s">
        <v>323</v>
      </c>
    </row>
    <row r="97" spans="1:16" x14ac:dyDescent="0.3">
      <c r="A97" t="s">
        <v>153</v>
      </c>
      <c r="B97" t="s">
        <v>144</v>
      </c>
      <c r="H97" t="s">
        <v>309</v>
      </c>
      <c r="I97" t="s">
        <v>311</v>
      </c>
    </row>
    <row r="98" spans="1:16" s="21" customFormat="1" x14ac:dyDescent="0.3">
      <c r="H98" s="21" t="s">
        <v>295</v>
      </c>
      <c r="I98" s="21" t="s">
        <v>312</v>
      </c>
    </row>
    <row r="99" spans="1:16" s="21" customFormat="1" ht="28.8" x14ac:dyDescent="0.3">
      <c r="A99" t="s">
        <v>310</v>
      </c>
      <c r="B99" t="s">
        <v>235</v>
      </c>
      <c r="C99"/>
      <c r="D99"/>
      <c r="E99"/>
      <c r="F99"/>
      <c r="G99"/>
      <c r="H99" t="s">
        <v>293</v>
      </c>
      <c r="I99" s="17" t="s">
        <v>299</v>
      </c>
    </row>
    <row r="100" spans="1:16" ht="28.8" x14ac:dyDescent="0.3">
      <c r="H100" t="s">
        <v>295</v>
      </c>
      <c r="I100" s="22" t="s">
        <v>300</v>
      </c>
    </row>
    <row r="101" spans="1:16" s="21" customFormat="1" x14ac:dyDescent="0.3">
      <c r="A101" t="s">
        <v>189</v>
      </c>
      <c r="B101" t="s">
        <v>145</v>
      </c>
      <c r="C101"/>
      <c r="D101"/>
      <c r="E101"/>
      <c r="F101"/>
      <c r="G101"/>
      <c r="H101" t="s">
        <v>293</v>
      </c>
      <c r="I101" s="17" t="s">
        <v>297</v>
      </c>
    </row>
    <row r="102" spans="1:16" ht="28.8" x14ac:dyDescent="0.3">
      <c r="A102" s="21"/>
      <c r="B102" s="21"/>
      <c r="C102" s="21"/>
      <c r="D102" s="21"/>
      <c r="E102" s="21"/>
      <c r="F102" s="21"/>
      <c r="G102" s="21"/>
      <c r="H102" s="21" t="s">
        <v>295</v>
      </c>
      <c r="I102" s="22" t="s">
        <v>296</v>
      </c>
    </row>
    <row r="105" spans="1:16" x14ac:dyDescent="0.3">
      <c r="B105" s="1" t="s">
        <v>263</v>
      </c>
    </row>
    <row r="106" spans="1:16" x14ac:dyDescent="0.3">
      <c r="A106" t="s">
        <v>244</v>
      </c>
      <c r="B106" s="18" t="s">
        <v>158</v>
      </c>
    </row>
    <row r="107" spans="1:16" x14ac:dyDescent="0.3">
      <c r="B107" t="s">
        <v>154</v>
      </c>
      <c r="C107">
        <v>0</v>
      </c>
      <c r="D107">
        <v>0</v>
      </c>
      <c r="E107">
        <v>0</v>
      </c>
      <c r="F107">
        <v>1</v>
      </c>
      <c r="H107" t="s">
        <v>10</v>
      </c>
      <c r="I107" t="s">
        <v>157</v>
      </c>
      <c r="J107" t="s">
        <v>222</v>
      </c>
      <c r="L107" t="s">
        <v>158</v>
      </c>
      <c r="O107">
        <v>8</v>
      </c>
      <c r="P107">
        <v>0</v>
      </c>
    </row>
    <row r="108" spans="1:16" x14ac:dyDescent="0.3">
      <c r="B108" t="s">
        <v>155</v>
      </c>
      <c r="C108">
        <v>0</v>
      </c>
      <c r="D108">
        <v>0</v>
      </c>
      <c r="E108">
        <v>1</v>
      </c>
      <c r="F108">
        <v>1</v>
      </c>
      <c r="H108" t="s">
        <v>160</v>
      </c>
      <c r="I108" t="s">
        <v>159</v>
      </c>
      <c r="J108" t="s">
        <v>223</v>
      </c>
      <c r="L108" t="s">
        <v>158</v>
      </c>
      <c r="O108">
        <v>7</v>
      </c>
      <c r="P108">
        <v>1</v>
      </c>
    </row>
    <row r="109" spans="1:16" ht="15" thickBot="1" x14ac:dyDescent="0.35">
      <c r="B109" t="s">
        <v>156</v>
      </c>
      <c r="C109">
        <v>1</v>
      </c>
      <c r="D109">
        <v>2</v>
      </c>
      <c r="E109">
        <v>0</v>
      </c>
      <c r="F109">
        <v>1</v>
      </c>
      <c r="H109" t="s">
        <v>192</v>
      </c>
      <c r="I109" t="s">
        <v>229</v>
      </c>
      <c r="J109" t="s">
        <v>224</v>
      </c>
      <c r="L109" t="s">
        <v>158</v>
      </c>
      <c r="O109">
        <v>5</v>
      </c>
      <c r="P109">
        <v>1</v>
      </c>
    </row>
    <row r="110" spans="1:16" ht="15.6" thickTop="1" thickBot="1" x14ac:dyDescent="0.35">
      <c r="O110" s="15">
        <v>15</v>
      </c>
      <c r="P110" s="19">
        <v>2</v>
      </c>
    </row>
    <row r="111" spans="1:16" ht="15" thickTop="1" x14ac:dyDescent="0.3">
      <c r="A111" t="s">
        <v>166</v>
      </c>
      <c r="B111" s="18" t="s">
        <v>161</v>
      </c>
    </row>
    <row r="112" spans="1:16" x14ac:dyDescent="0.3">
      <c r="B112" t="s">
        <v>162</v>
      </c>
      <c r="C112">
        <v>0</v>
      </c>
      <c r="D112">
        <v>0</v>
      </c>
      <c r="E112">
        <v>1</v>
      </c>
      <c r="F112">
        <v>2</v>
      </c>
      <c r="H112" t="s">
        <v>171</v>
      </c>
      <c r="I112" t="s">
        <v>167</v>
      </c>
      <c r="J112" t="s">
        <v>222</v>
      </c>
      <c r="L112" t="s">
        <v>185</v>
      </c>
      <c r="O112">
        <v>8</v>
      </c>
      <c r="P112">
        <v>1</v>
      </c>
    </row>
    <row r="113" spans="1:16" ht="28.8" x14ac:dyDescent="0.3">
      <c r="B113" t="s">
        <v>163</v>
      </c>
      <c r="C113">
        <v>1</v>
      </c>
      <c r="D113">
        <v>0</v>
      </c>
      <c r="E113">
        <v>2</v>
      </c>
      <c r="F113">
        <v>0</v>
      </c>
      <c r="H113" t="s">
        <v>63</v>
      </c>
      <c r="I113" s="22" t="s">
        <v>230</v>
      </c>
      <c r="J113" t="s">
        <v>223</v>
      </c>
      <c r="L113" t="s">
        <v>185</v>
      </c>
      <c r="O113">
        <v>5</v>
      </c>
      <c r="P113">
        <v>1</v>
      </c>
    </row>
    <row r="114" spans="1:16" x14ac:dyDescent="0.3">
      <c r="B114" t="s">
        <v>164</v>
      </c>
      <c r="C114">
        <v>1</v>
      </c>
      <c r="D114">
        <v>1</v>
      </c>
      <c r="E114">
        <v>2</v>
      </c>
      <c r="F114">
        <v>1</v>
      </c>
      <c r="H114" t="s">
        <v>63</v>
      </c>
      <c r="I114" t="s">
        <v>231</v>
      </c>
      <c r="J114" t="s">
        <v>222</v>
      </c>
      <c r="L114" t="s">
        <v>185</v>
      </c>
      <c r="O114">
        <v>5</v>
      </c>
      <c r="P114">
        <v>2</v>
      </c>
    </row>
    <row r="115" spans="1:16" ht="15" thickBot="1" x14ac:dyDescent="0.35">
      <c r="B115" t="s">
        <v>168</v>
      </c>
      <c r="C115">
        <v>1</v>
      </c>
      <c r="D115">
        <v>0</v>
      </c>
      <c r="E115">
        <v>0</v>
      </c>
      <c r="F115">
        <v>2</v>
      </c>
      <c r="H115" t="s">
        <v>233</v>
      </c>
      <c r="I115" t="s">
        <v>232</v>
      </c>
      <c r="J115" t="s">
        <v>223</v>
      </c>
      <c r="L115" t="s">
        <v>185</v>
      </c>
      <c r="O115">
        <v>4</v>
      </c>
      <c r="P115">
        <v>3</v>
      </c>
    </row>
    <row r="116" spans="1:16" ht="15.6" thickTop="1" thickBot="1" x14ac:dyDescent="0.35">
      <c r="O116" s="15">
        <v>22</v>
      </c>
      <c r="P116" s="19">
        <v>7</v>
      </c>
    </row>
    <row r="117" spans="1:16" ht="15" thickTop="1" x14ac:dyDescent="0.3">
      <c r="B117" t="s">
        <v>187</v>
      </c>
      <c r="C117" s="18" t="s">
        <v>186</v>
      </c>
    </row>
    <row r="118" spans="1:16" x14ac:dyDescent="0.3">
      <c r="B118" t="s">
        <v>238</v>
      </c>
      <c r="I118" t="s">
        <v>194</v>
      </c>
    </row>
    <row r="119" spans="1:16" x14ac:dyDescent="0.3">
      <c r="B119" t="s">
        <v>238</v>
      </c>
      <c r="I119" t="s">
        <v>48</v>
      </c>
    </row>
    <row r="120" spans="1:16" x14ac:dyDescent="0.3">
      <c r="B120" t="s">
        <v>238</v>
      </c>
      <c r="I120" t="s">
        <v>195</v>
      </c>
    </row>
    <row r="121" spans="1:16" x14ac:dyDescent="0.3">
      <c r="B121" t="s">
        <v>238</v>
      </c>
      <c r="I121" t="s">
        <v>196</v>
      </c>
    </row>
    <row r="122" spans="1:16" x14ac:dyDescent="0.3">
      <c r="I122" t="s">
        <v>14</v>
      </c>
    </row>
    <row r="124" spans="1:16" x14ac:dyDescent="0.3">
      <c r="A124" t="s">
        <v>188</v>
      </c>
      <c r="B124" s="18" t="s">
        <v>190</v>
      </c>
    </row>
    <row r="125" spans="1:16" ht="28.8" x14ac:dyDescent="0.3">
      <c r="B125" t="s">
        <v>205</v>
      </c>
      <c r="C125">
        <v>0</v>
      </c>
      <c r="D125">
        <v>0</v>
      </c>
      <c r="E125">
        <v>0</v>
      </c>
      <c r="F125">
        <v>1</v>
      </c>
      <c r="H125" t="s">
        <v>211</v>
      </c>
      <c r="I125" s="22" t="s">
        <v>234</v>
      </c>
      <c r="L125" t="s">
        <v>201</v>
      </c>
      <c r="O125">
        <v>5</v>
      </c>
      <c r="P125">
        <v>1</v>
      </c>
    </row>
    <row r="126" spans="1:16" x14ac:dyDescent="0.3">
      <c r="B126" t="s">
        <v>208</v>
      </c>
      <c r="C126">
        <v>0</v>
      </c>
      <c r="D126">
        <v>0</v>
      </c>
      <c r="E126">
        <v>2</v>
      </c>
      <c r="F126">
        <v>1</v>
      </c>
      <c r="H126" t="s">
        <v>210</v>
      </c>
      <c r="I126" t="s">
        <v>209</v>
      </c>
      <c r="L126" t="s">
        <v>201</v>
      </c>
      <c r="O126">
        <v>3</v>
      </c>
      <c r="P126">
        <v>1</v>
      </c>
    </row>
    <row r="127" spans="1:16" x14ac:dyDescent="0.3">
      <c r="B127" t="s">
        <v>203</v>
      </c>
      <c r="C127">
        <v>2</v>
      </c>
      <c r="D127">
        <v>0</v>
      </c>
      <c r="E127">
        <v>0</v>
      </c>
      <c r="F127">
        <v>0</v>
      </c>
      <c r="H127" t="s">
        <v>198</v>
      </c>
      <c r="I127" t="s">
        <v>218</v>
      </c>
      <c r="L127" t="s">
        <v>201</v>
      </c>
      <c r="O127">
        <v>8</v>
      </c>
      <c r="P127">
        <v>3</v>
      </c>
    </row>
    <row r="128" spans="1:16" x14ac:dyDescent="0.3">
      <c r="B128" t="s">
        <v>207</v>
      </c>
      <c r="C128">
        <v>0</v>
      </c>
      <c r="D128">
        <v>0</v>
      </c>
      <c r="F128">
        <v>1</v>
      </c>
      <c r="H128" t="s">
        <v>170</v>
      </c>
      <c r="I128" t="s">
        <v>214</v>
      </c>
      <c r="L128" t="s">
        <v>201</v>
      </c>
      <c r="O128">
        <v>5</v>
      </c>
      <c r="P128">
        <v>2</v>
      </c>
    </row>
    <row r="129" spans="1:16" x14ac:dyDescent="0.3">
      <c r="B129" t="s">
        <v>206</v>
      </c>
      <c r="C129">
        <v>0</v>
      </c>
      <c r="D129">
        <v>0</v>
      </c>
      <c r="E129">
        <v>0</v>
      </c>
      <c r="F129">
        <v>1</v>
      </c>
      <c r="H129" t="s">
        <v>212</v>
      </c>
      <c r="I129" s="17" t="s">
        <v>213</v>
      </c>
      <c r="J129" s="17"/>
      <c r="L129" t="s">
        <v>201</v>
      </c>
      <c r="O129">
        <v>10</v>
      </c>
      <c r="P129">
        <v>2</v>
      </c>
    </row>
    <row r="130" spans="1:16" ht="29.4" thickBot="1" x14ac:dyDescent="0.35">
      <c r="B130" t="s">
        <v>204</v>
      </c>
      <c r="C130">
        <v>1</v>
      </c>
      <c r="D130">
        <v>1</v>
      </c>
      <c r="E130">
        <v>-1</v>
      </c>
      <c r="F130">
        <v>0</v>
      </c>
      <c r="H130" t="s">
        <v>215</v>
      </c>
      <c r="I130" s="17" t="s">
        <v>216</v>
      </c>
      <c r="J130" s="17"/>
      <c r="L130" t="s">
        <v>201</v>
      </c>
      <c r="O130">
        <v>4</v>
      </c>
      <c r="P130">
        <v>1</v>
      </c>
    </row>
    <row r="131" spans="1:16" ht="15.6" thickTop="1" thickBot="1" x14ac:dyDescent="0.35">
      <c r="B131" t="s">
        <v>217</v>
      </c>
      <c r="C131">
        <v>1</v>
      </c>
      <c r="D131">
        <v>0</v>
      </c>
      <c r="E131">
        <v>0</v>
      </c>
      <c r="F131">
        <v>-2</v>
      </c>
      <c r="I131" t="s">
        <v>219</v>
      </c>
      <c r="O131" s="15">
        <v>40</v>
      </c>
      <c r="P131" s="19">
        <v>10</v>
      </c>
    </row>
    <row r="132" spans="1:16" ht="15" thickTop="1" x14ac:dyDescent="0.3"/>
    <row r="133" spans="1:16" x14ac:dyDescent="0.3">
      <c r="B133" s="1" t="s">
        <v>248</v>
      </c>
    </row>
    <row r="134" spans="1:16" x14ac:dyDescent="0.3">
      <c r="A134" t="s">
        <v>180</v>
      </c>
      <c r="B134" t="s">
        <v>177</v>
      </c>
      <c r="I134" t="s">
        <v>178</v>
      </c>
    </row>
    <row r="135" spans="1:16" x14ac:dyDescent="0.3">
      <c r="A135" t="s">
        <v>158</v>
      </c>
      <c r="B135" t="s">
        <v>181</v>
      </c>
      <c r="I135" t="s">
        <v>182</v>
      </c>
    </row>
    <row r="170" spans="15:16" ht="15" thickBot="1" x14ac:dyDescent="0.35"/>
    <row r="171" spans="15:16" ht="15.6" thickTop="1" thickBot="1" x14ac:dyDescent="0.35">
      <c r="O171" s="15">
        <v>30</v>
      </c>
      <c r="P171" s="19"/>
    </row>
    <row r="172" spans="15:16" ht="15" thickTop="1" x14ac:dyDescent="0.3"/>
    <row r="202" spans="1:1" x14ac:dyDescent="0.3">
      <c r="A202" t="s">
        <v>190</v>
      </c>
    </row>
  </sheetData>
  <conditionalFormatting sqref="C69:D71 C73:D77 C107:D109 C87:D91 C112:D112 D113 C80:D80 C12:D32 C67:D67">
    <cfRule type="colorScale" priority="1">
      <colorScale>
        <cfvo type="num" val="0"/>
        <cfvo type="num" val="1"/>
        <cfvo type="num" val="2"/>
        <color rgb="FFC00000"/>
        <color theme="5"/>
        <color theme="7"/>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Singh</dc:creator>
  <cp:lastModifiedBy>Aimee</cp:lastModifiedBy>
  <dcterms:created xsi:type="dcterms:W3CDTF">2018-08-17T15:33:16Z</dcterms:created>
  <dcterms:modified xsi:type="dcterms:W3CDTF">2018-11-12T13:45:54Z</dcterms:modified>
</cp:coreProperties>
</file>