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UTeM\SEM 5\AIPM\Lab\"/>
    </mc:Choice>
  </mc:AlternateContent>
  <xr:revisionPtr revIDLastSave="0" documentId="13_ncr:1_{AA0DF4CE-96F5-40B3-A722-0FF9A462D860}" xr6:coauthVersionLast="47" xr6:coauthVersionMax="47" xr10:uidLastSave="{00000000-0000-0000-0000-000000000000}"/>
  <bookViews>
    <workbookView xWindow="-108" yWindow="-108" windowWidth="23256" windowHeight="12576" xr2:uid="{49F148D0-0277-43DD-91B6-8E38948462F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6" i="2"/>
  <c r="D18" i="2" s="1"/>
  <c r="D8" i="2"/>
  <c r="D12" i="2" s="1"/>
  <c r="D14" i="2" s="1"/>
  <c r="D9" i="2"/>
  <c r="D10" i="2"/>
  <c r="D11" i="2"/>
  <c r="D7" i="2"/>
  <c r="D2" i="2"/>
  <c r="D3" i="2"/>
  <c r="D4" i="2" s="1"/>
  <c r="E16" i="1"/>
  <c r="E7" i="1"/>
  <c r="E3" i="1"/>
  <c r="D19" i="1"/>
  <c r="D18" i="1"/>
  <c r="D17" i="1"/>
  <c r="D13" i="1"/>
  <c r="D5" i="1"/>
  <c r="D8" i="1"/>
  <c r="D9" i="1"/>
  <c r="D10" i="1"/>
  <c r="D11" i="1"/>
  <c r="D4" i="1"/>
</calcChain>
</file>

<file path=xl/sharedStrings.xml><?xml version="1.0" encoding="utf-8"?>
<sst xmlns="http://schemas.openxmlformats.org/spreadsheetml/2006/main" count="68" uniqueCount="64">
  <si>
    <t>#Unit/Hrs.</t>
  </si>
  <si>
    <t>Cost/Unit/Hr.</t>
  </si>
  <si>
    <t xml:space="preserve">Subtotals </t>
  </si>
  <si>
    <t>WBS Level 1 Totals</t>
  </si>
  <si>
    <t>% of Total</t>
  </si>
  <si>
    <t>WBS Items</t>
  </si>
  <si>
    <t>1. Project Management</t>
  </si>
  <si>
    <t xml:space="preserve">2. Hardware </t>
  </si>
  <si>
    <t>3. Software</t>
  </si>
  <si>
    <t xml:space="preserve">4. Testing </t>
  </si>
  <si>
    <t>5. Training</t>
  </si>
  <si>
    <t>6. Reserves</t>
  </si>
  <si>
    <t>Total project cost estimate</t>
  </si>
  <si>
    <t xml:space="preserve">     1.1 Project manager</t>
  </si>
  <si>
    <t xml:space="preserve">     1.2 Project team members</t>
  </si>
  <si>
    <t xml:space="preserve">     1.3 Contractors (10% ...)</t>
  </si>
  <si>
    <t xml:space="preserve">     2.4 Servers</t>
  </si>
  <si>
    <t xml:space="preserve">     2.3 Printers</t>
  </si>
  <si>
    <t xml:space="preserve">     2.2 Cameras</t>
  </si>
  <si>
    <t xml:space="preserve">     2.1 Laptops</t>
  </si>
  <si>
    <t xml:space="preserve">    3.1 Licensed software</t>
  </si>
  <si>
    <t xml:space="preserve">    3.2 Software Development </t>
  </si>
  <si>
    <t xml:space="preserve">     5.1 Trainee Cost</t>
  </si>
  <si>
    <t xml:space="preserve">     5.2 Travel Cost</t>
  </si>
  <si>
    <t xml:space="preserve">     5.3 Project team members</t>
  </si>
  <si>
    <t>1. Labor Estimate</t>
  </si>
  <si>
    <t>Calculations</t>
  </si>
  <si>
    <t xml:space="preserve">    Project team member estimate</t>
  </si>
  <si>
    <t xml:space="preserve">    Total labor estimate</t>
  </si>
  <si>
    <t>2. Function point estimate</t>
  </si>
  <si>
    <t xml:space="preserve">    External interface files</t>
  </si>
  <si>
    <t xml:space="preserve">    External outputs</t>
  </si>
  <si>
    <t xml:space="preserve">    External queries</t>
  </si>
  <si>
    <t xml:space="preserve">    Total function point </t>
  </si>
  <si>
    <t xml:space="preserve">    Contractor labor estimate</t>
  </si>
  <si>
    <t>2000 * 75.00</t>
  </si>
  <si>
    <t>1,200 * 35.00</t>
  </si>
  <si>
    <t>Sum above two values</t>
  </si>
  <si>
    <t xml:space="preserve">    External inputs</t>
  </si>
  <si>
    <t>Quantity</t>
  </si>
  <si>
    <t>Conversion Factor</t>
  </si>
  <si>
    <t>Function Points</t>
  </si>
  <si>
    <t xml:space="preserve">    Logical internal tables</t>
  </si>
  <si>
    <t xml:space="preserve">    Source lines of code (SLOC) estimate</t>
  </si>
  <si>
    <t xml:space="preserve">    Productivity *  KSLOC ^ Penalty (in months)</t>
  </si>
  <si>
    <t xml:space="preserve">    Total labor hours </t>
  </si>
  <si>
    <t xml:space="preserve">    Cost/labor hour</t>
  </si>
  <si>
    <t xml:space="preserve">    Total function point estimate</t>
  </si>
  <si>
    <t xml:space="preserve">    Java 2 language equivalency value</t>
  </si>
  <si>
    <t>6 * 4</t>
  </si>
  <si>
    <t>3 * 7</t>
  </si>
  <si>
    <t>3 * 5</t>
  </si>
  <si>
    <t>5 * 4</t>
  </si>
  <si>
    <t>6 * 10</t>
  </si>
  <si>
    <t>Sum above function point values</t>
  </si>
  <si>
    <t>Assumed value from reference</t>
  </si>
  <si>
    <t>140 * 46</t>
  </si>
  <si>
    <t>3.13*6.44^1.072</t>
  </si>
  <si>
    <t xml:space="preserve">23.05 * 160 </t>
  </si>
  <si>
    <t>Assumed value from budget expert</t>
  </si>
  <si>
    <t>3687.99 * 50</t>
  </si>
  <si>
    <t>RM192,000.00</t>
  </si>
  <si>
    <t>RM197,000.00</t>
  </si>
  <si>
    <t>RM413,396.00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</si>
</sst>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M-43E]#,##0.00"/>
  </numFmts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1" fillId="2" borderId="1" xfId="1"/>
    <xf numFmtId="164" fontId="1" fillId="2" borderId="1" xfId="1" applyNumberFormat="1"/>
    <xf numFmtId="9" fontId="1" fillId="2" borderId="1" xfId="1" applyNumberFormat="1"/>
    <xf numFmtId="3" fontId="1" fillId="2" borderId="1" xfId="1" applyNumberFormat="1"/>
    <xf numFmtId="164" fontId="1" fillId="2" borderId="1" xfId="1" applyNumberFormat="1" applyAlignment="1">
      <alignment horizontal="right"/>
    </xf>
    <xf numFmtId="2" fontId="1" fillId="2" borderId="1" xfId="1" applyNumberFormat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50213-4DB6-4FFB-8E70-C79FE2C72C38}">
  <dimension ref="A1:F21"/>
  <sheetViews>
    <sheetView tabSelected="1" workbookViewId="0">
      <selection activeCell="G24" sqref="G24"/>
    </sheetView>
  </sheetViews>
  <sheetFormatPr defaultRowHeight="14.4" x14ac:dyDescent="0.3"/>
  <cols>
    <col min="1" max="1" width="25" bestFit="1" customWidth="1"/>
    <col min="2" max="2" width="10.77734375" bestFit="1" customWidth="1"/>
    <col min="3" max="3" width="12.21875" bestFit="1" customWidth="1"/>
    <col min="4" max="4" width="12.77734375" bestFit="1" customWidth="1"/>
    <col min="5" max="5" width="16.44140625" bestFit="1" customWidth="1"/>
    <col min="6" max="6" width="9.33203125" bestFit="1" customWidth="1"/>
  </cols>
  <sheetData>
    <row r="1" spans="1:6" x14ac:dyDescent="0.3">
      <c r="A1" s="1"/>
      <c r="B1" s="2" t="s">
        <v>0</v>
      </c>
      <c r="C1" s="2" t="s">
        <v>1</v>
      </c>
      <c r="D1" s="2" t="s">
        <v>2</v>
      </c>
      <c r="E1" s="1" t="s">
        <v>3</v>
      </c>
      <c r="F1" s="1" t="s">
        <v>4</v>
      </c>
    </row>
    <row r="2" spans="1:6" x14ac:dyDescent="0.3">
      <c r="A2" s="1" t="s">
        <v>5</v>
      </c>
      <c r="B2" s="2"/>
      <c r="C2" s="2"/>
      <c r="D2" s="2"/>
      <c r="E2" s="1"/>
      <c r="F2" s="1"/>
    </row>
    <row r="3" spans="1:6" x14ac:dyDescent="0.3">
      <c r="A3" s="1" t="s">
        <v>6</v>
      </c>
      <c r="B3" s="2"/>
      <c r="C3" s="2"/>
      <c r="D3" s="2"/>
      <c r="E3" s="2">
        <f>SUM(D4:D5)</f>
        <v>62000</v>
      </c>
      <c r="F3" s="3">
        <v>0.14000000000000001</v>
      </c>
    </row>
    <row r="4" spans="1:6" x14ac:dyDescent="0.3">
      <c r="A4" s="1" t="s">
        <v>13</v>
      </c>
      <c r="B4" s="4">
        <v>400</v>
      </c>
      <c r="C4" s="2">
        <v>50</v>
      </c>
      <c r="D4" s="2">
        <f>C4*B4</f>
        <v>20000</v>
      </c>
      <c r="E4" s="1"/>
      <c r="F4" s="1"/>
    </row>
    <row r="5" spans="1:6" x14ac:dyDescent="0.3">
      <c r="A5" s="1" t="s">
        <v>14</v>
      </c>
      <c r="B5" s="4">
        <v>1200</v>
      </c>
      <c r="C5" s="2">
        <v>35</v>
      </c>
      <c r="D5" s="2">
        <f t="shared" ref="D5:D19" si="0">C5*B5</f>
        <v>42000</v>
      </c>
      <c r="E5" s="1"/>
      <c r="F5" s="1"/>
    </row>
    <row r="6" spans="1:6" x14ac:dyDescent="0.3">
      <c r="A6" s="1" t="s">
        <v>15</v>
      </c>
      <c r="B6" s="2"/>
      <c r="C6" s="2"/>
      <c r="D6" s="2"/>
      <c r="E6" s="1"/>
      <c r="F6" s="1"/>
    </row>
    <row r="7" spans="1:6" x14ac:dyDescent="0.3">
      <c r="A7" s="1" t="s">
        <v>7</v>
      </c>
      <c r="B7" s="2"/>
      <c r="C7" s="2"/>
      <c r="D7" s="2"/>
      <c r="E7" s="2">
        <f>SUM(D8:D11)</f>
        <v>20800</v>
      </c>
      <c r="F7" s="3">
        <v>0.06</v>
      </c>
    </row>
    <row r="8" spans="1:6" x14ac:dyDescent="0.3">
      <c r="A8" s="1" t="s">
        <v>19</v>
      </c>
      <c r="B8" s="4">
        <v>4</v>
      </c>
      <c r="C8" s="2">
        <v>4500</v>
      </c>
      <c r="D8" s="2">
        <f t="shared" si="0"/>
        <v>18000</v>
      </c>
      <c r="E8" s="1"/>
      <c r="F8" s="1"/>
    </row>
    <row r="9" spans="1:6" x14ac:dyDescent="0.3">
      <c r="A9" s="1" t="s">
        <v>18</v>
      </c>
      <c r="B9" s="4">
        <v>4</v>
      </c>
      <c r="C9" s="2">
        <v>300</v>
      </c>
      <c r="D9" s="2">
        <f t="shared" si="0"/>
        <v>1200</v>
      </c>
      <c r="E9" s="1"/>
      <c r="F9" s="1"/>
    </row>
    <row r="10" spans="1:6" x14ac:dyDescent="0.3">
      <c r="A10" s="1" t="s">
        <v>17</v>
      </c>
      <c r="B10" s="4">
        <v>2</v>
      </c>
      <c r="C10" s="2">
        <v>300</v>
      </c>
      <c r="D10" s="2">
        <f t="shared" si="0"/>
        <v>600</v>
      </c>
      <c r="E10" s="1"/>
      <c r="F10" s="1"/>
    </row>
    <row r="11" spans="1:6" x14ac:dyDescent="0.3">
      <c r="A11" s="1" t="s">
        <v>16</v>
      </c>
      <c r="B11" s="4">
        <v>1</v>
      </c>
      <c r="C11" s="2">
        <v>1000</v>
      </c>
      <c r="D11" s="2">
        <f t="shared" si="0"/>
        <v>1000</v>
      </c>
      <c r="E11" s="1"/>
      <c r="F11" s="1"/>
    </row>
    <row r="12" spans="1:6" x14ac:dyDescent="0.3">
      <c r="A12" s="1" t="s">
        <v>8</v>
      </c>
      <c r="B12" s="2"/>
      <c r="C12" s="2"/>
      <c r="D12" s="2"/>
      <c r="E12" s="5" t="s">
        <v>62</v>
      </c>
      <c r="F12" s="3">
        <v>0.47</v>
      </c>
    </row>
    <row r="13" spans="1:6" x14ac:dyDescent="0.3">
      <c r="A13" s="1" t="s">
        <v>20</v>
      </c>
      <c r="B13" s="4">
        <v>25</v>
      </c>
      <c r="C13" s="2">
        <v>200</v>
      </c>
      <c r="D13" s="2">
        <f t="shared" si="0"/>
        <v>5000</v>
      </c>
      <c r="E13" s="1"/>
      <c r="F13" s="1"/>
    </row>
    <row r="14" spans="1:6" x14ac:dyDescent="0.3">
      <c r="A14" s="1" t="s">
        <v>21</v>
      </c>
      <c r="B14" s="4"/>
      <c r="C14" s="2"/>
      <c r="D14" s="5" t="s">
        <v>61</v>
      </c>
      <c r="E14" s="1"/>
      <c r="F14" s="1"/>
    </row>
    <row r="15" spans="1:6" x14ac:dyDescent="0.3">
      <c r="A15" s="1" t="s">
        <v>9</v>
      </c>
      <c r="B15" s="2"/>
      <c r="C15" s="2"/>
      <c r="D15" s="2">
        <v>21780</v>
      </c>
      <c r="E15" s="2">
        <v>21780</v>
      </c>
      <c r="F15" s="3">
        <v>0.06</v>
      </c>
    </row>
    <row r="16" spans="1:6" x14ac:dyDescent="0.3">
      <c r="A16" s="1" t="s">
        <v>10</v>
      </c>
      <c r="B16" s="2"/>
      <c r="C16" s="2"/>
      <c r="D16" s="2"/>
      <c r="E16" s="2">
        <f>SUM(D17:D19)</f>
        <v>46250</v>
      </c>
      <c r="F16" s="3">
        <v>0.11</v>
      </c>
    </row>
    <row r="17" spans="1:6" x14ac:dyDescent="0.3">
      <c r="A17" s="1" t="s">
        <v>22</v>
      </c>
      <c r="B17" s="4">
        <v>50</v>
      </c>
      <c r="C17" s="2">
        <v>75</v>
      </c>
      <c r="D17" s="2">
        <f t="shared" si="0"/>
        <v>3750</v>
      </c>
      <c r="E17" s="1"/>
      <c r="F17" s="1"/>
    </row>
    <row r="18" spans="1:6" x14ac:dyDescent="0.3">
      <c r="A18" s="1" t="s">
        <v>23</v>
      </c>
      <c r="B18" s="4">
        <v>10</v>
      </c>
      <c r="C18" s="2">
        <v>50</v>
      </c>
      <c r="D18" s="2">
        <f t="shared" si="0"/>
        <v>500</v>
      </c>
      <c r="E18" s="1"/>
      <c r="F18" s="1"/>
    </row>
    <row r="19" spans="1:6" x14ac:dyDescent="0.3">
      <c r="A19" s="1" t="s">
        <v>24</v>
      </c>
      <c r="B19" s="4">
        <v>1200</v>
      </c>
      <c r="C19" s="2">
        <v>35</v>
      </c>
      <c r="D19" s="2">
        <f t="shared" ref="D19" si="1">C19*B19</f>
        <v>42000</v>
      </c>
      <c r="E19" s="1"/>
      <c r="F19" s="1"/>
    </row>
    <row r="20" spans="1:6" x14ac:dyDescent="0.3">
      <c r="A20" s="1" t="s">
        <v>11</v>
      </c>
      <c r="B20" s="2"/>
      <c r="C20" s="2"/>
      <c r="D20" s="2">
        <v>65566</v>
      </c>
      <c r="E20" s="2">
        <v>65566</v>
      </c>
      <c r="F20" s="3">
        <v>0.16</v>
      </c>
    </row>
    <row r="21" spans="1:6" x14ac:dyDescent="0.3">
      <c r="A21" s="1" t="s">
        <v>12</v>
      </c>
      <c r="B21" s="2"/>
      <c r="C21" s="2"/>
      <c r="D21" s="2"/>
      <c r="E21" s="5" t="s">
        <v>63</v>
      </c>
      <c r="F2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9A238-A9BF-49D8-B227-4B8411DA3198}">
  <dimension ref="A1:E18"/>
  <sheetViews>
    <sheetView workbookViewId="0">
      <selection activeCell="G11" sqref="G11"/>
    </sheetView>
  </sheetViews>
  <sheetFormatPr defaultRowHeight="14.4" x14ac:dyDescent="0.3"/>
  <cols>
    <col min="1" max="1" width="38.21875" bestFit="1" customWidth="1"/>
    <col min="2" max="2" width="9.44140625" bestFit="1" customWidth="1"/>
    <col min="3" max="3" width="15.88671875" bestFit="1" customWidth="1"/>
    <col min="4" max="4" width="13.5546875" bestFit="1" customWidth="1"/>
    <col min="5" max="5" width="31" bestFit="1" customWidth="1"/>
  </cols>
  <sheetData>
    <row r="1" spans="1:5" x14ac:dyDescent="0.3">
      <c r="A1" s="1" t="s">
        <v>25</v>
      </c>
      <c r="B1" s="2" t="s">
        <v>0</v>
      </c>
      <c r="C1" s="2" t="s">
        <v>1</v>
      </c>
      <c r="D1" s="2" t="s">
        <v>2</v>
      </c>
      <c r="E1" s="1" t="s">
        <v>26</v>
      </c>
    </row>
    <row r="2" spans="1:5" x14ac:dyDescent="0.3">
      <c r="A2" s="1" t="s">
        <v>34</v>
      </c>
      <c r="B2" s="1">
        <v>2000</v>
      </c>
      <c r="C2" s="2">
        <v>75</v>
      </c>
      <c r="D2" s="2">
        <f>C2*B2</f>
        <v>150000</v>
      </c>
      <c r="E2" s="1" t="s">
        <v>35</v>
      </c>
    </row>
    <row r="3" spans="1:5" x14ac:dyDescent="0.3">
      <c r="A3" s="1" t="s">
        <v>27</v>
      </c>
      <c r="B3" s="4">
        <v>1200</v>
      </c>
      <c r="C3" s="2">
        <v>35</v>
      </c>
      <c r="D3" s="2">
        <f>C3*B3</f>
        <v>42000</v>
      </c>
      <c r="E3" s="1" t="s">
        <v>36</v>
      </c>
    </row>
    <row r="4" spans="1:5" x14ac:dyDescent="0.3">
      <c r="A4" s="1" t="s">
        <v>28</v>
      </c>
      <c r="B4" s="4"/>
      <c r="C4" s="2"/>
      <c r="D4" s="2">
        <f>SUM(D2:D3)</f>
        <v>192000</v>
      </c>
      <c r="E4" s="1" t="s">
        <v>37</v>
      </c>
    </row>
    <row r="5" spans="1:5" x14ac:dyDescent="0.3">
      <c r="A5" s="1"/>
      <c r="B5" s="1"/>
      <c r="C5" s="2"/>
      <c r="D5" s="2"/>
      <c r="E5" s="1"/>
    </row>
    <row r="6" spans="1:5" x14ac:dyDescent="0.3">
      <c r="A6" s="1" t="s">
        <v>29</v>
      </c>
      <c r="B6" s="1" t="s">
        <v>39</v>
      </c>
      <c r="C6" s="1" t="s">
        <v>40</v>
      </c>
      <c r="D6" s="1" t="s">
        <v>41</v>
      </c>
      <c r="E6" s="1" t="s">
        <v>26</v>
      </c>
    </row>
    <row r="7" spans="1:5" x14ac:dyDescent="0.3">
      <c r="A7" s="1" t="s">
        <v>38</v>
      </c>
      <c r="B7" s="1">
        <v>6</v>
      </c>
      <c r="C7" s="1">
        <v>4</v>
      </c>
      <c r="D7" s="1">
        <f>C7*B7</f>
        <v>24</v>
      </c>
      <c r="E7" s="1" t="s">
        <v>49</v>
      </c>
    </row>
    <row r="8" spans="1:5" x14ac:dyDescent="0.3">
      <c r="A8" s="1" t="s">
        <v>30</v>
      </c>
      <c r="B8" s="1">
        <v>3</v>
      </c>
      <c r="C8" s="1">
        <v>7</v>
      </c>
      <c r="D8" s="1">
        <f t="shared" ref="D8:D11" si="0">C8*B8</f>
        <v>21</v>
      </c>
      <c r="E8" s="1" t="s">
        <v>50</v>
      </c>
    </row>
    <row r="9" spans="1:5" x14ac:dyDescent="0.3">
      <c r="A9" s="1" t="s">
        <v>31</v>
      </c>
      <c r="B9" s="1">
        <v>3</v>
      </c>
      <c r="C9" s="1">
        <v>5</v>
      </c>
      <c r="D9" s="1">
        <f t="shared" si="0"/>
        <v>15</v>
      </c>
      <c r="E9" s="1" t="s">
        <v>51</v>
      </c>
    </row>
    <row r="10" spans="1:5" x14ac:dyDescent="0.3">
      <c r="A10" s="1" t="s">
        <v>32</v>
      </c>
      <c r="B10" s="1">
        <v>5</v>
      </c>
      <c r="C10" s="1">
        <v>4</v>
      </c>
      <c r="D10" s="1">
        <f t="shared" si="0"/>
        <v>20</v>
      </c>
      <c r="E10" s="1" t="s">
        <v>52</v>
      </c>
    </row>
    <row r="11" spans="1:5" x14ac:dyDescent="0.3">
      <c r="A11" s="1" t="s">
        <v>42</v>
      </c>
      <c r="B11" s="1">
        <v>6</v>
      </c>
      <c r="C11" s="1">
        <v>10</v>
      </c>
      <c r="D11" s="1">
        <f t="shared" si="0"/>
        <v>60</v>
      </c>
      <c r="E11" s="1" t="s">
        <v>53</v>
      </c>
    </row>
    <row r="12" spans="1:5" x14ac:dyDescent="0.3">
      <c r="A12" s="1" t="s">
        <v>33</v>
      </c>
      <c r="B12" s="1"/>
      <c r="C12" s="1"/>
      <c r="D12" s="1">
        <f>SUM(D7:D11)</f>
        <v>140</v>
      </c>
      <c r="E12" s="1" t="s">
        <v>54</v>
      </c>
    </row>
    <row r="13" spans="1:5" x14ac:dyDescent="0.3">
      <c r="A13" s="1" t="s">
        <v>48</v>
      </c>
      <c r="B13" s="1"/>
      <c r="C13" s="1"/>
      <c r="D13" s="1">
        <v>46</v>
      </c>
      <c r="E13" s="1" t="s">
        <v>55</v>
      </c>
    </row>
    <row r="14" spans="1:5" x14ac:dyDescent="0.3">
      <c r="A14" s="1" t="s">
        <v>43</v>
      </c>
      <c r="B14" s="1"/>
      <c r="C14" s="1"/>
      <c r="D14" s="1">
        <f>D13*D12</f>
        <v>6440</v>
      </c>
      <c r="E14" s="1" t="s">
        <v>56</v>
      </c>
    </row>
    <row r="15" spans="1:5" x14ac:dyDescent="0.3">
      <c r="A15" s="1" t="s">
        <v>44</v>
      </c>
      <c r="B15" s="1"/>
      <c r="C15" s="1"/>
      <c r="D15" s="6">
        <f>3.13*6.44^1.072</f>
        <v>23.049949984182827</v>
      </c>
      <c r="E15" s="1" t="s">
        <v>57</v>
      </c>
    </row>
    <row r="16" spans="1:5" x14ac:dyDescent="0.3">
      <c r="A16" s="1" t="s">
        <v>45</v>
      </c>
      <c r="B16" s="1"/>
      <c r="C16" s="1"/>
      <c r="D16" s="6">
        <f>D15*160</f>
        <v>3687.9919974692525</v>
      </c>
      <c r="E16" s="1" t="s">
        <v>58</v>
      </c>
    </row>
    <row r="17" spans="1:5" x14ac:dyDescent="0.3">
      <c r="A17" s="1" t="s">
        <v>46</v>
      </c>
      <c r="B17" s="1"/>
      <c r="C17" s="1"/>
      <c r="D17" s="1">
        <v>50</v>
      </c>
      <c r="E17" s="1" t="s">
        <v>59</v>
      </c>
    </row>
    <row r="18" spans="1:5" x14ac:dyDescent="0.3">
      <c r="A18" s="1" t="s">
        <v>47</v>
      </c>
      <c r="B18" s="1"/>
      <c r="C18" s="1"/>
      <c r="D18" s="2">
        <f>D17*D16</f>
        <v>184399.59987346263</v>
      </c>
      <c r="E18" s="1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2021-11-08T06:40:04Z</dcterms:created>
  <dcterms:modified xsi:type="dcterms:W3CDTF">2021-11-08T08:19:51Z</dcterms:modified>
</cp:coreProperties>
</file>