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US\Compta des sociétés\"/>
    </mc:Choice>
  </mc:AlternateContent>
  <xr:revisionPtr revIDLastSave="0" documentId="13_ncr:1_{E17925BC-C6C2-4D3D-8DC6-57847AC25A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cadrement" sheetId="1" r:id="rId1"/>
    <sheet name="Feuil2" sheetId="3" state="hidden" r:id="rId2"/>
    <sheet name="Feuil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3" l="1"/>
  <c r="J8" i="3"/>
  <c r="H10" i="3"/>
  <c r="I10" i="3"/>
  <c r="G10" i="3"/>
  <c r="K6" i="3"/>
  <c r="K7" i="3"/>
  <c r="K8" i="3"/>
  <c r="K9" i="3"/>
  <c r="H5" i="3"/>
  <c r="C13" i="3"/>
  <c r="C14" i="3" s="1"/>
  <c r="J10" i="3" l="1"/>
  <c r="K10" i="3" s="1"/>
  <c r="K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Naty</author>
  </authors>
  <commentList>
    <comment ref="J70" authorId="0" shapeId="0" xr:uid="{00000000-0006-0000-0000-000001000000}">
      <text>
        <r>
          <rPr>
            <b/>
            <sz val="9"/>
            <color indexed="81"/>
            <rFont val="Aptos"/>
          </rPr>
          <t>Naty:</t>
        </r>
        <r>
          <rPr>
            <sz val="9"/>
            <color indexed="81"/>
            <rFont val="Aptos"/>
          </rPr>
          <t xml:space="preserve">
80% de la valeur brute de la superdividende</t>
        </r>
      </text>
    </comment>
    <comment ref="J73" authorId="0" shapeId="0" xr:uid="{00000000-0006-0000-0000-000002000000}">
      <text>
        <r>
          <rPr>
            <b/>
            <sz val="9"/>
            <color indexed="81"/>
            <rFont val="Aptos"/>
          </rPr>
          <t xml:space="preserve">Naty:
</t>
        </r>
        <r>
          <rPr>
            <sz val="9"/>
            <color indexed="81"/>
            <rFont val="Aptos"/>
          </rPr>
          <t>20% de la valeur brute de la superdividende</t>
        </r>
      </text>
    </comment>
    <comment ref="J76" authorId="0" shapeId="0" xr:uid="{00000000-0006-0000-0000-000003000000}">
      <text>
        <r>
          <rPr>
            <b/>
            <sz val="9"/>
            <color indexed="81"/>
            <rFont val="Aptos"/>
          </rPr>
          <t xml:space="preserve">Naty:
</t>
        </r>
        <r>
          <rPr>
            <sz val="9"/>
            <color indexed="81"/>
            <rFont val="Aptos"/>
          </rPr>
          <t>Pour prendre les superdividende pris en avance dans le résultat de l'exercice</t>
        </r>
      </text>
    </comment>
    <comment ref="E113" authorId="0" shapeId="0" xr:uid="{00000000-0006-0000-0000-000004000000}">
      <text>
        <r>
          <rPr>
            <b/>
            <sz val="9"/>
            <color indexed="81"/>
            <rFont val="Aptos"/>
          </rPr>
          <t xml:space="preserve">Naty:
</t>
        </r>
        <r>
          <rPr>
            <sz val="9"/>
            <color indexed="81"/>
            <rFont val="Aptos"/>
          </rPr>
          <t>Part déductible fiscalement</t>
        </r>
      </text>
    </comment>
    <comment ref="E11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Naty:
</t>
        </r>
        <r>
          <rPr>
            <sz val="9"/>
            <color indexed="81"/>
            <rFont val="Tahoma"/>
            <family val="2"/>
          </rPr>
          <t>Part non-déductible fiscalement</t>
        </r>
      </text>
    </comment>
  </commentList>
</comments>
</file>

<file path=xl/sharedStrings.xml><?xml version="1.0" encoding="utf-8"?>
<sst xmlns="http://schemas.openxmlformats.org/spreadsheetml/2006/main" count="340" uniqueCount="289">
  <si>
    <t>ENCADREMENT CDS</t>
  </si>
  <si>
    <t>I - IMPÔTS</t>
  </si>
  <si>
    <t>IR</t>
  </si>
  <si>
    <t>IS</t>
  </si>
  <si>
    <t>Résultat avant impôts</t>
  </si>
  <si>
    <t>(+/-)</t>
  </si>
  <si>
    <t>Produits exonérées - Poduit non-taxâble</t>
  </si>
  <si>
    <t>(-)</t>
  </si>
  <si>
    <t>- Définitivement</t>
  </si>
  <si>
    <t>(+)</t>
  </si>
  <si>
    <t>La somme</t>
  </si>
  <si>
    <t>- Temporairement (impôt différées)</t>
  </si>
  <si>
    <t>Résultat fiscal - A</t>
  </si>
  <si>
    <r>
      <t xml:space="preserve">Taux d'imposition - CDI 2024: 20% - </t>
    </r>
    <r>
      <rPr>
        <b/>
        <sz val="11"/>
        <color theme="1"/>
        <rFont val="aptos"/>
      </rPr>
      <t>B</t>
    </r>
  </si>
  <si>
    <t>A*B</t>
  </si>
  <si>
    <t>Impôt à déclarer - C</t>
  </si>
  <si>
    <r>
      <t xml:space="preserve">Acompte prévisionnel - </t>
    </r>
    <r>
      <rPr>
        <b/>
        <sz val="11"/>
        <color theme="1"/>
        <rFont val="aptos"/>
      </rPr>
      <t>D</t>
    </r>
  </si>
  <si>
    <t>C+D</t>
  </si>
  <si>
    <t>Rq:</t>
  </si>
  <si>
    <r>
      <t xml:space="preserve">Si </t>
    </r>
    <r>
      <rPr>
        <b/>
        <sz val="11"/>
        <color theme="1"/>
        <rFont val="aptos"/>
      </rPr>
      <t>D &lt; C</t>
    </r>
    <r>
      <rPr>
        <sz val="11"/>
        <color theme="1"/>
        <rFont val="aptos"/>
        <family val="2"/>
      </rPr>
      <t xml:space="preserve"> ; alors </t>
    </r>
    <r>
      <rPr>
        <b/>
        <sz val="11"/>
        <color theme="1"/>
        <rFont val="aptos"/>
      </rPr>
      <t>impôt à payer.</t>
    </r>
  </si>
  <si>
    <t xml:space="preserve">Si activité: </t>
  </si>
  <si>
    <t xml:space="preserve">1- agricoles, artisanales, industrielles, minières, hôtelières, touristiques </t>
  </si>
  <si>
    <t>MP = 500 000 Ar + 1% CA</t>
  </si>
  <si>
    <t>2 - Autres activités</t>
  </si>
  <si>
    <t>MP = 1 000 000 Ar + 1% CA</t>
  </si>
  <si>
    <t>Rq MP:</t>
  </si>
  <si>
    <t>Pour les contribuables vendant des carburants au détail, ce taux est</t>
  </si>
  <si>
    <r>
      <t xml:space="preserve">ramené à </t>
    </r>
    <r>
      <rPr>
        <b/>
        <sz val="11"/>
        <color theme="1"/>
        <rFont val="aptos"/>
      </rPr>
      <t>2/1000</t>
    </r>
    <r>
      <rPr>
        <sz val="11"/>
        <color theme="1"/>
        <rFont val="aptos"/>
      </rPr>
      <t>, et s'il exerce une autre activité; les autres activités</t>
    </r>
  </si>
  <si>
    <t xml:space="preserve">doit faire l'objet d'une déclaration séparé et ayant chacun leurs </t>
  </si>
  <si>
    <t>propres calcul de MP.</t>
  </si>
  <si>
    <t>I- Assujetis:</t>
  </si>
  <si>
    <t>II- Calcul:</t>
  </si>
  <si>
    <t xml:space="preserve">D'après le CDI 2024: </t>
  </si>
  <si>
    <t>- CA&lt; 400 000 000 d'Ar.</t>
  </si>
  <si>
    <t>- les personnes non immatriculées,effectuant des ventes</t>
  </si>
  <si>
    <t>de bien/service à des PP ou PM immatriculés.</t>
  </si>
  <si>
    <t>Rq sur la catégorisation:</t>
  </si>
  <si>
    <r>
      <rPr>
        <b/>
        <sz val="11"/>
        <color theme="1"/>
        <rFont val="aptos"/>
      </rPr>
      <t>L’Administration des impôts</t>
    </r>
    <r>
      <rPr>
        <sz val="11"/>
        <color theme="1"/>
        <rFont val="aptos"/>
        <family val="2"/>
      </rPr>
      <t xml:space="preserve"> est en </t>
    </r>
    <r>
      <rPr>
        <b/>
        <sz val="11"/>
        <color theme="1"/>
        <rFont val="aptos"/>
      </rPr>
      <t>droit de soumettre d’office</t>
    </r>
    <r>
      <rPr>
        <sz val="11"/>
        <color theme="1"/>
        <rFont val="aptos"/>
        <family val="2"/>
      </rPr>
      <t xml:space="preserve"> le </t>
    </r>
  </si>
  <si>
    <r>
      <rPr>
        <b/>
        <sz val="11"/>
        <color theme="1"/>
        <rFont val="aptos"/>
      </rPr>
      <t>contribuable au régime du réel</t>
    </r>
    <r>
      <rPr>
        <sz val="11"/>
        <color theme="1"/>
        <rFont val="aptos"/>
        <family val="2"/>
      </rPr>
      <t xml:space="preserve">, si d’après les éléments recueillis, </t>
    </r>
  </si>
  <si>
    <r>
      <rPr>
        <b/>
        <sz val="11"/>
        <color theme="1"/>
        <rFont val="aptos"/>
      </rPr>
      <t xml:space="preserve">le contribuable ne remplit pas les conditions </t>
    </r>
    <r>
      <rPr>
        <sz val="11"/>
        <color theme="1"/>
        <rFont val="aptos"/>
      </rPr>
      <t>prévues précédemment.</t>
    </r>
  </si>
  <si>
    <t>II - Calcul:</t>
  </si>
  <si>
    <t>IS = Maximum entre CA * 5% et la minimum de perception</t>
  </si>
  <si>
    <t>III- Acompte provisionel</t>
  </si>
  <si>
    <t>- Valable</t>
  </si>
  <si>
    <t>- Paiement à la fin de chaque bimestre</t>
  </si>
  <si>
    <r>
      <t xml:space="preserve">- </t>
    </r>
    <r>
      <rPr>
        <b/>
        <sz val="11"/>
        <color theme="1"/>
        <rFont val="aptos"/>
      </rPr>
      <t>NON</t>
    </r>
    <r>
      <rPr>
        <sz val="11"/>
        <color theme="1"/>
        <rFont val="aptos"/>
      </rPr>
      <t>-Valable</t>
    </r>
  </si>
  <si>
    <t>II - MANAGEMENT COMPENSATION</t>
  </si>
  <si>
    <t>MBOLANANTENAINA Jean Philippe Christian</t>
  </si>
  <si>
    <t>- Base de calcul: Impôt de N-1</t>
  </si>
  <si>
    <t>Remarque générale:</t>
  </si>
  <si>
    <t>comme fixes et peuvent changer d'une année à l'autre.</t>
  </si>
  <si>
    <t>SA</t>
  </si>
  <si>
    <t>SARL</t>
  </si>
  <si>
    <t>Deux types de rémunérations:</t>
  </si>
  <si>
    <t>1- Gross salary.</t>
  </si>
  <si>
    <t>2- Attendance fees (jetons de présences)</t>
  </si>
  <si>
    <t>Pour les:</t>
  </si>
  <si>
    <t>Comptabilisation:</t>
  </si>
  <si>
    <t>1-</t>
  </si>
  <si>
    <t>Crédits</t>
  </si>
  <si>
    <r>
      <t>64</t>
    </r>
    <r>
      <rPr>
        <b/>
        <sz val="11"/>
        <color theme="1"/>
        <rFont val="aptos"/>
      </rPr>
      <t xml:space="preserve">4 </t>
    </r>
    <r>
      <rPr>
        <sz val="11"/>
        <color theme="1"/>
        <rFont val="aptos"/>
      </rPr>
      <t xml:space="preserve">et non </t>
    </r>
    <r>
      <rPr>
        <b/>
        <sz val="11"/>
        <color theme="1"/>
        <rFont val="aptos"/>
      </rPr>
      <t>1</t>
    </r>
  </si>
  <si>
    <t>44X</t>
  </si>
  <si>
    <t>Salariale</t>
  </si>
  <si>
    <t>Patronale</t>
  </si>
  <si>
    <t>Paiement</t>
  </si>
  <si>
    <t>431 (A)</t>
  </si>
  <si>
    <t>432 (B)</t>
  </si>
  <si>
    <t>431 (A')</t>
  </si>
  <si>
    <t>432 (B')</t>
  </si>
  <si>
    <t>431 (A + A')</t>
  </si>
  <si>
    <t>432 (B + B')</t>
  </si>
  <si>
    <t>512/53</t>
  </si>
  <si>
    <t>2-</t>
  </si>
  <si>
    <t>1 - Pour les associés majoritaire (Part au capital &gt;= 50%):</t>
  </si>
  <si>
    <t>2 - Pour les associés minoritaire (Part au capital &lt; 50%):</t>
  </si>
  <si>
    <t>=&gt; Gross salary</t>
  </si>
  <si>
    <t>IRCM</t>
  </si>
  <si>
    <t>12/63</t>
  </si>
  <si>
    <t>Même comptabilisation</t>
  </si>
  <si>
    <t>que dans SA - 1</t>
  </si>
  <si>
    <t>Regul - fin d'année</t>
  </si>
  <si>
    <r>
      <rPr>
        <b/>
        <sz val="11"/>
        <color theme="1"/>
        <rFont val="aptos"/>
      </rPr>
      <t>Problématique:</t>
    </r>
    <r>
      <rPr>
        <sz val="11"/>
        <color theme="1"/>
        <rFont val="aptos"/>
      </rPr>
      <t xml:space="preserve"> Comment comptabiliser la rémunération des personnes qui sont à la fois dirigeants et salarié d'une société?</t>
    </r>
  </si>
  <si>
    <t>=&gt; Dividende</t>
  </si>
  <si>
    <t>Un seul rémunération:</t>
  </si>
  <si>
    <t>que dans SARL - 1</t>
  </si>
  <si>
    <t>III - COMPTES COURANTS DES ASSOCIES</t>
  </si>
  <si>
    <r>
      <rPr>
        <b/>
        <sz val="11"/>
        <color theme="1"/>
        <rFont val="aptos"/>
      </rPr>
      <t>Définition:</t>
    </r>
    <r>
      <rPr>
        <sz val="11"/>
        <color theme="1"/>
        <rFont val="aptos"/>
      </rPr>
      <t xml:space="preserve"> C’est le compte à utiliser pour toutes les opérations entre </t>
    </r>
    <r>
      <rPr>
        <b/>
        <sz val="11"/>
        <color theme="1"/>
        <rFont val="aptos"/>
      </rPr>
      <t>l’associés</t>
    </r>
    <r>
      <rPr>
        <sz val="11"/>
        <color theme="1"/>
        <rFont val="aptos"/>
      </rPr>
      <t xml:space="preserve"> et </t>
    </r>
    <r>
      <rPr>
        <b/>
        <sz val="11"/>
        <color theme="1"/>
        <rFont val="aptos"/>
      </rPr>
      <t>la société</t>
    </r>
    <r>
      <rPr>
        <sz val="11"/>
        <color theme="1"/>
        <rFont val="aptos"/>
      </rPr>
      <t>.</t>
    </r>
  </si>
  <si>
    <t>I- Spécificité</t>
  </si>
  <si>
    <r>
      <t xml:space="preserve">Les fonds avancé sont </t>
    </r>
    <r>
      <rPr>
        <b/>
        <sz val="11"/>
        <color theme="1"/>
        <rFont val="aptos"/>
      </rPr>
      <t>REMBOURSABLES</t>
    </r>
    <r>
      <rPr>
        <sz val="11"/>
        <color theme="1"/>
        <rFont val="aptos"/>
        <family val="2"/>
      </rPr>
      <t xml:space="preserve"> à tout moment.</t>
    </r>
  </si>
  <si>
    <r>
      <t xml:space="preserve">Les fonds avancé sont </t>
    </r>
    <r>
      <rPr>
        <b/>
        <sz val="11"/>
        <color theme="1"/>
        <rFont val="aptos"/>
      </rPr>
      <t>BLOQUES</t>
    </r>
    <r>
      <rPr>
        <sz val="11"/>
        <color theme="1"/>
        <rFont val="aptos"/>
        <family val="2"/>
      </rPr>
      <t xml:space="preserve"> pendant un moment.</t>
    </r>
  </si>
  <si>
    <t>II- Balance</t>
  </si>
  <si>
    <t>- SARL</t>
  </si>
  <si>
    <t>- SA</t>
  </si>
  <si>
    <t>- SNC</t>
  </si>
  <si>
    <t>COMPTE COURANT NORMAL (455)</t>
  </si>
  <si>
    <t>Sous certaine conditions. (A)</t>
  </si>
  <si>
    <t>III- Intérêts</t>
  </si>
  <si>
    <t>2 cas peut se présenter:</t>
  </si>
  <si>
    <t xml:space="preserve">et régularisation lors du remboursement) </t>
  </si>
  <si>
    <t>1 seule cas:</t>
  </si>
  <si>
    <t xml:space="preserve">- Du point de vue de la société qui emprunte de </t>
  </si>
  <si>
    <t>l'argent (SA et SARL)</t>
  </si>
  <si>
    <t>IV- AFFECTATION DU RESULTAT</t>
  </si>
  <si>
    <t>Structure de calcul</t>
  </si>
  <si>
    <t>Résultat net (n-1)</t>
  </si>
  <si>
    <t>RESULTAT NET</t>
  </si>
  <si>
    <t>REPORT A NOUVEAU NEGATIVE</t>
  </si>
  <si>
    <t>RESERVE</t>
  </si>
  <si>
    <t>DIVIDENDES</t>
  </si>
  <si>
    <t>REPORT A NOUVEAU POSITIF</t>
  </si>
  <si>
    <t>Résèrve légale</t>
  </si>
  <si>
    <t>Superdividende</t>
  </si>
  <si>
    <t>Intérêt statutaire (Calculer à la base de capital en numéraire entièrement libérées)</t>
  </si>
  <si>
    <t>Profit distribuable (Résultat net - Report à nouveau négative - Résèrve légale - Résèrve Statutaire - Résèrve facultative)</t>
  </si>
  <si>
    <t>Report à nouveau - s'il y a encore un solde</t>
  </si>
  <si>
    <r>
      <rPr>
        <b/>
        <sz val="11"/>
        <color theme="1"/>
        <rFont val="aptos"/>
      </rPr>
      <t>Définition:</t>
    </r>
    <r>
      <rPr>
        <sz val="11"/>
        <color theme="1"/>
        <rFont val="aptos"/>
        <family val="2"/>
      </rPr>
      <t xml:space="preserve"> c'est la manière dont le profit est distribué</t>
    </r>
    <r>
      <rPr>
        <sz val="11"/>
        <color theme="1"/>
        <rFont val="aptos"/>
      </rPr>
      <t>e.</t>
    </r>
  </si>
  <si>
    <t>V- EVALUATION DES TITRES</t>
  </si>
  <si>
    <t xml:space="preserve">- Du point de vue de la société qui emprunte de l'argent </t>
  </si>
  <si>
    <t>(SA et SARL).</t>
  </si>
  <si>
    <t>Débits</t>
  </si>
  <si>
    <t>Résèrve  Statutaire</t>
  </si>
  <si>
    <t>Résèrve  facultative</t>
  </si>
  <si>
    <t>- Du point de vue de la société qui donne de l'argent (SNC)</t>
  </si>
  <si>
    <t xml:space="preserve">1- Il faut toujours se mettre à jour par rapport aux changements apportés dans le code des impôts chaque année car ces dispositions ne sont jamais considérés </t>
  </si>
  <si>
    <t>2- Il faut réajuster les Impôts différées chaque fois qu'il y a un changement de taux d'impôsition.</t>
  </si>
  <si>
    <t>Impôt à payer ou Crédits d'impôt</t>
  </si>
  <si>
    <t>Si D &gt; C ; alors Crédits d'impôt.</t>
  </si>
  <si>
    <t>Créditss</t>
  </si>
  <si>
    <r>
      <rPr>
        <b/>
        <sz val="11"/>
        <color theme="1"/>
        <rFont val="aptos"/>
      </rPr>
      <t>Problématique:</t>
    </r>
    <r>
      <rPr>
        <sz val="11"/>
        <color theme="1"/>
        <rFont val="aptos"/>
        <family val="2"/>
      </rPr>
      <t xml:space="preserve"> Ré-evaluer les titres pour savoir si on doit rester dans l'entreprise où pas</t>
    </r>
  </si>
  <si>
    <t>Valeur fixes</t>
  </si>
  <si>
    <t>Valeur Evolutive</t>
  </si>
  <si>
    <t>I-Spécificités</t>
  </si>
  <si>
    <t>Valeur à la création de l'entreprise ou lors de l'augmentation de capital</t>
  </si>
  <si>
    <t>Valeur qui évolue par rapport au situation de l'entreprise.</t>
  </si>
  <si>
    <t>II- Types</t>
  </si>
  <si>
    <r>
      <t xml:space="preserve">C'est juste la </t>
    </r>
    <r>
      <rPr>
        <b/>
        <sz val="11"/>
        <color theme="1"/>
        <rFont val="aptos"/>
      </rPr>
      <t>Valeur nominal d'un titre.</t>
    </r>
  </si>
  <si>
    <t>Calcul</t>
  </si>
  <si>
    <t>1- Capitalisation boursière (CB):</t>
  </si>
  <si>
    <t>CB= Market value x Nb of Shares</t>
  </si>
  <si>
    <t>2- Valeur vénale ou valeur réelle:</t>
  </si>
  <si>
    <t>?</t>
  </si>
  <si>
    <t>Caclul:</t>
  </si>
  <si>
    <t>Valeur financière</t>
  </si>
  <si>
    <t>Vf = Div/Taux%</t>
  </si>
  <si>
    <t>Valeur de rendement</t>
  </si>
  <si>
    <t>Vr = (Div + réserve)/Taux%</t>
  </si>
  <si>
    <t xml:space="preserve">C'est la valeur des flux de trèsorerie futurs actualisé, au taux du coût de </t>
  </si>
  <si>
    <t>capital , au moment présent.</t>
  </si>
  <si>
    <t>2 - Valeur actualisés (NPV)</t>
  </si>
  <si>
    <t>Si les flux de trésoreries sont constantes:</t>
  </si>
  <si>
    <t>NPV = CF x [1 - (1+i)^(-n)]/i</t>
  </si>
  <si>
    <t>(Actualisation Math FI)</t>
  </si>
  <si>
    <t>Si les flux de trésoreries ne sont pas constantes:</t>
  </si>
  <si>
    <t>NPV = [CF1 x (1+i)^(-1)] + [CF2 x (1+i)^(-2)] +…+ [CFn x (1+i)^(-n)]</t>
  </si>
  <si>
    <t>A- Basé sur le résultat et les dividendes</t>
  </si>
  <si>
    <t>B- Basé sur la situation de l'actif net</t>
  </si>
  <si>
    <t>Comment calculer l'actif net (ANC)?</t>
  </si>
  <si>
    <t xml:space="preserve">1 - </t>
  </si>
  <si>
    <t>ANC = Actif réel - dette</t>
  </si>
  <si>
    <t xml:space="preserve">2 - </t>
  </si>
  <si>
    <t>ANC = Capitaux propres - Actifs fictifs</t>
  </si>
  <si>
    <t>Valeur mathématique:</t>
  </si>
  <si>
    <t>VMT = ANC / Nb d'actions</t>
  </si>
  <si>
    <t>Valeur intrinsèque:</t>
  </si>
  <si>
    <t>Valeur liquidative:</t>
  </si>
  <si>
    <t>VL = (ANC - Ls) / Nb d'actions</t>
  </si>
  <si>
    <t xml:space="preserve">C'est la valeur d'une action sur le marché boursière, elle évolue en </t>
  </si>
  <si>
    <t>fonction de la santé de l'entreprise.</t>
  </si>
  <si>
    <t>Remarque sur ces trois valeurs mathématiques:</t>
  </si>
  <si>
    <t>Ex coupon mathematical value</t>
  </si>
  <si>
    <t>Le calcul de l'ANC est faite sur la base d'un bilan après distribution des</t>
  </si>
  <si>
    <t>Attached coupon mathematical value</t>
  </si>
  <si>
    <t>Le calcul de l'ANC est faite sur la base d'un bilan avant distribution des</t>
  </si>
  <si>
    <t>dividendes.</t>
  </si>
  <si>
    <t>dividendes, ou de l'ex coupon mathe. Value + dividende par action.</t>
  </si>
  <si>
    <t>1- AUGMENTATION</t>
  </si>
  <si>
    <r>
      <t xml:space="preserve">Il y a </t>
    </r>
    <r>
      <rPr>
        <b/>
        <sz val="11"/>
        <color theme="1"/>
        <rFont val="aptos"/>
      </rPr>
      <t xml:space="preserve">4 types </t>
    </r>
    <r>
      <rPr>
        <sz val="11"/>
        <color theme="1"/>
        <rFont val="aptos"/>
      </rPr>
      <t>d'augmentation de capital:</t>
    </r>
  </si>
  <si>
    <t>Démarche:</t>
  </si>
  <si>
    <t>1- Par création de nouveaux actions.</t>
  </si>
  <si>
    <t>2- Par incorporation de réserve.</t>
  </si>
  <si>
    <t>3- Par création de nouveaux actions et par incorporation de réserve.</t>
  </si>
  <si>
    <t>4- Par incorporation des dettes.</t>
  </si>
  <si>
    <t>Old VMT = Old ANC / old Nb of shares</t>
  </si>
  <si>
    <t>a- Calcul de la VMT avant augmentation</t>
  </si>
  <si>
    <t>a- Calcul de la VMT après augmentation</t>
  </si>
  <si>
    <t>NEW VMT = Old ANC + (Nb of new shares * PE) / (old Nb of shares+New shares)</t>
  </si>
  <si>
    <r>
      <t xml:space="preserve">Voir s'il y a une droit de </t>
    </r>
    <r>
      <rPr>
        <b/>
        <sz val="11"/>
        <color theme="1"/>
        <rFont val="aptos"/>
      </rPr>
      <t xml:space="preserve">SOUSCRIPTION </t>
    </r>
    <r>
      <rPr>
        <sz val="11"/>
        <color theme="1"/>
        <rFont val="aptos"/>
      </rPr>
      <t xml:space="preserve"> pour les nouveaux actions émis; et des droits d'</t>
    </r>
    <r>
      <rPr>
        <b/>
        <sz val="11"/>
        <color theme="1"/>
        <rFont val="aptos"/>
      </rPr>
      <t xml:space="preserve">ATTRIBUTION </t>
    </r>
    <r>
      <rPr>
        <sz val="11"/>
        <color theme="1"/>
        <rFont val="aptos"/>
      </rPr>
      <t xml:space="preserve">pour les nouveaux actions </t>
    </r>
    <r>
      <rPr>
        <b/>
        <sz val="11"/>
        <color theme="1"/>
        <rFont val="aptos"/>
      </rPr>
      <t>GRATUIT ISSUIE DU</t>
    </r>
  </si>
  <si>
    <r>
      <t>RESERVE (</t>
    </r>
    <r>
      <rPr>
        <sz val="11"/>
        <color theme="1"/>
        <rFont val="aptos"/>
      </rPr>
      <t>Seulement si on a pas voulue modifié la valeur nomianale de l'augmentation par réserve.)</t>
    </r>
  </si>
  <si>
    <t>- Pour 1, 2 et 3:</t>
  </si>
  <si>
    <t>Remarque:</t>
  </si>
  <si>
    <r>
      <t xml:space="preserve">Si le </t>
    </r>
    <r>
      <rPr>
        <b/>
        <sz val="11"/>
        <color theme="1"/>
        <rFont val="aptos"/>
      </rPr>
      <t>PRIX D'ÉMISSION = ANCIEN VMT = &gt; NOUVEAUX VMT = ANCIEN VMT.</t>
    </r>
  </si>
  <si>
    <r>
      <t xml:space="preserve">Si le </t>
    </r>
    <r>
      <rPr>
        <b/>
        <sz val="11"/>
        <color theme="1"/>
        <rFont val="aptos"/>
      </rPr>
      <t>PRIX D'ÉMISSION &gt; ANCIEN VMT = &gt; NOUVEAUX VMT &gt; ANCIEN VMT.</t>
    </r>
  </si>
  <si>
    <r>
      <t xml:space="preserve">Si le </t>
    </r>
    <r>
      <rPr>
        <b/>
        <sz val="11"/>
        <color theme="1"/>
        <rFont val="aptos"/>
      </rPr>
      <t>PRIX D'ÉMISSION &lt; ANCIEN VMT = &gt; NOUVEAUX VMT &lt; ANCIEN VMT. (Droit de sousrciption)</t>
    </r>
  </si>
  <si>
    <r>
      <t xml:space="preserve">Si on change </t>
    </r>
    <r>
      <rPr>
        <b/>
        <sz val="11"/>
        <color theme="1"/>
        <rFont val="aptos"/>
      </rPr>
      <t>le NB D'ACTION</t>
    </r>
    <r>
      <rPr>
        <sz val="11"/>
        <color theme="1"/>
        <rFont val="aptos"/>
        <family val="2"/>
      </rPr>
      <t xml:space="preserve"> que </t>
    </r>
    <r>
      <rPr>
        <b/>
        <sz val="11"/>
        <color theme="1"/>
        <rFont val="aptos"/>
      </rPr>
      <t>LA VALEUR NOMINALE</t>
    </r>
    <r>
      <rPr>
        <sz val="11"/>
        <color theme="1"/>
        <rFont val="aptos"/>
        <family val="2"/>
      </rPr>
      <t xml:space="preserve"> après Incorporation de réserve =&gt; </t>
    </r>
    <r>
      <rPr>
        <b/>
        <sz val="11"/>
        <color theme="1"/>
        <rFont val="aptos"/>
      </rPr>
      <t>DROIT D'ATTRIBUTION.</t>
    </r>
  </si>
  <si>
    <r>
      <t xml:space="preserve">Si on change </t>
    </r>
    <r>
      <rPr>
        <b/>
        <sz val="11"/>
        <color theme="1"/>
        <rFont val="aptos"/>
      </rPr>
      <t>LA VALEUR NOMINALE</t>
    </r>
    <r>
      <rPr>
        <sz val="11"/>
        <color theme="1"/>
        <rFont val="aptos"/>
        <family val="2"/>
      </rPr>
      <t xml:space="preserve"> que </t>
    </r>
    <r>
      <rPr>
        <b/>
        <sz val="11"/>
        <color theme="1"/>
        <rFont val="aptos"/>
      </rPr>
      <t>LE NB D'ACTION</t>
    </r>
    <r>
      <rPr>
        <sz val="11"/>
        <color theme="1"/>
        <rFont val="aptos"/>
        <family val="2"/>
      </rPr>
      <t xml:space="preserve"> après Incorporation de réserve =&gt; </t>
    </r>
    <r>
      <rPr>
        <b/>
        <sz val="11"/>
        <color theme="1"/>
        <rFont val="aptos"/>
      </rPr>
      <t>PAS DE DROIT D'ATTRIBUTION.</t>
    </r>
  </si>
  <si>
    <t>- Pour 4:</t>
  </si>
  <si>
    <t>Conditions</t>
  </si>
  <si>
    <t>- Les actionnaires abondonne leurs droits de souscription car c'est eux qui demandent aux fournisseurs de convertir la dette en action.</t>
  </si>
  <si>
    <t>- Acceptation du fournisseurs.</t>
  </si>
  <si>
    <t>- Prix d'émission relativement bas.</t>
  </si>
  <si>
    <t>- Les nouveaux part émis son privilégié par rapport aux autres parts.</t>
  </si>
  <si>
    <t>2- DIMINUTION</t>
  </si>
  <si>
    <t>Diminution pour absorber une perte</t>
  </si>
  <si>
    <t>- Diminution du de la valeur nominale.</t>
  </si>
  <si>
    <t>- Diminution du nombre d'actions.</t>
  </si>
  <si>
    <t>Comptabilisation</t>
  </si>
  <si>
    <r>
      <rPr>
        <b/>
        <sz val="11"/>
        <color theme="1"/>
        <rFont val="aptos"/>
      </rPr>
      <t xml:space="preserve">2 cas </t>
    </r>
    <r>
      <rPr>
        <sz val="11"/>
        <color theme="1"/>
        <rFont val="aptos"/>
      </rPr>
      <t>peuvent se présenter:</t>
    </r>
  </si>
  <si>
    <t>Amortissments du capital</t>
  </si>
  <si>
    <r>
      <t>Cause:</t>
    </r>
    <r>
      <rPr>
        <sz val="11"/>
        <color theme="1"/>
        <rFont val="aptos"/>
      </rPr>
      <t xml:space="preserve"> l'entreprise devient indépendant de ces actionnaires</t>
    </r>
    <r>
      <rPr>
        <b/>
        <sz val="11"/>
        <color theme="1"/>
        <rFont val="aptos"/>
      </rPr>
      <t>.</t>
    </r>
  </si>
  <si>
    <t>Etapes:</t>
  </si>
  <si>
    <t>1- Remboursement des actionnaires.</t>
  </si>
  <si>
    <t>1- incorporation des réserves.</t>
  </si>
  <si>
    <t>Remboursement</t>
  </si>
  <si>
    <t>Incorporation des réserves</t>
  </si>
  <si>
    <t>VI - VARIATION DU CAPITAL</t>
  </si>
  <si>
    <t>SNC</t>
  </si>
  <si>
    <t>JAMAIS Débiteur</t>
  </si>
  <si>
    <t>PEUT ÊTRE Débiteur (Utilisation de 4559 pour le retrait</t>
  </si>
  <si>
    <t>Report à nouveau négative ou Débiteur</t>
  </si>
  <si>
    <t>VI = (ANC + Gn - Ls) / Nb d'actions</t>
  </si>
  <si>
    <t xml:space="preserve"> </t>
  </si>
  <si>
    <t>Financement externe: obligation</t>
  </si>
  <si>
    <t>intérêt calculé sur la VN</t>
  </si>
  <si>
    <t>Prime d'émission= Prix d'émission- VN</t>
  </si>
  <si>
    <t>Prime de remboursement= Prix de remboursement-prime d'émission</t>
  </si>
  <si>
    <t>obligation émis</t>
  </si>
  <si>
    <t>prime de remboursement</t>
  </si>
  <si>
    <t xml:space="preserve">obligation </t>
  </si>
  <si>
    <t>autres comptes</t>
  </si>
  <si>
    <t>Calcul de l'ANC</t>
  </si>
  <si>
    <t>Capital social</t>
  </si>
  <si>
    <t>reserve légale</t>
  </si>
  <si>
    <t>réserve statutaire</t>
  </si>
  <si>
    <t>bénéfice net</t>
  </si>
  <si>
    <t>dividendes déjà payés</t>
  </si>
  <si>
    <t>plus value</t>
  </si>
  <si>
    <t>moins value</t>
  </si>
  <si>
    <t>VM ex coupon</t>
  </si>
  <si>
    <t>VM coupon attaché</t>
  </si>
  <si>
    <t>capital social</t>
  </si>
  <si>
    <t>primes/réserves</t>
  </si>
  <si>
    <t>écart d'évaluation</t>
  </si>
  <si>
    <t>résultat /report à nouveau</t>
  </si>
  <si>
    <t>total</t>
  </si>
  <si>
    <t>rubriques</t>
  </si>
  <si>
    <t>changement de méthode comptable</t>
  </si>
  <si>
    <t>correction d'erreurs</t>
  </si>
  <si>
    <t>autres produits et charges</t>
  </si>
  <si>
    <t>affectation du résultat</t>
  </si>
  <si>
    <t>opérations en capital</t>
  </si>
  <si>
    <t>résultat net</t>
  </si>
  <si>
    <t>Exercice 2</t>
  </si>
  <si>
    <t xml:space="preserve">SNC </t>
  </si>
  <si>
    <t>Intuitu personae : liability for social debts is joint and several</t>
  </si>
  <si>
    <t>Owners :partners</t>
  </si>
  <si>
    <t>minimum: 2 sharehorlders</t>
  </si>
  <si>
    <t>share equally between the partners</t>
  </si>
  <si>
    <t>Limited company (SA)</t>
  </si>
  <si>
    <t>Liability is limited to the contributions</t>
  </si>
  <si>
    <t>Limited liability company(SARL)</t>
  </si>
  <si>
    <t>Exercice 3</t>
  </si>
  <si>
    <t>1°</t>
  </si>
  <si>
    <t>3°</t>
  </si>
  <si>
    <t>DISSOLUTION: is a way of closing a company and removing it from the Companies House register</t>
  </si>
  <si>
    <t>LIQUIDATION: the process of bringing a business to an end and distributing  its assets to claimants</t>
  </si>
  <si>
    <t>LIQUIDATOR: an official person or organization that is given the job of closing a company, by selling its assets so that its detbs can be paid</t>
  </si>
  <si>
    <t>impôt sur le revenu</t>
  </si>
  <si>
    <t>impôt synthétique</t>
  </si>
  <si>
    <t>Charge non-déductible ou réintégration</t>
  </si>
  <si>
    <t>JAMAIS Débiteur(satria trosa)</t>
  </si>
  <si>
    <t>COMPTE BLOQUE (168) emprunt</t>
  </si>
  <si>
    <t>Solde finale qui doit être égale à zéro (Profit distribuable - Intérêt satutaire - Superdividende - Report à nouveau Créditeur)</t>
  </si>
  <si>
    <t>Capital social=valeur nominal * nb action</t>
  </si>
  <si>
    <t>Actif</t>
  </si>
  <si>
    <t>CP et passifs</t>
  </si>
  <si>
    <t>Actif fictif</t>
  </si>
  <si>
    <t>Actif réel</t>
  </si>
  <si>
    <t>Dette</t>
  </si>
  <si>
    <t xml:space="preserve">CP </t>
  </si>
  <si>
    <t>Frais de développement</t>
  </si>
  <si>
    <t>Repayment premium</t>
  </si>
  <si>
    <t>D'après le CDI 2025; CA&gt;= 400 000 000 d'Ar.</t>
  </si>
  <si>
    <t>Minimum de perception (CDI 2025):</t>
  </si>
  <si>
    <t>minimum de perception</t>
  </si>
  <si>
    <t>3% du CA</t>
  </si>
  <si>
    <t>jetons de présence</t>
  </si>
  <si>
    <t>miala anaty résultat ny IRCM</t>
  </si>
  <si>
    <t>DCF</t>
  </si>
  <si>
    <t>plus ou moins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</si>
</sst>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aptos"/>
      <family val="2"/>
    </font>
    <font>
      <b/>
      <sz val="25"/>
      <color theme="1"/>
      <name val="aptos"/>
    </font>
    <font>
      <b/>
      <sz val="35"/>
      <color theme="1"/>
      <name val="aptos"/>
    </font>
    <font>
      <b/>
      <sz val="11"/>
      <color theme="1"/>
      <name val="aptos"/>
    </font>
    <font>
      <b/>
      <u/>
      <sz val="11"/>
      <color theme="1"/>
      <name val="aptos"/>
    </font>
    <font>
      <sz val="11"/>
      <color theme="1"/>
      <name val="aptos"/>
    </font>
    <font>
      <b/>
      <i/>
      <sz val="11"/>
      <color theme="1"/>
      <name val="apto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Aptos"/>
    </font>
    <font>
      <b/>
      <sz val="9"/>
      <color indexed="81"/>
      <name val="Aptos"/>
    </font>
    <font>
      <b/>
      <sz val="11"/>
      <color theme="0"/>
      <name val="aptos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0" fontId="6" fillId="0" borderId="3" xfId="0" applyFont="1" applyBorder="1" applyAlignment="1">
      <alignment horizontal="centerContinuous" vertical="center"/>
    </xf>
    <xf numFmtId="0" fontId="8" fillId="0" borderId="12" xfId="0" applyFont="1" applyBorder="1" applyAlignment="1">
      <alignment horizontal="centerContinuous" vertical="center"/>
    </xf>
    <xf numFmtId="0" fontId="0" fillId="0" borderId="2" xfId="0" applyBorder="1" applyAlignment="1">
      <alignment vertical="center"/>
    </xf>
    <xf numFmtId="0" fontId="5" fillId="0" borderId="3" xfId="0" applyFont="1" applyBorder="1" applyAlignment="1">
      <alignment horizontal="centerContinuous" vertical="center"/>
    </xf>
    <xf numFmtId="0" fontId="4" fillId="0" borderId="3" xfId="0" applyFont="1" applyBorder="1" applyAlignment="1">
      <alignment horizontal="centerContinuous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6" fillId="0" borderId="1" xfId="0" applyFont="1" applyBorder="1" applyAlignment="1">
      <alignment horizontal="centerContinuous" vertical="center"/>
    </xf>
    <xf numFmtId="0" fontId="6" fillId="0" borderId="9" xfId="0" applyFont="1" applyBorder="1" applyAlignment="1">
      <alignment horizontal="centerContinuous" vertical="center"/>
    </xf>
    <xf numFmtId="0" fontId="6" fillId="0" borderId="10" xfId="0" applyFont="1" applyBorder="1" applyAlignment="1">
      <alignment horizontal="centerContinuous" vertical="center"/>
    </xf>
    <xf numFmtId="0" fontId="9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6" fillId="0" borderId="11" xfId="0" applyFont="1" applyBorder="1" applyAlignment="1">
      <alignment vertical="center"/>
    </xf>
    <xf numFmtId="9" fontId="6" fillId="0" borderId="0" xfId="0" applyNumberFormat="1" applyFont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5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6" fillId="0" borderId="12" xfId="0" applyFont="1" applyBorder="1" applyAlignment="1">
      <alignment horizontal="centerContinuous" vertical="center"/>
    </xf>
    <xf numFmtId="0" fontId="6" fillId="0" borderId="13" xfId="0" applyFont="1" applyBorder="1" applyAlignment="1">
      <alignment horizontal="centerContinuous" vertical="center"/>
    </xf>
    <xf numFmtId="0" fontId="6" fillId="0" borderId="14" xfId="0" applyFont="1" applyBorder="1" applyAlignment="1">
      <alignment horizontal="centerContinuous" vertical="center"/>
    </xf>
    <xf numFmtId="0" fontId="8" fillId="0" borderId="0" xfId="0" quotePrefix="1" applyFont="1" applyAlignment="1">
      <alignment horizontal="left" vertical="center"/>
    </xf>
    <xf numFmtId="0" fontId="8" fillId="0" borderId="13" xfId="0" applyFont="1" applyBorder="1" applyAlignment="1">
      <alignment horizontal="centerContinuous" vertical="center"/>
    </xf>
    <xf numFmtId="0" fontId="8" fillId="0" borderId="14" xfId="0" applyFont="1" applyBorder="1" applyAlignment="1">
      <alignment horizontal="centerContinuous" vertical="center"/>
    </xf>
    <xf numFmtId="0" fontId="6" fillId="0" borderId="0" xfId="0" applyFont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horizontal="centerContinuous" vertical="center"/>
    </xf>
    <xf numFmtId="0" fontId="0" fillId="0" borderId="14" xfId="0" applyBorder="1" applyAlignment="1">
      <alignment horizontal="centerContinuous" vertical="center"/>
    </xf>
    <xf numFmtId="0" fontId="0" fillId="0" borderId="5" xfId="0" applyBorder="1" applyAlignment="1">
      <alignment horizontal="left" vertical="center"/>
    </xf>
    <xf numFmtId="0" fontId="0" fillId="0" borderId="5" xfId="0" quotePrefix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11" xfId="0" applyFont="1" applyBorder="1" applyAlignment="1">
      <alignment horizontal="centerContinuous" vertical="center"/>
    </xf>
    <xf numFmtId="17" fontId="0" fillId="0" borderId="0" xfId="0" quotePrefix="1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Continuous" vertical="center"/>
    </xf>
    <xf numFmtId="0" fontId="0" fillId="0" borderId="5" xfId="0" quotePrefix="1" applyBorder="1" applyAlignment="1">
      <alignment vertical="center"/>
    </xf>
    <xf numFmtId="0" fontId="7" fillId="0" borderId="5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right" vertical="center"/>
    </xf>
    <xf numFmtId="0" fontId="6" fillId="0" borderId="5" xfId="0" applyFont="1" applyBorder="1" applyAlignment="1">
      <alignment horizontal="centerContinuous" vertical="center"/>
    </xf>
    <xf numFmtId="0" fontId="6" fillId="0" borderId="6" xfId="0" applyFont="1" applyBorder="1" applyAlignment="1">
      <alignment horizontal="centerContinuous" vertical="center"/>
    </xf>
    <xf numFmtId="0" fontId="6" fillId="0" borderId="7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10" xfId="0" applyBorder="1" applyAlignment="1">
      <alignment horizontal="centerContinuous" vertical="center"/>
    </xf>
    <xf numFmtId="0" fontId="6" fillId="0" borderId="0" xfId="0" quotePrefix="1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8" fillId="0" borderId="9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0" borderId="11" xfId="0" applyBorder="1" applyAlignment="1">
      <alignment horizontal="centerContinuous" vertical="center"/>
    </xf>
    <xf numFmtId="0" fontId="3" fillId="2" borderId="13" xfId="0" applyFont="1" applyFill="1" applyBorder="1" applyAlignment="1">
      <alignment horizontal="centerContinuous" vertical="center"/>
    </xf>
    <xf numFmtId="0" fontId="3" fillId="2" borderId="15" xfId="0" applyFont="1" applyFill="1" applyBorder="1" applyAlignment="1">
      <alignment horizontal="centerContinuous" vertical="center"/>
    </xf>
    <xf numFmtId="0" fontId="3" fillId="2" borderId="16" xfId="0" applyFont="1" applyFill="1" applyBorder="1" applyAlignment="1">
      <alignment horizontal="centerContinuous" vertical="center"/>
    </xf>
    <xf numFmtId="0" fontId="14" fillId="3" borderId="12" xfId="0" applyFont="1" applyFill="1" applyBorder="1" applyAlignment="1">
      <alignment horizontal="centerContinuous" vertical="center"/>
    </xf>
    <xf numFmtId="0" fontId="14" fillId="3" borderId="13" xfId="0" applyFont="1" applyFill="1" applyBorder="1" applyAlignment="1">
      <alignment horizontal="centerContinuous" vertical="center"/>
    </xf>
    <xf numFmtId="0" fontId="14" fillId="4" borderId="12" xfId="0" applyFont="1" applyFill="1" applyBorder="1" applyAlignment="1">
      <alignment horizontal="centerContinuous" vertical="center"/>
    </xf>
    <xf numFmtId="0" fontId="14" fillId="4" borderId="13" xfId="0" applyFont="1" applyFill="1" applyBorder="1" applyAlignment="1">
      <alignment horizontal="centerContinuous" vertical="center"/>
    </xf>
    <xf numFmtId="0" fontId="14" fillId="4" borderId="14" xfId="0" applyFont="1" applyFill="1" applyBorder="1" applyAlignment="1">
      <alignment horizontal="centerContinuous" vertical="center"/>
    </xf>
    <xf numFmtId="0" fontId="14" fillId="5" borderId="12" xfId="0" applyFont="1" applyFill="1" applyBorder="1" applyAlignment="1">
      <alignment horizontal="centerContinuous" vertical="center"/>
    </xf>
    <xf numFmtId="0" fontId="14" fillId="5" borderId="13" xfId="0" applyFont="1" applyFill="1" applyBorder="1" applyAlignment="1">
      <alignment horizontal="centerContinuous" vertical="center"/>
    </xf>
    <xf numFmtId="0" fontId="14" fillId="5" borderId="14" xfId="0" applyFont="1" applyFill="1" applyBorder="1" applyAlignment="1">
      <alignment horizontal="centerContinuous" vertical="center"/>
    </xf>
    <xf numFmtId="0" fontId="14" fillId="6" borderId="12" xfId="0" applyFont="1" applyFill="1" applyBorder="1" applyAlignment="1">
      <alignment horizontal="centerContinuous" vertical="center"/>
    </xf>
    <xf numFmtId="0" fontId="14" fillId="6" borderId="13" xfId="0" applyFont="1" applyFill="1" applyBorder="1" applyAlignment="1">
      <alignment horizontal="centerContinuous" vertical="center"/>
    </xf>
    <xf numFmtId="0" fontId="14" fillId="6" borderId="14" xfId="0" applyFont="1" applyFill="1" applyBorder="1" applyAlignment="1">
      <alignment horizontal="centerContinuous" vertical="center"/>
    </xf>
    <xf numFmtId="0" fontId="0" fillId="0" borderId="5" xfId="0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4" fillId="2" borderId="12" xfId="0" applyFont="1" applyFill="1" applyBorder="1" applyAlignment="1">
      <alignment horizontal="centerContinuous" vertical="center"/>
    </xf>
    <xf numFmtId="0" fontId="8" fillId="0" borderId="9" xfId="0" applyFont="1" applyBorder="1" applyAlignment="1">
      <alignment horizontal="centerContinuous" vertical="center"/>
    </xf>
    <xf numFmtId="0" fontId="0" fillId="0" borderId="0" xfId="0" applyAlignment="1">
      <alignment horizontal="left" vertical="center" indent="2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quotePrefix="1" applyAlignment="1">
      <alignment horizontal="left" vertical="center" indent="1"/>
    </xf>
    <xf numFmtId="0" fontId="9" fillId="0" borderId="0" xfId="0" quotePrefix="1" applyFont="1" applyAlignment="1">
      <alignment horizontal="left" vertical="center" indent="1"/>
    </xf>
    <xf numFmtId="0" fontId="2" fillId="0" borderId="0" xfId="0" applyFont="1"/>
    <xf numFmtId="0" fontId="1" fillId="0" borderId="0" xfId="0" applyFont="1"/>
    <xf numFmtId="4" fontId="1" fillId="0" borderId="0" xfId="0" applyNumberFormat="1" applyFont="1"/>
    <xf numFmtId="0" fontId="1" fillId="0" borderId="17" xfId="0" applyFont="1" applyBorder="1"/>
    <xf numFmtId="4" fontId="1" fillId="0" borderId="17" xfId="0" applyNumberFormat="1" applyFont="1" applyBorder="1"/>
    <xf numFmtId="0" fontId="1" fillId="0" borderId="17" xfId="0" applyFont="1" applyBorder="1" applyAlignment="1">
      <alignment wrapText="1"/>
    </xf>
    <xf numFmtId="0" fontId="15" fillId="0" borderId="0" xfId="0" applyFont="1"/>
    <xf numFmtId="0" fontId="6" fillId="0" borderId="9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6" fillId="7" borderId="12" xfId="0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0" fillId="7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86"/>
  <sheetViews>
    <sheetView showGridLines="0" showRowColHeaders="0" tabSelected="1" zoomScale="88" zoomScaleNormal="100" workbookViewId="0">
      <selection activeCell="C186" sqref="C186"/>
    </sheetView>
  </sheetViews>
  <sheetFormatPr baseColWidth="10" defaultColWidth="0" defaultRowHeight="14.4" outlineLevelRow="1" x14ac:dyDescent="0.3"/>
  <cols>
    <col min="1" max="3" width="2.59765625" style="1" customWidth="1"/>
    <col min="4" max="8" width="11" style="1" customWidth="1"/>
    <col min="9" max="9" width="2.59765625" style="1" customWidth="1"/>
    <col min="10" max="10" width="11" style="1" customWidth="1"/>
    <col min="11" max="11" width="2.59765625" style="1" customWidth="1"/>
    <col min="12" max="16" width="11" style="1" customWidth="1"/>
    <col min="17" max="17" width="3.59765625" style="1" customWidth="1"/>
    <col min="18" max="19" width="2.59765625" style="1" customWidth="1"/>
    <col min="20" max="16384" width="11" style="1" hidden="1"/>
  </cols>
  <sheetData>
    <row r="2" spans="2:18" ht="46.2" x14ac:dyDescent="0.3">
      <c r="B2" s="6"/>
      <c r="C2" s="7" t="s">
        <v>0</v>
      </c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</row>
    <row r="3" spans="2:18" ht="14.25" customHeight="1" x14ac:dyDescent="0.3">
      <c r="B3" s="10"/>
      <c r="C3" s="4" t="s">
        <v>47</v>
      </c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11"/>
    </row>
    <row r="4" spans="2:18" ht="14.25" customHeight="1" x14ac:dyDescent="0.3">
      <c r="B4" s="10"/>
      <c r="R4" s="11"/>
    </row>
    <row r="5" spans="2:18" x14ac:dyDescent="0.3">
      <c r="B5" s="10"/>
      <c r="C5" s="12" t="s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1"/>
    </row>
    <row r="6" spans="2:18" outlineLevel="1" x14ac:dyDescent="0.3">
      <c r="B6" s="10"/>
      <c r="R6" s="11"/>
    </row>
    <row r="7" spans="2:18" outlineLevel="1" x14ac:dyDescent="0.3">
      <c r="B7" s="10"/>
      <c r="C7" s="13" t="s">
        <v>2</v>
      </c>
      <c r="D7" s="4"/>
      <c r="E7" s="4"/>
      <c r="F7" s="4"/>
      <c r="G7" s="4" t="s">
        <v>266</v>
      </c>
      <c r="H7" s="4"/>
      <c r="I7" s="14"/>
      <c r="K7" s="13" t="s">
        <v>3</v>
      </c>
      <c r="L7" s="4"/>
      <c r="M7" s="4"/>
      <c r="N7" s="4"/>
      <c r="O7" s="4" t="s">
        <v>267</v>
      </c>
      <c r="P7" s="4"/>
      <c r="Q7" s="14"/>
      <c r="R7" s="11"/>
    </row>
    <row r="8" spans="2:18" outlineLevel="1" x14ac:dyDescent="0.3">
      <c r="B8" s="10"/>
      <c r="C8" s="10"/>
      <c r="I8" s="11"/>
      <c r="K8" s="10"/>
      <c r="Q8" s="11"/>
      <c r="R8" s="11"/>
    </row>
    <row r="9" spans="2:18" outlineLevel="1" x14ac:dyDescent="0.3">
      <c r="B9" s="10"/>
      <c r="C9" s="10"/>
      <c r="D9" s="15" t="s">
        <v>30</v>
      </c>
      <c r="E9" s="1" t="s">
        <v>281</v>
      </c>
      <c r="I9" s="11"/>
      <c r="K9" s="10"/>
      <c r="L9" s="15" t="s">
        <v>30</v>
      </c>
      <c r="M9" s="1" t="s">
        <v>32</v>
      </c>
      <c r="Q9" s="11"/>
      <c r="R9" s="11"/>
    </row>
    <row r="10" spans="2:18" outlineLevel="1" x14ac:dyDescent="0.3">
      <c r="B10" s="10"/>
      <c r="C10" s="10"/>
      <c r="D10" s="15" t="s">
        <v>31</v>
      </c>
      <c r="I10" s="11"/>
      <c r="K10" s="10"/>
      <c r="M10" s="16" t="s">
        <v>34</v>
      </c>
      <c r="Q10" s="11"/>
      <c r="R10" s="11"/>
    </row>
    <row r="11" spans="2:18" outlineLevel="1" x14ac:dyDescent="0.3">
      <c r="B11" s="10"/>
      <c r="C11" s="10"/>
      <c r="D11" s="15"/>
      <c r="I11" s="11"/>
      <c r="K11" s="10"/>
      <c r="M11" s="1" t="s">
        <v>35</v>
      </c>
      <c r="Q11" s="11"/>
      <c r="R11" s="11"/>
    </row>
    <row r="12" spans="2:18" outlineLevel="1" x14ac:dyDescent="0.3">
      <c r="B12" s="10"/>
      <c r="C12" s="10"/>
      <c r="D12" s="17" t="s">
        <v>4</v>
      </c>
      <c r="G12" s="18" t="s">
        <v>5</v>
      </c>
      <c r="I12" s="11"/>
      <c r="K12" s="10"/>
      <c r="M12" s="16" t="s">
        <v>33</v>
      </c>
      <c r="Q12" s="11"/>
      <c r="R12" s="11"/>
    </row>
    <row r="13" spans="2:18" outlineLevel="1" x14ac:dyDescent="0.3">
      <c r="B13" s="10"/>
      <c r="C13" s="10"/>
      <c r="D13" s="19" t="s">
        <v>6</v>
      </c>
      <c r="G13" s="18" t="s">
        <v>7</v>
      </c>
      <c r="I13" s="11"/>
      <c r="K13" s="10"/>
      <c r="Q13" s="11"/>
      <c r="R13" s="11"/>
    </row>
    <row r="14" spans="2:18" outlineLevel="1" x14ac:dyDescent="0.3">
      <c r="B14" s="10"/>
      <c r="C14" s="10"/>
      <c r="D14" s="19" t="s">
        <v>268</v>
      </c>
      <c r="I14" s="11"/>
      <c r="K14" s="10"/>
      <c r="Q14" s="11"/>
      <c r="R14" s="11"/>
    </row>
    <row r="15" spans="2:18" outlineLevel="1" x14ac:dyDescent="0.3">
      <c r="B15" s="10"/>
      <c r="C15" s="10"/>
      <c r="D15" s="20" t="s">
        <v>8</v>
      </c>
      <c r="G15" s="18" t="s">
        <v>9</v>
      </c>
      <c r="I15" s="11"/>
      <c r="K15" s="10"/>
      <c r="L15" s="21" t="s">
        <v>36</v>
      </c>
      <c r="Q15" s="11"/>
      <c r="R15" s="11"/>
    </row>
    <row r="16" spans="2:18" outlineLevel="1" x14ac:dyDescent="0.3">
      <c r="B16" s="10"/>
      <c r="C16" s="10"/>
      <c r="D16" s="20" t="s">
        <v>11</v>
      </c>
      <c r="G16" s="18" t="s">
        <v>9</v>
      </c>
      <c r="I16" s="11"/>
      <c r="K16" s="10"/>
      <c r="L16" s="22" t="s">
        <v>37</v>
      </c>
      <c r="Q16" s="11"/>
      <c r="R16" s="11"/>
    </row>
    <row r="17" spans="2:18" outlineLevel="1" x14ac:dyDescent="0.3">
      <c r="B17" s="10"/>
      <c r="C17" s="10"/>
      <c r="D17" s="23" t="s">
        <v>12</v>
      </c>
      <c r="E17" s="23"/>
      <c r="F17" s="23"/>
      <c r="G17" s="23" t="s">
        <v>10</v>
      </c>
      <c r="I17" s="11"/>
      <c r="K17" s="10"/>
      <c r="L17" s="22" t="s">
        <v>38</v>
      </c>
      <c r="Q17" s="11"/>
      <c r="R17" s="11"/>
    </row>
    <row r="18" spans="2:18" outlineLevel="1" x14ac:dyDescent="0.3">
      <c r="B18" s="10"/>
      <c r="C18" s="10"/>
      <c r="D18" s="117" t="s">
        <v>13</v>
      </c>
      <c r="E18" s="117"/>
      <c r="F18" s="117"/>
      <c r="G18" s="24">
        <v>0.2</v>
      </c>
      <c r="I18" s="11"/>
      <c r="K18" s="10"/>
      <c r="L18" s="22" t="s">
        <v>39</v>
      </c>
      <c r="Q18" s="11"/>
      <c r="R18" s="11"/>
    </row>
    <row r="19" spans="2:18" outlineLevel="1" x14ac:dyDescent="0.3">
      <c r="B19" s="10"/>
      <c r="C19" s="10"/>
      <c r="D19" s="23" t="s">
        <v>15</v>
      </c>
      <c r="E19" s="23"/>
      <c r="F19" s="23"/>
      <c r="G19" s="25" t="s">
        <v>14</v>
      </c>
      <c r="I19" s="11"/>
      <c r="K19" s="10"/>
      <c r="Q19" s="11"/>
      <c r="R19" s="11"/>
    </row>
    <row r="20" spans="2:18" outlineLevel="1" x14ac:dyDescent="0.3">
      <c r="B20" s="10"/>
      <c r="C20" s="10"/>
      <c r="D20" s="1" t="s">
        <v>16</v>
      </c>
      <c r="G20" s="18" t="s">
        <v>7</v>
      </c>
      <c r="I20" s="11"/>
      <c r="K20" s="10"/>
      <c r="L20" s="26" t="s">
        <v>40</v>
      </c>
      <c r="Q20" s="11"/>
      <c r="R20" s="11"/>
    </row>
    <row r="21" spans="2:18" ht="15" outlineLevel="1" thickBot="1" x14ac:dyDescent="0.35">
      <c r="B21" s="10"/>
      <c r="C21" s="10"/>
      <c r="D21" s="23" t="s">
        <v>125</v>
      </c>
      <c r="E21" s="23"/>
      <c r="F21" s="23"/>
      <c r="G21" s="25" t="s">
        <v>17</v>
      </c>
      <c r="I21" s="11"/>
      <c r="K21" s="10"/>
      <c r="Q21" s="11"/>
      <c r="R21" s="11"/>
    </row>
    <row r="22" spans="2:18" s="28" customFormat="1" ht="15" outlineLevel="1" thickBot="1" x14ac:dyDescent="0.35">
      <c r="B22" s="27"/>
      <c r="C22" s="27"/>
      <c r="D22" s="1"/>
      <c r="G22" s="29"/>
      <c r="I22" s="30"/>
      <c r="K22" s="27"/>
      <c r="L22" s="31" t="s">
        <v>41</v>
      </c>
      <c r="M22" s="32"/>
      <c r="N22" s="32"/>
      <c r="O22" s="32"/>
      <c r="P22" s="33"/>
      <c r="Q22" s="30"/>
      <c r="R22" s="30"/>
    </row>
    <row r="23" spans="2:18" s="28" customFormat="1" outlineLevel="1" x14ac:dyDescent="0.3">
      <c r="B23" s="27"/>
      <c r="C23" s="27"/>
      <c r="D23" s="17" t="s">
        <v>18</v>
      </c>
      <c r="G23" s="29"/>
      <c r="I23" s="30"/>
      <c r="K23" s="27"/>
      <c r="L23" s="28" t="s">
        <v>283</v>
      </c>
      <c r="N23" s="28" t="s">
        <v>284</v>
      </c>
      <c r="Q23" s="30"/>
      <c r="R23" s="30"/>
    </row>
    <row r="24" spans="2:18" s="28" customFormat="1" outlineLevel="1" x14ac:dyDescent="0.3">
      <c r="B24" s="27"/>
      <c r="C24" s="27"/>
      <c r="D24" s="19" t="s">
        <v>126</v>
      </c>
      <c r="G24" s="29"/>
      <c r="I24" s="30"/>
      <c r="K24" s="27"/>
      <c r="L24" s="26" t="s">
        <v>42</v>
      </c>
      <c r="Q24" s="30"/>
      <c r="R24" s="30"/>
    </row>
    <row r="25" spans="2:18" s="28" customFormat="1" outlineLevel="1" x14ac:dyDescent="0.3">
      <c r="B25" s="27"/>
      <c r="C25" s="27"/>
      <c r="D25" s="19" t="s">
        <v>19</v>
      </c>
      <c r="G25" s="29"/>
      <c r="I25" s="30"/>
      <c r="K25" s="27"/>
      <c r="L25" s="34" t="s">
        <v>45</v>
      </c>
      <c r="Q25" s="30"/>
      <c r="R25" s="30"/>
    </row>
    <row r="26" spans="2:18" s="28" customFormat="1" outlineLevel="1" x14ac:dyDescent="0.3">
      <c r="B26" s="27"/>
      <c r="C26" s="27"/>
      <c r="D26" s="1"/>
      <c r="G26" s="29"/>
      <c r="I26" s="30"/>
      <c r="K26" s="27"/>
      <c r="L26" s="20"/>
      <c r="Q26" s="30"/>
      <c r="R26" s="30"/>
    </row>
    <row r="27" spans="2:18" s="28" customFormat="1" outlineLevel="1" x14ac:dyDescent="0.3">
      <c r="B27" s="27"/>
      <c r="C27" s="27"/>
      <c r="D27" s="17" t="s">
        <v>282</v>
      </c>
      <c r="G27" s="29"/>
      <c r="I27" s="30"/>
      <c r="K27" s="27"/>
      <c r="Q27" s="30"/>
      <c r="R27" s="30"/>
    </row>
    <row r="28" spans="2:18" s="28" customFormat="1" outlineLevel="1" x14ac:dyDescent="0.3">
      <c r="B28" s="27"/>
      <c r="C28" s="27"/>
      <c r="D28" s="17" t="s">
        <v>20</v>
      </c>
      <c r="G28" s="29"/>
      <c r="I28" s="30"/>
      <c r="K28" s="27"/>
      <c r="Q28" s="30"/>
      <c r="R28" s="30"/>
    </row>
    <row r="29" spans="2:18" s="28" customFormat="1" outlineLevel="1" x14ac:dyDescent="0.3">
      <c r="B29" s="27"/>
      <c r="C29" s="27"/>
      <c r="D29" s="22" t="s">
        <v>21</v>
      </c>
      <c r="G29" s="29"/>
      <c r="I29" s="30"/>
      <c r="K29" s="27"/>
      <c r="Q29" s="30"/>
      <c r="R29" s="30"/>
    </row>
    <row r="30" spans="2:18" s="28" customFormat="1" ht="15" outlineLevel="1" thickBot="1" x14ac:dyDescent="0.35">
      <c r="B30" s="27"/>
      <c r="C30" s="27"/>
      <c r="G30" s="29"/>
      <c r="I30" s="30"/>
      <c r="K30" s="27"/>
      <c r="Q30" s="30"/>
      <c r="R30" s="30"/>
    </row>
    <row r="31" spans="2:18" s="28" customFormat="1" ht="15" outlineLevel="1" thickBot="1" x14ac:dyDescent="0.35">
      <c r="B31" s="27"/>
      <c r="C31" s="27"/>
      <c r="D31" s="31" t="s">
        <v>22</v>
      </c>
      <c r="E31" s="35"/>
      <c r="F31" s="35"/>
      <c r="G31" s="35"/>
      <c r="H31" s="36"/>
      <c r="I31" s="30"/>
      <c r="K31" s="27"/>
      <c r="Q31" s="30"/>
      <c r="R31" s="30"/>
    </row>
    <row r="32" spans="2:18" s="28" customFormat="1" outlineLevel="1" x14ac:dyDescent="0.3">
      <c r="B32" s="27"/>
      <c r="C32" s="27"/>
      <c r="G32" s="29"/>
      <c r="I32" s="30"/>
      <c r="K32" s="27"/>
      <c r="Q32" s="30"/>
      <c r="R32" s="30"/>
    </row>
    <row r="33" spans="2:18" s="28" customFormat="1" outlineLevel="1" x14ac:dyDescent="0.3">
      <c r="B33" s="27"/>
      <c r="C33" s="27"/>
      <c r="D33" s="22" t="s">
        <v>23</v>
      </c>
      <c r="G33" s="29"/>
      <c r="I33" s="30"/>
      <c r="K33" s="27"/>
      <c r="Q33" s="30"/>
      <c r="R33" s="30"/>
    </row>
    <row r="34" spans="2:18" s="28" customFormat="1" ht="15" outlineLevel="1" thickBot="1" x14ac:dyDescent="0.35">
      <c r="B34" s="27"/>
      <c r="C34" s="27"/>
      <c r="D34" s="22"/>
      <c r="G34" s="29"/>
      <c r="I34" s="30"/>
      <c r="K34" s="27"/>
      <c r="Q34" s="30"/>
      <c r="R34" s="30"/>
    </row>
    <row r="35" spans="2:18" s="28" customFormat="1" ht="15" outlineLevel="1" thickBot="1" x14ac:dyDescent="0.35">
      <c r="B35" s="27"/>
      <c r="C35" s="27"/>
      <c r="D35" s="114" t="s">
        <v>24</v>
      </c>
      <c r="E35" s="115"/>
      <c r="F35" s="115"/>
      <c r="G35" s="115"/>
      <c r="H35" s="116"/>
      <c r="I35" s="30"/>
      <c r="K35" s="27"/>
      <c r="Q35" s="30"/>
      <c r="R35" s="30"/>
    </row>
    <row r="36" spans="2:18" s="28" customFormat="1" outlineLevel="1" x14ac:dyDescent="0.3">
      <c r="B36" s="27"/>
      <c r="C36" s="27"/>
      <c r="D36" s="22"/>
      <c r="G36" s="29"/>
      <c r="I36" s="30"/>
      <c r="K36" s="27"/>
      <c r="Q36" s="30"/>
      <c r="R36" s="30"/>
    </row>
    <row r="37" spans="2:18" s="28" customFormat="1" outlineLevel="1" x14ac:dyDescent="0.3">
      <c r="B37" s="27"/>
      <c r="C37" s="27"/>
      <c r="D37" s="37" t="s">
        <v>25</v>
      </c>
      <c r="G37" s="29"/>
      <c r="I37" s="30"/>
      <c r="K37" s="27"/>
      <c r="Q37" s="30"/>
      <c r="R37" s="30"/>
    </row>
    <row r="38" spans="2:18" s="28" customFormat="1" outlineLevel="1" x14ac:dyDescent="0.3">
      <c r="B38" s="27"/>
      <c r="C38" s="27"/>
      <c r="D38" s="22" t="s">
        <v>26</v>
      </c>
      <c r="G38" s="29"/>
      <c r="I38" s="30"/>
      <c r="K38" s="27"/>
      <c r="Q38" s="30"/>
      <c r="R38" s="30"/>
    </row>
    <row r="39" spans="2:18" s="28" customFormat="1" outlineLevel="1" x14ac:dyDescent="0.3">
      <c r="B39" s="27"/>
      <c r="C39" s="27"/>
      <c r="D39" s="22" t="s">
        <v>27</v>
      </c>
      <c r="G39" s="29"/>
      <c r="I39" s="30"/>
      <c r="K39" s="27"/>
      <c r="Q39" s="30"/>
      <c r="R39" s="30"/>
    </row>
    <row r="40" spans="2:18" s="28" customFormat="1" outlineLevel="1" x14ac:dyDescent="0.3">
      <c r="B40" s="27"/>
      <c r="C40" s="27"/>
      <c r="D40" s="22" t="s">
        <v>28</v>
      </c>
      <c r="G40" s="29"/>
      <c r="I40" s="30"/>
      <c r="K40" s="27"/>
      <c r="Q40" s="30"/>
      <c r="R40" s="30"/>
    </row>
    <row r="41" spans="2:18" s="28" customFormat="1" outlineLevel="1" x14ac:dyDescent="0.3">
      <c r="B41" s="27"/>
      <c r="C41" s="27"/>
      <c r="D41" s="22" t="s">
        <v>29</v>
      </c>
      <c r="G41" s="29"/>
      <c r="I41" s="30"/>
      <c r="K41" s="27"/>
      <c r="Q41" s="30"/>
      <c r="R41" s="30"/>
    </row>
    <row r="42" spans="2:18" s="28" customFormat="1" outlineLevel="1" x14ac:dyDescent="0.3">
      <c r="B42" s="27"/>
      <c r="C42" s="27"/>
      <c r="D42" s="22"/>
      <c r="G42" s="29"/>
      <c r="I42" s="30"/>
      <c r="K42" s="27"/>
      <c r="Q42" s="30"/>
      <c r="R42" s="30"/>
    </row>
    <row r="43" spans="2:18" s="28" customFormat="1" outlineLevel="1" x14ac:dyDescent="0.3">
      <c r="B43" s="27"/>
      <c r="C43" s="27"/>
      <c r="D43" s="26" t="s">
        <v>42</v>
      </c>
      <c r="G43" s="29"/>
      <c r="I43" s="30"/>
      <c r="K43" s="27"/>
      <c r="Q43" s="30"/>
      <c r="R43" s="30"/>
    </row>
    <row r="44" spans="2:18" outlineLevel="1" x14ac:dyDescent="0.3">
      <c r="B44" s="10"/>
      <c r="C44" s="10"/>
      <c r="D44" s="34" t="s">
        <v>43</v>
      </c>
      <c r="G44" s="18"/>
      <c r="I44" s="11"/>
      <c r="K44" s="10"/>
      <c r="Q44" s="11"/>
      <c r="R44" s="11"/>
    </row>
    <row r="45" spans="2:18" outlineLevel="1" x14ac:dyDescent="0.3">
      <c r="B45" s="10"/>
      <c r="C45" s="10"/>
      <c r="D45" s="20" t="s">
        <v>44</v>
      </c>
      <c r="G45" s="18"/>
      <c r="I45" s="11"/>
      <c r="K45" s="10"/>
      <c r="Q45" s="11"/>
      <c r="R45" s="11"/>
    </row>
    <row r="46" spans="2:18" outlineLevel="1" x14ac:dyDescent="0.3">
      <c r="B46" s="10"/>
      <c r="C46" s="10"/>
      <c r="D46" s="20" t="s">
        <v>48</v>
      </c>
      <c r="G46" s="18"/>
      <c r="I46" s="11"/>
      <c r="K46" s="10"/>
      <c r="Q46" s="11"/>
      <c r="R46" s="11"/>
    </row>
    <row r="47" spans="2:18" outlineLevel="1" x14ac:dyDescent="0.3">
      <c r="B47" s="10"/>
      <c r="C47" s="38"/>
      <c r="D47" s="39"/>
      <c r="E47" s="40"/>
      <c r="F47" s="40"/>
      <c r="G47" s="41"/>
      <c r="H47" s="40"/>
      <c r="I47" s="42"/>
      <c r="K47" s="38"/>
      <c r="L47" s="40"/>
      <c r="M47" s="40"/>
      <c r="N47" s="40"/>
      <c r="O47" s="40"/>
      <c r="P47" s="40"/>
      <c r="Q47" s="42"/>
      <c r="R47" s="11"/>
    </row>
    <row r="48" spans="2:18" outlineLevel="1" x14ac:dyDescent="0.3">
      <c r="B48" s="10"/>
      <c r="D48" s="20"/>
      <c r="G48" s="18"/>
      <c r="R48" s="11"/>
    </row>
    <row r="49" spans="2:18" outlineLevel="1" x14ac:dyDescent="0.3">
      <c r="B49" s="10"/>
      <c r="C49" s="21" t="s">
        <v>49</v>
      </c>
      <c r="D49" s="20"/>
      <c r="G49" s="18"/>
      <c r="R49" s="11"/>
    </row>
    <row r="50" spans="2:18" outlineLevel="1" x14ac:dyDescent="0.3">
      <c r="B50" s="10"/>
      <c r="C50" s="63" t="s">
        <v>123</v>
      </c>
      <c r="D50" s="20"/>
      <c r="G50" s="18"/>
      <c r="R50" s="11"/>
    </row>
    <row r="51" spans="2:18" outlineLevel="1" x14ac:dyDescent="0.3">
      <c r="B51" s="10"/>
      <c r="C51" s="63" t="s">
        <v>50</v>
      </c>
      <c r="D51" s="20"/>
      <c r="G51" s="18"/>
      <c r="R51" s="11"/>
    </row>
    <row r="52" spans="2:18" outlineLevel="1" x14ac:dyDescent="0.3">
      <c r="B52" s="10"/>
      <c r="C52" s="63" t="s">
        <v>124</v>
      </c>
      <c r="D52" s="20"/>
      <c r="G52" s="18"/>
      <c r="R52" s="11"/>
    </row>
    <row r="53" spans="2:18" outlineLevel="1" x14ac:dyDescent="0.3">
      <c r="B53" s="10"/>
      <c r="D53" s="20"/>
      <c r="G53" s="18"/>
      <c r="R53" s="11"/>
    </row>
    <row r="54" spans="2:18" x14ac:dyDescent="0.3">
      <c r="B54" s="10"/>
      <c r="R54" s="11"/>
    </row>
    <row r="55" spans="2:18" x14ac:dyDescent="0.3">
      <c r="B55" s="10"/>
      <c r="C55" s="12" t="s">
        <v>46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1"/>
    </row>
    <row r="56" spans="2:18" ht="15" outlineLevel="1" thickBot="1" x14ac:dyDescent="0.35">
      <c r="B56" s="10"/>
      <c r="R56" s="11"/>
    </row>
    <row r="57" spans="2:18" ht="15" outlineLevel="1" thickBot="1" x14ac:dyDescent="0.35">
      <c r="B57" s="10"/>
      <c r="C57" s="5" t="s">
        <v>81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4"/>
      <c r="R57" s="11"/>
    </row>
    <row r="58" spans="2:18" outlineLevel="1" x14ac:dyDescent="0.3">
      <c r="B58" s="10"/>
      <c r="R58" s="11"/>
    </row>
    <row r="59" spans="2:18" outlineLevel="1" x14ac:dyDescent="0.3">
      <c r="B59" s="10"/>
      <c r="C59" s="13" t="s">
        <v>51</v>
      </c>
      <c r="D59" s="4"/>
      <c r="E59" s="4"/>
      <c r="F59" s="14"/>
      <c r="H59" s="13" t="s">
        <v>52</v>
      </c>
      <c r="I59" s="4"/>
      <c r="J59" s="4"/>
      <c r="K59" s="4"/>
      <c r="L59" s="4"/>
      <c r="M59" s="14"/>
      <c r="O59" s="13" t="s">
        <v>215</v>
      </c>
      <c r="P59" s="4"/>
      <c r="Q59" s="14"/>
      <c r="R59" s="11"/>
    </row>
    <row r="60" spans="2:18" outlineLevel="1" x14ac:dyDescent="0.3">
      <c r="B60" s="10"/>
      <c r="C60" s="10" t="s">
        <v>53</v>
      </c>
      <c r="F60" s="11"/>
      <c r="H60" s="10" t="s">
        <v>56</v>
      </c>
      <c r="M60" s="11"/>
      <c r="O60" s="10" t="s">
        <v>83</v>
      </c>
      <c r="Q60" s="11"/>
      <c r="R60" s="11"/>
    </row>
    <row r="61" spans="2:18" outlineLevel="1" x14ac:dyDescent="0.3">
      <c r="B61" s="10"/>
      <c r="C61" s="10"/>
      <c r="D61" s="16" t="s">
        <v>54</v>
      </c>
      <c r="F61" s="11"/>
      <c r="H61" s="45" t="s">
        <v>73</v>
      </c>
      <c r="M61" s="11"/>
      <c r="O61" s="52" t="s">
        <v>82</v>
      </c>
      <c r="Q61" s="11"/>
      <c r="R61" s="11"/>
    </row>
    <row r="62" spans="2:18" outlineLevel="1" x14ac:dyDescent="0.3">
      <c r="B62" s="10"/>
      <c r="C62" s="10"/>
      <c r="D62" s="16" t="s">
        <v>55</v>
      </c>
      <c r="F62" s="11"/>
      <c r="H62" s="46" t="s">
        <v>82</v>
      </c>
      <c r="M62" s="11"/>
      <c r="O62" s="10"/>
      <c r="Q62" s="11"/>
      <c r="R62" s="11"/>
    </row>
    <row r="63" spans="2:18" outlineLevel="1" x14ac:dyDescent="0.3">
      <c r="B63" s="10"/>
      <c r="C63" s="10"/>
      <c r="F63" s="11"/>
      <c r="H63" s="45" t="s">
        <v>74</v>
      </c>
      <c r="M63" s="11"/>
      <c r="O63" s="53" t="s">
        <v>57</v>
      </c>
      <c r="Q63" s="11"/>
      <c r="R63" s="11"/>
    </row>
    <row r="64" spans="2:18" outlineLevel="1" x14ac:dyDescent="0.3">
      <c r="B64" s="10"/>
      <c r="C64" s="10"/>
      <c r="D64" s="21" t="s">
        <v>57</v>
      </c>
      <c r="F64" s="11"/>
      <c r="H64" s="46" t="s">
        <v>75</v>
      </c>
      <c r="M64" s="11"/>
      <c r="O64" s="10"/>
      <c r="Q64" s="11"/>
      <c r="R64" s="11"/>
    </row>
    <row r="65" spans="2:18" outlineLevel="1" x14ac:dyDescent="0.3">
      <c r="B65" s="10"/>
      <c r="C65" s="10"/>
      <c r="F65" s="11"/>
      <c r="H65" s="10"/>
      <c r="M65" s="11"/>
      <c r="O65" s="54" t="s">
        <v>119</v>
      </c>
      <c r="P65" s="40"/>
      <c r="Q65" s="55" t="s">
        <v>127</v>
      </c>
      <c r="R65" s="11"/>
    </row>
    <row r="66" spans="2:18" outlineLevel="1" x14ac:dyDescent="0.3">
      <c r="B66" s="10"/>
      <c r="C66" s="10" t="s">
        <v>58</v>
      </c>
      <c r="D66" s="41" t="s">
        <v>119</v>
      </c>
      <c r="E66" s="41" t="s">
        <v>127</v>
      </c>
      <c r="F66" s="11"/>
      <c r="H66" s="10"/>
      <c r="I66" s="21" t="s">
        <v>57</v>
      </c>
      <c r="M66" s="11"/>
      <c r="O66" s="56" t="s">
        <v>78</v>
      </c>
      <c r="P66" s="2"/>
      <c r="Q66" s="57"/>
      <c r="R66" s="11"/>
    </row>
    <row r="67" spans="2:18" outlineLevel="1" x14ac:dyDescent="0.3">
      <c r="B67" s="10"/>
      <c r="C67" s="10"/>
      <c r="D67" s="3" t="s">
        <v>62</v>
      </c>
      <c r="E67" s="3"/>
      <c r="F67" s="11"/>
      <c r="H67" s="10"/>
      <c r="M67" s="11"/>
      <c r="O67" s="58" t="s">
        <v>84</v>
      </c>
      <c r="P67" s="51"/>
      <c r="Q67" s="59"/>
      <c r="R67" s="11"/>
    </row>
    <row r="68" spans="2:18" outlineLevel="1" x14ac:dyDescent="0.3">
      <c r="B68" s="10"/>
      <c r="C68" s="10"/>
      <c r="D68" s="47" t="s">
        <v>60</v>
      </c>
      <c r="E68" s="47"/>
      <c r="F68" s="11"/>
      <c r="H68" s="10"/>
      <c r="I68" s="1" t="s">
        <v>58</v>
      </c>
      <c r="J68" s="18" t="s">
        <v>119</v>
      </c>
      <c r="L68" s="18" t="s">
        <v>59</v>
      </c>
      <c r="M68" s="11"/>
      <c r="R68" s="11"/>
    </row>
    <row r="69" spans="2:18" outlineLevel="1" x14ac:dyDescent="0.3">
      <c r="B69" s="10"/>
      <c r="C69" s="10"/>
      <c r="D69" s="47"/>
      <c r="E69" s="47" t="s">
        <v>65</v>
      </c>
      <c r="F69" s="11"/>
      <c r="H69" s="10"/>
      <c r="J69" s="48" t="s">
        <v>64</v>
      </c>
      <c r="K69" s="48"/>
      <c r="L69" s="48"/>
      <c r="M69" s="11"/>
      <c r="R69" s="11"/>
    </row>
    <row r="70" spans="2:18" outlineLevel="1" x14ac:dyDescent="0.3">
      <c r="B70" s="10"/>
      <c r="C70" s="10"/>
      <c r="D70" s="47"/>
      <c r="E70" s="47" t="s">
        <v>66</v>
      </c>
      <c r="F70" s="11"/>
      <c r="H70" s="10"/>
      <c r="J70" s="47">
        <v>455</v>
      </c>
      <c r="M70" s="11"/>
      <c r="R70" s="11"/>
    </row>
    <row r="71" spans="2:18" outlineLevel="1" x14ac:dyDescent="0.3">
      <c r="B71" s="10"/>
      <c r="C71" s="10"/>
      <c r="D71" s="47"/>
      <c r="E71" s="47" t="s">
        <v>61</v>
      </c>
      <c r="F71" s="11"/>
      <c r="H71" s="10"/>
      <c r="L71" s="1" t="s">
        <v>71</v>
      </c>
      <c r="M71" s="11"/>
      <c r="R71" s="11"/>
    </row>
    <row r="72" spans="2:18" outlineLevel="1" x14ac:dyDescent="0.3">
      <c r="B72" s="10"/>
      <c r="C72" s="10"/>
      <c r="D72" s="47"/>
      <c r="E72" s="47">
        <v>425</v>
      </c>
      <c r="F72" s="11"/>
      <c r="H72" s="10"/>
      <c r="J72" s="48" t="s">
        <v>76</v>
      </c>
      <c r="K72" s="48"/>
      <c r="L72" s="48"/>
      <c r="M72" s="11"/>
      <c r="R72" s="11"/>
    </row>
    <row r="73" spans="2:18" outlineLevel="1" x14ac:dyDescent="0.3">
      <c r="B73" s="10"/>
      <c r="C73" s="10"/>
      <c r="D73" s="47"/>
      <c r="E73" s="47">
        <v>427</v>
      </c>
      <c r="F73" s="11"/>
      <c r="H73" s="10"/>
      <c r="J73" s="49" t="s">
        <v>77</v>
      </c>
      <c r="M73" s="11"/>
      <c r="R73" s="11"/>
    </row>
    <row r="74" spans="2:18" outlineLevel="1" x14ac:dyDescent="0.3">
      <c r="B74" s="10"/>
      <c r="C74" s="10"/>
      <c r="D74" s="47"/>
      <c r="E74" s="47">
        <v>421</v>
      </c>
      <c r="F74" s="11"/>
      <c r="H74" s="10"/>
      <c r="J74" s="40"/>
      <c r="K74" s="40"/>
      <c r="L74" s="50">
        <v>444</v>
      </c>
      <c r="M74" s="11" t="s">
        <v>286</v>
      </c>
      <c r="R74" s="11"/>
    </row>
    <row r="75" spans="2:18" outlineLevel="1" x14ac:dyDescent="0.3">
      <c r="B75" s="10"/>
      <c r="C75" s="10"/>
      <c r="D75" s="48" t="s">
        <v>63</v>
      </c>
      <c r="E75" s="48"/>
      <c r="F75" s="11"/>
      <c r="H75" s="10"/>
      <c r="J75" s="3" t="s">
        <v>80</v>
      </c>
      <c r="K75" s="3"/>
      <c r="L75" s="3"/>
      <c r="M75" s="11"/>
      <c r="R75" s="11"/>
    </row>
    <row r="76" spans="2:18" outlineLevel="1" x14ac:dyDescent="0.3">
      <c r="B76" s="10"/>
      <c r="C76" s="10"/>
      <c r="D76" s="47">
        <v>645</v>
      </c>
      <c r="E76" s="47"/>
      <c r="F76" s="11"/>
      <c r="H76" s="10"/>
      <c r="J76" s="47">
        <v>12</v>
      </c>
      <c r="K76" s="47"/>
      <c r="L76" s="47"/>
      <c r="M76" s="11"/>
      <c r="R76" s="11"/>
    </row>
    <row r="77" spans="2:18" outlineLevel="1" x14ac:dyDescent="0.3">
      <c r="B77" s="10"/>
      <c r="C77" s="10"/>
      <c r="D77" s="47"/>
      <c r="E77" s="47" t="s">
        <v>67</v>
      </c>
      <c r="F77" s="11"/>
      <c r="H77" s="10"/>
      <c r="J77" s="50"/>
      <c r="K77" s="50"/>
      <c r="L77" s="50">
        <v>455</v>
      </c>
      <c r="M77" s="11"/>
      <c r="R77" s="11"/>
    </row>
    <row r="78" spans="2:18" outlineLevel="1" x14ac:dyDescent="0.3">
      <c r="B78" s="10"/>
      <c r="C78" s="10"/>
      <c r="D78" s="47"/>
      <c r="E78" s="47" t="s">
        <v>68</v>
      </c>
      <c r="F78" s="11"/>
      <c r="H78" s="10"/>
      <c r="M78" s="11"/>
      <c r="R78" s="11"/>
    </row>
    <row r="79" spans="2:18" outlineLevel="1" x14ac:dyDescent="0.3">
      <c r="B79" s="10"/>
      <c r="C79" s="10"/>
      <c r="D79" s="48" t="s">
        <v>64</v>
      </c>
      <c r="E79" s="48"/>
      <c r="F79" s="11"/>
      <c r="H79" s="10"/>
      <c r="I79" s="1" t="s">
        <v>72</v>
      </c>
      <c r="J79" s="18" t="s">
        <v>119</v>
      </c>
      <c r="L79" s="18" t="s">
        <v>127</v>
      </c>
      <c r="M79" s="11"/>
      <c r="R79" s="11"/>
    </row>
    <row r="80" spans="2:18" outlineLevel="1" x14ac:dyDescent="0.3">
      <c r="B80" s="10"/>
      <c r="C80" s="10"/>
      <c r="D80" s="1" t="s">
        <v>69</v>
      </c>
      <c r="F80" s="11"/>
      <c r="H80" s="10"/>
      <c r="J80" s="48" t="s">
        <v>78</v>
      </c>
      <c r="K80" s="48"/>
      <c r="L80" s="48"/>
      <c r="M80" s="11"/>
      <c r="R80" s="11"/>
    </row>
    <row r="81" spans="2:18" outlineLevel="1" x14ac:dyDescent="0.3">
      <c r="B81" s="10"/>
      <c r="C81" s="10"/>
      <c r="D81" s="1" t="s">
        <v>70</v>
      </c>
      <c r="F81" s="11"/>
      <c r="H81" s="38"/>
      <c r="I81" s="40"/>
      <c r="J81" s="12" t="s">
        <v>79</v>
      </c>
      <c r="K81" s="12"/>
      <c r="L81" s="12"/>
      <c r="M81" s="42"/>
      <c r="R81" s="11"/>
    </row>
    <row r="82" spans="2:18" outlineLevel="1" x14ac:dyDescent="0.3">
      <c r="B82" s="10"/>
      <c r="C82" s="10"/>
      <c r="D82" s="47" t="s">
        <v>61</v>
      </c>
      <c r="F82" s="11"/>
      <c r="R82" s="11"/>
    </row>
    <row r="83" spans="2:18" outlineLevel="1" x14ac:dyDescent="0.3">
      <c r="B83" s="10"/>
      <c r="C83" s="10"/>
      <c r="D83" s="47">
        <v>421</v>
      </c>
      <c r="F83" s="11"/>
      <c r="R83" s="11"/>
    </row>
    <row r="84" spans="2:18" outlineLevel="1" x14ac:dyDescent="0.3">
      <c r="B84" s="10"/>
      <c r="C84" s="10"/>
      <c r="D84" s="40"/>
      <c r="E84" s="50" t="s">
        <v>71</v>
      </c>
      <c r="F84" s="11"/>
      <c r="R84" s="11"/>
    </row>
    <row r="85" spans="2:18" outlineLevel="1" x14ac:dyDescent="0.3">
      <c r="B85" s="10"/>
      <c r="C85" s="10"/>
      <c r="F85" s="11"/>
      <c r="R85" s="11"/>
    </row>
    <row r="86" spans="2:18" outlineLevel="1" x14ac:dyDescent="0.3">
      <c r="B86" s="10"/>
      <c r="C86" s="10" t="s">
        <v>72</v>
      </c>
      <c r="D86" s="41" t="s">
        <v>119</v>
      </c>
      <c r="E86" s="41" t="s">
        <v>59</v>
      </c>
      <c r="F86" s="11"/>
      <c r="R86" s="11"/>
    </row>
    <row r="87" spans="2:18" outlineLevel="1" x14ac:dyDescent="0.3">
      <c r="B87" s="10"/>
      <c r="C87" s="10"/>
      <c r="D87" s="47">
        <v>653</v>
      </c>
      <c r="E87" s="47"/>
      <c r="F87" s="11" t="s">
        <v>285</v>
      </c>
      <c r="R87" s="11"/>
    </row>
    <row r="88" spans="2:18" outlineLevel="1" x14ac:dyDescent="0.3">
      <c r="B88" s="10"/>
      <c r="C88" s="38"/>
      <c r="D88" s="50"/>
      <c r="E88" s="50">
        <v>455</v>
      </c>
      <c r="F88" s="42"/>
      <c r="R88" s="11"/>
    </row>
    <row r="89" spans="2:18" outlineLevel="1" x14ac:dyDescent="0.3">
      <c r="B89" s="10"/>
      <c r="R89" s="11"/>
    </row>
    <row r="90" spans="2:18" x14ac:dyDescent="0.3">
      <c r="B90" s="10"/>
      <c r="R90" s="11"/>
    </row>
    <row r="91" spans="2:18" x14ac:dyDescent="0.3">
      <c r="B91" s="10"/>
      <c r="C91" s="12" t="s">
        <v>85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1"/>
    </row>
    <row r="92" spans="2:18" outlineLevel="1" x14ac:dyDescent="0.3">
      <c r="B92" s="10"/>
      <c r="R92" s="11"/>
    </row>
    <row r="93" spans="2:18" outlineLevel="1" x14ac:dyDescent="0.3">
      <c r="B93" s="10"/>
      <c r="C93" s="13" t="s">
        <v>86</v>
      </c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1"/>
      <c r="R93" s="11"/>
    </row>
    <row r="94" spans="2:18" outlineLevel="1" x14ac:dyDescent="0.3">
      <c r="B94" s="10"/>
      <c r="C94"/>
      <c r="R94" s="11"/>
    </row>
    <row r="95" spans="2:18" outlineLevel="1" x14ac:dyDescent="0.3">
      <c r="B95" s="10"/>
      <c r="C95" s="13" t="s">
        <v>94</v>
      </c>
      <c r="D95" s="4"/>
      <c r="E95" s="4"/>
      <c r="F95" s="4"/>
      <c r="G95" s="4"/>
      <c r="H95" s="4"/>
      <c r="I95" s="14"/>
      <c r="K95" s="13" t="s">
        <v>270</v>
      </c>
      <c r="L95" s="4"/>
      <c r="M95" s="4"/>
      <c r="N95" s="4"/>
      <c r="O95" s="4"/>
      <c r="P95" s="4"/>
      <c r="Q95" s="14"/>
      <c r="R95" s="11"/>
    </row>
    <row r="96" spans="2:18" outlineLevel="1" x14ac:dyDescent="0.3">
      <c r="B96" s="10"/>
      <c r="C96" s="10"/>
      <c r="I96" s="11"/>
      <c r="K96" s="10"/>
      <c r="Q96" s="11"/>
      <c r="R96" s="11"/>
    </row>
    <row r="97" spans="2:18" outlineLevel="1" x14ac:dyDescent="0.3">
      <c r="B97" s="10"/>
      <c r="C97" s="10"/>
      <c r="D97" s="15" t="s">
        <v>87</v>
      </c>
      <c r="I97" s="11"/>
      <c r="K97" s="10"/>
      <c r="L97" s="15" t="s">
        <v>87</v>
      </c>
      <c r="Q97" s="11"/>
      <c r="R97" s="11"/>
    </row>
    <row r="98" spans="2:18" outlineLevel="1" x14ac:dyDescent="0.3">
      <c r="B98" s="10"/>
      <c r="C98" s="10"/>
      <c r="D98" t="s">
        <v>88</v>
      </c>
      <c r="I98" s="11"/>
      <c r="K98" s="10"/>
      <c r="L98" t="s">
        <v>89</v>
      </c>
      <c r="Q98" s="11"/>
      <c r="R98" s="11"/>
    </row>
    <row r="99" spans="2:18" outlineLevel="1" x14ac:dyDescent="0.3">
      <c r="B99" s="10"/>
      <c r="C99" s="10"/>
      <c r="I99" s="11"/>
      <c r="K99" s="10"/>
      <c r="Q99" s="11"/>
      <c r="R99" s="11"/>
    </row>
    <row r="100" spans="2:18" outlineLevel="1" x14ac:dyDescent="0.3">
      <c r="B100" s="10"/>
      <c r="C100" s="10"/>
      <c r="D100" s="15" t="s">
        <v>90</v>
      </c>
      <c r="I100" s="11"/>
      <c r="K100" s="10"/>
      <c r="L100" s="15" t="s">
        <v>90</v>
      </c>
      <c r="Q100" s="11"/>
      <c r="R100" s="11"/>
    </row>
    <row r="101" spans="2:18" outlineLevel="1" x14ac:dyDescent="0.3">
      <c r="B101" s="10"/>
      <c r="C101" s="10"/>
      <c r="D101" s="62" t="s">
        <v>91</v>
      </c>
      <c r="E101" s="28" t="s">
        <v>269</v>
      </c>
      <c r="I101" s="11"/>
      <c r="K101" s="10"/>
      <c r="L101" s="62" t="s">
        <v>91</v>
      </c>
      <c r="M101" s="28" t="s">
        <v>216</v>
      </c>
      <c r="Q101" s="11"/>
      <c r="R101" s="11"/>
    </row>
    <row r="102" spans="2:18" outlineLevel="1" x14ac:dyDescent="0.3">
      <c r="B102" s="10"/>
      <c r="C102" s="10"/>
      <c r="D102" s="62" t="s">
        <v>92</v>
      </c>
      <c r="E102" s="28" t="s">
        <v>269</v>
      </c>
      <c r="I102" s="11"/>
      <c r="K102" s="10"/>
      <c r="L102" s="62" t="s">
        <v>92</v>
      </c>
      <c r="M102" s="28" t="s">
        <v>216</v>
      </c>
      <c r="Q102" s="11"/>
      <c r="R102" s="11"/>
    </row>
    <row r="103" spans="2:18" outlineLevel="1" x14ac:dyDescent="0.3">
      <c r="B103" s="10"/>
      <c r="C103" s="10"/>
      <c r="D103" s="62" t="s">
        <v>93</v>
      </c>
      <c r="E103" s="28" t="s">
        <v>217</v>
      </c>
      <c r="I103" s="11"/>
      <c r="K103" s="10"/>
      <c r="L103" s="62" t="s">
        <v>93</v>
      </c>
      <c r="M103" s="28" t="s">
        <v>216</v>
      </c>
      <c r="Q103" s="11"/>
      <c r="R103" s="11"/>
    </row>
    <row r="104" spans="2:18" outlineLevel="1" x14ac:dyDescent="0.3">
      <c r="B104" s="10"/>
      <c r="C104" s="10"/>
      <c r="E104" s="1" t="s">
        <v>98</v>
      </c>
      <c r="I104" s="11"/>
      <c r="K104" s="10"/>
      <c r="Q104" s="11"/>
      <c r="R104" s="11"/>
    </row>
    <row r="105" spans="2:18" outlineLevel="1" x14ac:dyDescent="0.3">
      <c r="B105" s="10"/>
      <c r="C105" s="10"/>
      <c r="E105" s="1" t="s">
        <v>95</v>
      </c>
      <c r="I105" s="11"/>
      <c r="K105" s="10"/>
      <c r="Q105" s="11"/>
      <c r="R105" s="11"/>
    </row>
    <row r="106" spans="2:18" outlineLevel="1" x14ac:dyDescent="0.3">
      <c r="B106" s="10"/>
      <c r="C106" s="10"/>
      <c r="I106" s="11"/>
      <c r="K106" s="10"/>
      <c r="Q106" s="11"/>
      <c r="R106" s="11"/>
    </row>
    <row r="107" spans="2:18" outlineLevel="1" x14ac:dyDescent="0.3">
      <c r="B107" s="10"/>
      <c r="C107" s="10"/>
      <c r="D107" s="15" t="s">
        <v>96</v>
      </c>
      <c r="I107" s="11"/>
      <c r="K107" s="10"/>
      <c r="L107" s="15" t="s">
        <v>96</v>
      </c>
      <c r="Q107" s="11"/>
      <c r="R107" s="11"/>
    </row>
    <row r="108" spans="2:18" outlineLevel="1" x14ac:dyDescent="0.3">
      <c r="B108" s="10"/>
      <c r="C108" s="10"/>
      <c r="D108" s="1" t="s">
        <v>97</v>
      </c>
      <c r="I108" s="11"/>
      <c r="K108" s="10"/>
      <c r="L108" s="1" t="s">
        <v>99</v>
      </c>
      <c r="Q108" s="11"/>
      <c r="R108" s="11"/>
    </row>
    <row r="109" spans="2:18" outlineLevel="1" x14ac:dyDescent="0.3">
      <c r="B109" s="10"/>
      <c r="C109" s="10"/>
      <c r="D109" s="62" t="s">
        <v>117</v>
      </c>
      <c r="I109" s="11"/>
      <c r="K109" s="10"/>
      <c r="L109" s="62" t="s">
        <v>100</v>
      </c>
      <c r="Q109" s="11"/>
      <c r="R109" s="11"/>
    </row>
    <row r="110" spans="2:18" outlineLevel="1" x14ac:dyDescent="0.3">
      <c r="B110" s="10"/>
      <c r="C110" s="10"/>
      <c r="D110" s="17" t="s">
        <v>118</v>
      </c>
      <c r="I110" s="11"/>
      <c r="K110" s="10"/>
      <c r="L110" s="66" t="s">
        <v>101</v>
      </c>
      <c r="Q110" s="11"/>
      <c r="R110" s="11"/>
    </row>
    <row r="111" spans="2:18" outlineLevel="1" x14ac:dyDescent="0.3">
      <c r="B111" s="10"/>
      <c r="C111" s="10"/>
      <c r="I111" s="11"/>
      <c r="K111" s="10"/>
      <c r="Q111" s="11"/>
      <c r="R111" s="11"/>
    </row>
    <row r="112" spans="2:18" outlineLevel="1" x14ac:dyDescent="0.3">
      <c r="B112" s="10"/>
      <c r="C112" s="10"/>
      <c r="E112" s="41" t="s">
        <v>119</v>
      </c>
      <c r="F112" s="41"/>
      <c r="G112" s="41" t="s">
        <v>59</v>
      </c>
      <c r="I112" s="11"/>
      <c r="K112" s="10"/>
      <c r="M112" s="41" t="s">
        <v>119</v>
      </c>
      <c r="N112" s="41"/>
      <c r="O112" s="41" t="s">
        <v>59</v>
      </c>
      <c r="Q112" s="11"/>
      <c r="R112" s="11"/>
    </row>
    <row r="113" spans="2:18" outlineLevel="1" x14ac:dyDescent="0.3">
      <c r="B113" s="10"/>
      <c r="C113" s="10"/>
      <c r="E113" s="47">
        <v>66151</v>
      </c>
      <c r="F113" s="47"/>
      <c r="G113" s="47"/>
      <c r="I113" s="11"/>
      <c r="K113" s="10"/>
      <c r="M113" s="47">
        <v>6618</v>
      </c>
      <c r="N113" s="47"/>
      <c r="O113" s="47"/>
      <c r="Q113" s="11"/>
      <c r="R113" s="11"/>
    </row>
    <row r="114" spans="2:18" outlineLevel="1" x14ac:dyDescent="0.3">
      <c r="B114" s="10"/>
      <c r="C114" s="10"/>
      <c r="E114" s="47">
        <v>66152</v>
      </c>
      <c r="F114" s="47"/>
      <c r="G114" s="47"/>
      <c r="I114" s="11"/>
      <c r="K114" s="10"/>
      <c r="M114" s="50"/>
      <c r="N114" s="50"/>
      <c r="O114" s="50">
        <v>168</v>
      </c>
      <c r="Q114" s="11"/>
      <c r="R114" s="11"/>
    </row>
    <row r="115" spans="2:18" outlineLevel="1" x14ac:dyDescent="0.3">
      <c r="B115" s="10"/>
      <c r="C115" s="10"/>
      <c r="E115" s="50"/>
      <c r="F115" s="50"/>
      <c r="G115" s="50">
        <v>4558</v>
      </c>
      <c r="I115" s="11"/>
      <c r="K115" s="10"/>
      <c r="Q115" s="11"/>
      <c r="R115" s="11"/>
    </row>
    <row r="116" spans="2:18" outlineLevel="1" x14ac:dyDescent="0.3">
      <c r="B116" s="10"/>
      <c r="C116" s="10"/>
      <c r="I116" s="11"/>
      <c r="K116" s="10"/>
      <c r="Q116" s="11"/>
      <c r="R116" s="11"/>
    </row>
    <row r="117" spans="2:18" outlineLevel="1" x14ac:dyDescent="0.3">
      <c r="B117" s="10"/>
      <c r="C117" s="10"/>
      <c r="D117" s="62" t="s">
        <v>122</v>
      </c>
      <c r="I117" s="11"/>
      <c r="K117" s="10"/>
      <c r="Q117" s="11"/>
      <c r="R117" s="11"/>
    </row>
    <row r="118" spans="2:18" outlineLevel="1" x14ac:dyDescent="0.3">
      <c r="B118" s="10"/>
      <c r="C118" s="10"/>
      <c r="I118" s="11"/>
      <c r="K118" s="10"/>
      <c r="Q118" s="11"/>
      <c r="R118" s="11"/>
    </row>
    <row r="119" spans="2:18" outlineLevel="1" x14ac:dyDescent="0.3">
      <c r="B119" s="10"/>
      <c r="C119" s="10"/>
      <c r="E119" s="41" t="s">
        <v>119</v>
      </c>
      <c r="F119" s="41"/>
      <c r="G119" s="41" t="s">
        <v>59</v>
      </c>
      <c r="I119" s="11"/>
      <c r="K119" s="10"/>
      <c r="Q119" s="11"/>
      <c r="R119" s="11"/>
    </row>
    <row r="120" spans="2:18" outlineLevel="1" x14ac:dyDescent="0.3">
      <c r="B120" s="10"/>
      <c r="C120" s="10"/>
      <c r="E120" s="47">
        <v>4558</v>
      </c>
      <c r="F120" s="47"/>
      <c r="G120" s="47"/>
      <c r="I120" s="11"/>
      <c r="K120" s="10"/>
      <c r="Q120" s="11"/>
      <c r="R120" s="11"/>
    </row>
    <row r="121" spans="2:18" outlineLevel="1" x14ac:dyDescent="0.3">
      <c r="B121" s="10"/>
      <c r="C121" s="10"/>
      <c r="E121" s="40"/>
      <c r="F121" s="50"/>
      <c r="G121" s="50">
        <v>768</v>
      </c>
      <c r="I121" s="11"/>
      <c r="K121" s="10"/>
      <c r="Q121" s="11"/>
      <c r="R121" s="11"/>
    </row>
    <row r="122" spans="2:18" outlineLevel="1" x14ac:dyDescent="0.3">
      <c r="B122" s="10"/>
      <c r="C122" s="38"/>
      <c r="D122" s="40"/>
      <c r="E122" s="40"/>
      <c r="F122" s="40"/>
      <c r="G122" s="40"/>
      <c r="H122" s="40"/>
      <c r="I122" s="42"/>
      <c r="K122" s="38"/>
      <c r="L122" s="40"/>
      <c r="M122" s="40"/>
      <c r="N122" s="40"/>
      <c r="O122" s="40"/>
      <c r="P122" s="40"/>
      <c r="Q122" s="42"/>
      <c r="R122" s="11"/>
    </row>
    <row r="123" spans="2:18" outlineLevel="1" x14ac:dyDescent="0.3">
      <c r="B123" s="10"/>
      <c r="R123" s="11"/>
    </row>
    <row r="124" spans="2:18" x14ac:dyDescent="0.3">
      <c r="B124" s="10"/>
      <c r="R124" s="11"/>
    </row>
    <row r="125" spans="2:18" x14ac:dyDescent="0.3">
      <c r="B125" s="10"/>
      <c r="C125" s="12" t="s">
        <v>102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1"/>
    </row>
    <row r="126" spans="2:18" outlineLevel="1" x14ac:dyDescent="0.3">
      <c r="B126" s="10"/>
      <c r="R126" s="11"/>
    </row>
    <row r="127" spans="2:18" outlineLevel="1" x14ac:dyDescent="0.3">
      <c r="B127" s="10"/>
      <c r="C127" s="67" t="s">
        <v>115</v>
      </c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9"/>
      <c r="R127" s="11"/>
    </row>
    <row r="128" spans="2:18" ht="15" outlineLevel="1" thickBot="1" x14ac:dyDescent="0.35">
      <c r="B128" s="10"/>
      <c r="R128" s="11"/>
    </row>
    <row r="129" spans="2:18" ht="15" outlineLevel="1" thickBot="1" x14ac:dyDescent="0.35">
      <c r="B129" s="10"/>
      <c r="D129" s="91" t="s">
        <v>105</v>
      </c>
      <c r="E129" s="71"/>
      <c r="F129" s="71"/>
      <c r="G129" s="72"/>
      <c r="H129" s="72"/>
      <c r="I129" s="72"/>
      <c r="J129" s="72"/>
      <c r="K129" s="72"/>
      <c r="L129" s="72"/>
      <c r="M129" s="72"/>
      <c r="N129" s="72"/>
      <c r="O129" s="72"/>
      <c r="P129" s="73"/>
      <c r="R129" s="11"/>
    </row>
    <row r="130" spans="2:18" ht="15" outlineLevel="1" thickBot="1" x14ac:dyDescent="0.35">
      <c r="B130" s="10"/>
      <c r="D130" s="74" t="s">
        <v>106</v>
      </c>
      <c r="E130" s="75"/>
      <c r="F130" s="75"/>
      <c r="G130" s="76" t="s">
        <v>107</v>
      </c>
      <c r="H130" s="77"/>
      <c r="I130" s="78"/>
      <c r="J130" s="79" t="s">
        <v>108</v>
      </c>
      <c r="K130" s="80"/>
      <c r="L130" s="80"/>
      <c r="M130" s="81"/>
      <c r="N130" s="82" t="s">
        <v>109</v>
      </c>
      <c r="O130" s="83"/>
      <c r="P130" s="84"/>
      <c r="R130" s="11"/>
    </row>
    <row r="131" spans="2:18" outlineLevel="1" x14ac:dyDescent="0.3">
      <c r="B131" s="10"/>
      <c r="R131" s="11"/>
    </row>
    <row r="132" spans="2:18" outlineLevel="1" x14ac:dyDescent="0.3">
      <c r="B132" s="10"/>
      <c r="R132" s="11"/>
    </row>
    <row r="133" spans="2:18" outlineLevel="1" x14ac:dyDescent="0.3">
      <c r="B133" s="10"/>
      <c r="C133" s="2"/>
      <c r="D133" s="13" t="s">
        <v>103</v>
      </c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4" t="s">
        <v>119</v>
      </c>
      <c r="P133" s="65" t="s">
        <v>59</v>
      </c>
      <c r="R133" s="11"/>
    </row>
    <row r="134" spans="2:18" outlineLevel="1" x14ac:dyDescent="0.3">
      <c r="B134" s="10"/>
      <c r="C134" s="2"/>
      <c r="D134" s="56" t="s">
        <v>104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87">
        <v>120</v>
      </c>
      <c r="P134" s="88"/>
      <c r="Q134" s="2"/>
      <c r="R134" s="11"/>
    </row>
    <row r="135" spans="2:18" outlineLevel="1" x14ac:dyDescent="0.3">
      <c r="B135" s="10"/>
      <c r="C135" s="2"/>
      <c r="D135" s="85" t="s">
        <v>218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87"/>
      <c r="P135" s="88">
        <v>119</v>
      </c>
      <c r="Q135" s="2"/>
      <c r="R135" s="11"/>
    </row>
    <row r="136" spans="2:18" outlineLevel="1" x14ac:dyDescent="0.3">
      <c r="B136" s="10"/>
      <c r="C136" s="2"/>
      <c r="D136" s="85" t="s">
        <v>110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87"/>
      <c r="P136" s="88">
        <v>1061</v>
      </c>
      <c r="Q136" s="2"/>
      <c r="R136" s="11"/>
    </row>
    <row r="137" spans="2:18" outlineLevel="1" x14ac:dyDescent="0.3">
      <c r="B137" s="10"/>
      <c r="C137" s="2"/>
      <c r="D137" s="85" t="s">
        <v>120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87"/>
      <c r="P137" s="88">
        <v>1063</v>
      </c>
      <c r="Q137" s="2"/>
      <c r="R137" s="11"/>
    </row>
    <row r="138" spans="2:18" outlineLevel="1" x14ac:dyDescent="0.3">
      <c r="B138" s="10"/>
      <c r="C138" s="2"/>
      <c r="D138" s="85" t="s">
        <v>121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87"/>
      <c r="P138" s="88">
        <v>1062</v>
      </c>
      <c r="Q138" s="2"/>
      <c r="R138" s="11"/>
    </row>
    <row r="139" spans="2:18" outlineLevel="1" x14ac:dyDescent="0.3">
      <c r="B139" s="10"/>
      <c r="C139" s="2"/>
      <c r="D139" s="86" t="s">
        <v>113</v>
      </c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89"/>
      <c r="P139" s="90"/>
      <c r="Q139" s="2"/>
      <c r="R139" s="11"/>
    </row>
    <row r="140" spans="2:18" outlineLevel="1" x14ac:dyDescent="0.3">
      <c r="B140" s="10"/>
      <c r="C140" s="2"/>
      <c r="D140" s="85" t="s">
        <v>112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87"/>
      <c r="P140" s="88">
        <v>455</v>
      </c>
      <c r="Q140" s="2"/>
      <c r="R140" s="11"/>
    </row>
    <row r="141" spans="2:18" outlineLevel="1" x14ac:dyDescent="0.3">
      <c r="B141" s="10"/>
      <c r="C141" s="2"/>
      <c r="D141" s="85" t="s">
        <v>111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87"/>
      <c r="P141" s="88">
        <v>455</v>
      </c>
      <c r="Q141" s="2"/>
      <c r="R141" s="11"/>
    </row>
    <row r="142" spans="2:18" outlineLevel="1" x14ac:dyDescent="0.3">
      <c r="B142" s="10"/>
      <c r="C142" s="2"/>
      <c r="D142" s="85" t="s">
        <v>114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87"/>
      <c r="P142" s="88">
        <v>110</v>
      </c>
      <c r="Q142" s="2"/>
      <c r="R142" s="11"/>
    </row>
    <row r="143" spans="2:18" outlineLevel="1" x14ac:dyDescent="0.3">
      <c r="B143" s="10"/>
      <c r="C143" s="2"/>
      <c r="D143" s="13" t="s">
        <v>271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64"/>
      <c r="P143" s="65"/>
      <c r="Q143" s="2"/>
      <c r="R143" s="11"/>
    </row>
    <row r="144" spans="2:18" outlineLevel="1" x14ac:dyDescent="0.3">
      <c r="B144" s="10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11"/>
    </row>
    <row r="145" spans="2:18" x14ac:dyDescent="0.3">
      <c r="B145" s="10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11"/>
    </row>
    <row r="146" spans="2:18" x14ac:dyDescent="0.3">
      <c r="B146" s="10"/>
      <c r="C146" s="12" t="s">
        <v>116</v>
      </c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1"/>
    </row>
    <row r="147" spans="2:18" outlineLevel="1" x14ac:dyDescent="0.3">
      <c r="B147" s="10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11"/>
    </row>
    <row r="148" spans="2:18" outlineLevel="1" x14ac:dyDescent="0.3">
      <c r="B148" s="10"/>
      <c r="C148" s="92" t="s">
        <v>128</v>
      </c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1"/>
      <c r="R148" s="11"/>
    </row>
    <row r="149" spans="2:18" outlineLevel="1" x14ac:dyDescent="0.3">
      <c r="B149" s="10"/>
      <c r="R149" s="11"/>
    </row>
    <row r="150" spans="2:18" outlineLevel="1" x14ac:dyDescent="0.3">
      <c r="B150" s="10"/>
      <c r="C150" s="12" t="s">
        <v>129</v>
      </c>
      <c r="D150" s="12"/>
      <c r="E150" s="12"/>
      <c r="F150" s="12"/>
      <c r="G150" s="12"/>
      <c r="H150" s="12"/>
      <c r="I150" s="12"/>
      <c r="K150" s="12" t="s">
        <v>130</v>
      </c>
      <c r="L150" s="12"/>
      <c r="M150" s="12"/>
      <c r="N150" s="12"/>
      <c r="O150" s="12"/>
      <c r="P150" s="12"/>
      <c r="Q150" s="12"/>
      <c r="R150" s="11"/>
    </row>
    <row r="151" spans="2:18" outlineLevel="1" x14ac:dyDescent="0.3">
      <c r="B151" s="10"/>
      <c r="R151" s="11"/>
    </row>
    <row r="152" spans="2:18" outlineLevel="1" x14ac:dyDescent="0.3">
      <c r="B152" s="10"/>
      <c r="C152" s="15" t="s">
        <v>131</v>
      </c>
      <c r="K152" s="15" t="s">
        <v>131</v>
      </c>
      <c r="R152" s="11"/>
    </row>
    <row r="153" spans="2:18" outlineLevel="1" x14ac:dyDescent="0.3">
      <c r="B153" s="10"/>
      <c r="C153" s="63" t="s">
        <v>132</v>
      </c>
      <c r="D153" s="63"/>
      <c r="E153" s="63"/>
      <c r="F153" s="63"/>
      <c r="G153" s="63"/>
      <c r="H153" s="63"/>
      <c r="I153" s="63"/>
      <c r="J153" s="63"/>
      <c r="K153" s="63" t="s">
        <v>133</v>
      </c>
      <c r="R153" s="11"/>
    </row>
    <row r="154" spans="2:18" outlineLevel="1" x14ac:dyDescent="0.3">
      <c r="B154" s="10"/>
      <c r="R154" s="11"/>
    </row>
    <row r="155" spans="2:18" outlineLevel="1" x14ac:dyDescent="0.3">
      <c r="B155" s="10"/>
      <c r="C155" s="15" t="s">
        <v>134</v>
      </c>
      <c r="K155" s="15" t="s">
        <v>134</v>
      </c>
      <c r="R155" s="11"/>
    </row>
    <row r="156" spans="2:18" outlineLevel="1" x14ac:dyDescent="0.3">
      <c r="B156" s="10"/>
      <c r="C156" s="63" t="s">
        <v>135</v>
      </c>
      <c r="K156" s="17" t="s">
        <v>154</v>
      </c>
      <c r="R156" s="11"/>
    </row>
    <row r="157" spans="2:18" outlineLevel="1" x14ac:dyDescent="0.3">
      <c r="B157" s="10"/>
      <c r="K157" s="66" t="s">
        <v>137</v>
      </c>
      <c r="R157" s="11"/>
    </row>
    <row r="158" spans="2:18" outlineLevel="1" x14ac:dyDescent="0.3">
      <c r="B158" s="10"/>
      <c r="E158" s="105" t="s">
        <v>272</v>
      </c>
      <c r="F158" s="106"/>
      <c r="G158" s="106"/>
      <c r="H158" s="107"/>
      <c r="K158" s="93" t="s">
        <v>166</v>
      </c>
      <c r="R158" s="11"/>
    </row>
    <row r="159" spans="2:18" outlineLevel="1" x14ac:dyDescent="0.3">
      <c r="B159" s="10"/>
      <c r="K159" s="93" t="s">
        <v>167</v>
      </c>
      <c r="R159" s="11"/>
    </row>
    <row r="160" spans="2:18" outlineLevel="1" x14ac:dyDescent="0.3">
      <c r="B160" s="10"/>
      <c r="R160" s="11"/>
    </row>
    <row r="161" spans="2:18" outlineLevel="1" x14ac:dyDescent="0.3">
      <c r="B161" s="10"/>
      <c r="L161" s="15" t="s">
        <v>136</v>
      </c>
      <c r="R161" s="11"/>
    </row>
    <row r="162" spans="2:18" ht="15" outlineLevel="1" thickBot="1" x14ac:dyDescent="0.35">
      <c r="B162" s="10"/>
      <c r="R162" s="11"/>
    </row>
    <row r="163" spans="2:18" ht="15" outlineLevel="1" thickBot="1" x14ac:dyDescent="0.35">
      <c r="B163" s="10"/>
      <c r="L163" s="31" t="s">
        <v>138</v>
      </c>
      <c r="M163" s="32"/>
      <c r="N163" s="33"/>
      <c r="R163" s="11"/>
    </row>
    <row r="164" spans="2:18" outlineLevel="1" x14ac:dyDescent="0.3">
      <c r="B164" s="10"/>
      <c r="R164" s="11"/>
    </row>
    <row r="165" spans="2:18" outlineLevel="1" x14ac:dyDescent="0.3">
      <c r="B165" s="10"/>
      <c r="K165" s="66" t="s">
        <v>139</v>
      </c>
      <c r="R165" s="11"/>
    </row>
    <row r="166" spans="2:18" outlineLevel="1" x14ac:dyDescent="0.3">
      <c r="B166" s="10"/>
      <c r="K166" s="63" t="s">
        <v>140</v>
      </c>
      <c r="R166" s="11"/>
    </row>
    <row r="167" spans="2:18" outlineLevel="1" x14ac:dyDescent="0.3">
      <c r="B167" s="10"/>
      <c r="K167" s="63"/>
      <c r="R167" s="11"/>
    </row>
    <row r="168" spans="2:18" outlineLevel="1" x14ac:dyDescent="0.3">
      <c r="B168" s="10"/>
      <c r="L168" s="15" t="s">
        <v>141</v>
      </c>
      <c r="R168" s="11"/>
    </row>
    <row r="169" spans="2:18" outlineLevel="1" x14ac:dyDescent="0.3">
      <c r="B169" s="10"/>
      <c r="L169" s="17" t="s">
        <v>142</v>
      </c>
      <c r="R169" s="11"/>
    </row>
    <row r="170" spans="2:18" ht="15" outlineLevel="1" thickBot="1" x14ac:dyDescent="0.35">
      <c r="B170" s="10"/>
      <c r="R170" s="11"/>
    </row>
    <row r="171" spans="2:18" ht="15" outlineLevel="1" thickBot="1" x14ac:dyDescent="0.35">
      <c r="B171" s="10"/>
      <c r="L171" s="31" t="s">
        <v>143</v>
      </c>
      <c r="M171" s="32"/>
      <c r="N171" s="33"/>
      <c r="R171" s="11"/>
    </row>
    <row r="172" spans="2:18" outlineLevel="1" x14ac:dyDescent="0.3">
      <c r="B172" s="10"/>
      <c r="R172" s="11"/>
    </row>
    <row r="173" spans="2:18" outlineLevel="1" x14ac:dyDescent="0.3">
      <c r="B173" s="10"/>
      <c r="R173" s="11"/>
    </row>
    <row r="174" spans="2:18" outlineLevel="1" x14ac:dyDescent="0.3">
      <c r="B174" s="10"/>
      <c r="L174" s="17" t="s">
        <v>144</v>
      </c>
      <c r="R174" s="11"/>
    </row>
    <row r="175" spans="2:18" ht="15" outlineLevel="1" thickBot="1" x14ac:dyDescent="0.35">
      <c r="B175" s="10"/>
      <c r="R175" s="11"/>
    </row>
    <row r="176" spans="2:18" ht="15" outlineLevel="1" thickBot="1" x14ac:dyDescent="0.35">
      <c r="B176" s="10"/>
      <c r="L176" s="31" t="s">
        <v>145</v>
      </c>
      <c r="M176" s="32"/>
      <c r="N176" s="33"/>
      <c r="R176" s="11"/>
    </row>
    <row r="177" spans="2:18" outlineLevel="1" x14ac:dyDescent="0.3">
      <c r="B177" s="10"/>
      <c r="R177" s="11"/>
    </row>
    <row r="178" spans="2:18" outlineLevel="1" x14ac:dyDescent="0.3">
      <c r="B178" s="10"/>
      <c r="L178" s="17" t="s">
        <v>148</v>
      </c>
      <c r="R178" s="11"/>
    </row>
    <row r="179" spans="2:18" outlineLevel="1" x14ac:dyDescent="0.3">
      <c r="B179" s="10"/>
      <c r="L179" s="1" t="s">
        <v>146</v>
      </c>
      <c r="R179" s="11"/>
    </row>
    <row r="180" spans="2:18" outlineLevel="1" x14ac:dyDescent="0.3">
      <c r="B180" s="10"/>
      <c r="L180" s="1" t="s">
        <v>147</v>
      </c>
      <c r="R180" s="11"/>
    </row>
    <row r="181" spans="2:18" outlineLevel="1" x14ac:dyDescent="0.3">
      <c r="B181" s="10"/>
      <c r="R181" s="11"/>
    </row>
    <row r="182" spans="2:18" outlineLevel="1" x14ac:dyDescent="0.3">
      <c r="B182" s="10"/>
      <c r="L182" s="15" t="s">
        <v>136</v>
      </c>
      <c r="R182" s="11"/>
    </row>
    <row r="183" spans="2:18" outlineLevel="1" x14ac:dyDescent="0.3">
      <c r="B183" s="10"/>
      <c r="R183" s="11"/>
    </row>
    <row r="184" spans="2:18" outlineLevel="1" x14ac:dyDescent="0.3">
      <c r="B184" s="10"/>
      <c r="L184" s="1" t="s">
        <v>149</v>
      </c>
      <c r="R184" s="11"/>
    </row>
    <row r="185" spans="2:18" ht="15" outlineLevel="1" thickBot="1" x14ac:dyDescent="0.35">
      <c r="B185" s="10"/>
      <c r="R185" s="11"/>
    </row>
    <row r="186" spans="2:18" ht="15" outlineLevel="1" thickBot="1" x14ac:dyDescent="0.35">
      <c r="B186" s="10"/>
      <c r="J186" s="1" t="s">
        <v>287</v>
      </c>
      <c r="L186" s="31" t="s">
        <v>150</v>
      </c>
      <c r="M186" s="32"/>
      <c r="N186" s="33"/>
      <c r="O186" s="1" t="s">
        <v>151</v>
      </c>
      <c r="R186" s="11"/>
    </row>
    <row r="187" spans="2:18" outlineLevel="1" x14ac:dyDescent="0.3">
      <c r="B187" s="10"/>
      <c r="R187" s="11"/>
    </row>
    <row r="188" spans="2:18" outlineLevel="1" x14ac:dyDescent="0.3">
      <c r="B188" s="10"/>
      <c r="L188" s="1" t="s">
        <v>152</v>
      </c>
      <c r="R188" s="11"/>
    </row>
    <row r="189" spans="2:18" ht="15" outlineLevel="1" thickBot="1" x14ac:dyDescent="0.35">
      <c r="B189" s="10"/>
      <c r="R189" s="11"/>
    </row>
    <row r="190" spans="2:18" ht="15" outlineLevel="1" thickBot="1" x14ac:dyDescent="0.35">
      <c r="B190" s="10"/>
      <c r="K190" s="94"/>
      <c r="L190" s="32" t="s">
        <v>153</v>
      </c>
      <c r="M190" s="32"/>
      <c r="N190" s="32"/>
      <c r="O190" s="43"/>
      <c r="P190" s="43"/>
      <c r="Q190" s="95"/>
      <c r="R190" s="11"/>
    </row>
    <row r="191" spans="2:18" outlineLevel="1" x14ac:dyDescent="0.3">
      <c r="B191" s="10"/>
      <c r="R191" s="11"/>
    </row>
    <row r="192" spans="2:18" outlineLevel="1" x14ac:dyDescent="0.3">
      <c r="B192" s="10"/>
      <c r="K192" s="17" t="s">
        <v>155</v>
      </c>
      <c r="R192" s="11"/>
    </row>
    <row r="193" spans="2:18" outlineLevel="1" x14ac:dyDescent="0.3">
      <c r="B193" s="10"/>
      <c r="K193" s="17"/>
      <c r="L193" s="17" t="s">
        <v>156</v>
      </c>
      <c r="R193" s="11"/>
    </row>
    <row r="194" spans="2:18" ht="15" outlineLevel="1" thickBot="1" x14ac:dyDescent="0.35">
      <c r="B194" s="10"/>
      <c r="K194" s="17"/>
      <c r="R194" s="11"/>
    </row>
    <row r="195" spans="2:18" ht="15" outlineLevel="1" thickBot="1" x14ac:dyDescent="0.35">
      <c r="B195" s="10"/>
      <c r="E195" s="105" t="s">
        <v>273</v>
      </c>
      <c r="F195" s="107"/>
      <c r="G195" s="107" t="s">
        <v>274</v>
      </c>
      <c r="K195" s="17"/>
      <c r="L195" s="1" t="s">
        <v>157</v>
      </c>
      <c r="M195" s="31" t="s">
        <v>158</v>
      </c>
      <c r="N195" s="33"/>
      <c r="R195" s="11"/>
    </row>
    <row r="196" spans="2:18" ht="15" outlineLevel="1" thickBot="1" x14ac:dyDescent="0.35">
      <c r="B196" s="10"/>
      <c r="E196" s="53" t="s">
        <v>275</v>
      </c>
      <c r="F196" s="109"/>
      <c r="G196" s="112" t="s">
        <v>278</v>
      </c>
      <c r="K196" s="17"/>
      <c r="R196" s="11"/>
    </row>
    <row r="197" spans="2:18" ht="15" outlineLevel="1" thickBot="1" x14ac:dyDescent="0.35">
      <c r="B197" s="10"/>
      <c r="E197" s="108" t="s">
        <v>279</v>
      </c>
      <c r="F197" s="109"/>
      <c r="G197" s="109"/>
      <c r="K197" s="17"/>
      <c r="L197" s="1" t="s">
        <v>159</v>
      </c>
      <c r="M197" s="31" t="s">
        <v>160</v>
      </c>
      <c r="N197" s="33"/>
      <c r="O197" s="33"/>
      <c r="P197" s="33"/>
      <c r="R197" s="11"/>
    </row>
    <row r="198" spans="2:18" outlineLevel="1" x14ac:dyDescent="0.3">
      <c r="B198" s="10"/>
      <c r="E198" s="108" t="s">
        <v>280</v>
      </c>
      <c r="F198" s="109"/>
      <c r="G198" s="109"/>
      <c r="K198" s="17"/>
      <c r="R198" s="11"/>
    </row>
    <row r="199" spans="2:18" outlineLevel="1" x14ac:dyDescent="0.3">
      <c r="B199" s="10"/>
      <c r="E199" s="111" t="s">
        <v>276</v>
      </c>
      <c r="F199" s="110"/>
      <c r="G199" s="113" t="s">
        <v>277</v>
      </c>
      <c r="K199" s="17"/>
      <c r="R199" s="11"/>
    </row>
    <row r="200" spans="2:18" outlineLevel="1" x14ac:dyDescent="0.3">
      <c r="B200" s="10"/>
      <c r="K200" s="17"/>
      <c r="L200" s="66" t="s">
        <v>161</v>
      </c>
      <c r="R200" s="11"/>
    </row>
    <row r="201" spans="2:18" ht="15" outlineLevel="1" thickBot="1" x14ac:dyDescent="0.35">
      <c r="B201" s="10"/>
      <c r="K201" s="17"/>
      <c r="R201" s="11"/>
    </row>
    <row r="202" spans="2:18" ht="15" outlineLevel="1" thickBot="1" x14ac:dyDescent="0.35">
      <c r="B202" s="10"/>
      <c r="K202" s="17"/>
      <c r="L202" s="31" t="s">
        <v>162</v>
      </c>
      <c r="M202" s="32"/>
      <c r="N202" s="33"/>
      <c r="R202" s="11"/>
    </row>
    <row r="203" spans="2:18" outlineLevel="1" x14ac:dyDescent="0.3">
      <c r="B203" s="10"/>
      <c r="K203" s="17"/>
      <c r="R203" s="11"/>
    </row>
    <row r="204" spans="2:18" outlineLevel="1" x14ac:dyDescent="0.3">
      <c r="B204" s="10"/>
      <c r="K204" s="17"/>
      <c r="L204" s="66" t="s">
        <v>163</v>
      </c>
      <c r="R204" s="11"/>
    </row>
    <row r="205" spans="2:18" ht="15" outlineLevel="1" thickBot="1" x14ac:dyDescent="0.35">
      <c r="B205" s="10"/>
      <c r="K205" s="17"/>
      <c r="R205" s="11"/>
    </row>
    <row r="206" spans="2:18" ht="15" outlineLevel="1" thickBot="1" x14ac:dyDescent="0.35">
      <c r="B206" s="10"/>
      <c r="K206" s="17"/>
      <c r="L206" s="31" t="s">
        <v>219</v>
      </c>
      <c r="M206" s="32"/>
      <c r="N206" s="33"/>
      <c r="O206" s="1" t="s">
        <v>288</v>
      </c>
      <c r="R206" s="11"/>
    </row>
    <row r="207" spans="2:18" outlineLevel="1" x14ac:dyDescent="0.3">
      <c r="B207" s="10"/>
      <c r="K207" s="17"/>
      <c r="R207" s="11"/>
    </row>
    <row r="208" spans="2:18" outlineLevel="1" x14ac:dyDescent="0.3">
      <c r="B208" s="10"/>
      <c r="K208" s="17"/>
      <c r="L208" s="66" t="s">
        <v>164</v>
      </c>
      <c r="R208" s="11"/>
    </row>
    <row r="209" spans="2:18" ht="15" outlineLevel="1" thickBot="1" x14ac:dyDescent="0.35">
      <c r="B209" s="10"/>
      <c r="R209" s="11"/>
    </row>
    <row r="210" spans="2:18" ht="15" outlineLevel="1" thickBot="1" x14ac:dyDescent="0.35">
      <c r="B210" s="10"/>
      <c r="L210" s="31" t="s">
        <v>165</v>
      </c>
      <c r="M210" s="32"/>
      <c r="N210" s="33"/>
      <c r="R210" s="11"/>
    </row>
    <row r="211" spans="2:18" outlineLevel="1" x14ac:dyDescent="0.3">
      <c r="B211" s="10"/>
      <c r="R211" s="11"/>
    </row>
    <row r="212" spans="2:18" outlineLevel="1" x14ac:dyDescent="0.3">
      <c r="B212" s="10"/>
      <c r="L212" s="66" t="s">
        <v>168</v>
      </c>
      <c r="R212" s="11"/>
    </row>
    <row r="213" spans="2:18" outlineLevel="1" x14ac:dyDescent="0.3">
      <c r="B213" s="10"/>
      <c r="R213" s="11"/>
    </row>
    <row r="214" spans="2:18" outlineLevel="1" x14ac:dyDescent="0.3">
      <c r="B214" s="10"/>
      <c r="L214" s="17" t="s">
        <v>169</v>
      </c>
      <c r="R214" s="11"/>
    </row>
    <row r="215" spans="2:18" outlineLevel="1" x14ac:dyDescent="0.3">
      <c r="B215" s="10"/>
      <c r="L215" s="63" t="s">
        <v>170</v>
      </c>
      <c r="R215" s="11"/>
    </row>
    <row r="216" spans="2:18" outlineLevel="1" x14ac:dyDescent="0.3">
      <c r="B216" s="10"/>
      <c r="L216" s="63" t="s">
        <v>173</v>
      </c>
      <c r="R216" s="11"/>
    </row>
    <row r="217" spans="2:18" outlineLevel="1" x14ac:dyDescent="0.3">
      <c r="B217" s="10"/>
      <c r="R217" s="11"/>
    </row>
    <row r="218" spans="2:18" outlineLevel="1" x14ac:dyDescent="0.3">
      <c r="B218" s="10"/>
      <c r="L218" s="17" t="s">
        <v>171</v>
      </c>
      <c r="R218" s="11"/>
    </row>
    <row r="219" spans="2:18" outlineLevel="1" x14ac:dyDescent="0.3">
      <c r="B219" s="10"/>
      <c r="L219" s="63" t="s">
        <v>172</v>
      </c>
      <c r="R219" s="11"/>
    </row>
    <row r="220" spans="2:18" outlineLevel="1" x14ac:dyDescent="0.3">
      <c r="B220" s="10"/>
      <c r="L220" s="63" t="s">
        <v>174</v>
      </c>
      <c r="R220" s="11"/>
    </row>
    <row r="221" spans="2:18" outlineLevel="1" x14ac:dyDescent="0.3">
      <c r="B221" s="10"/>
      <c r="R221" s="11"/>
    </row>
    <row r="222" spans="2:18" x14ac:dyDescent="0.3">
      <c r="B222" s="10"/>
      <c r="R222" s="11"/>
    </row>
    <row r="223" spans="2:18" x14ac:dyDescent="0.3">
      <c r="B223" s="10"/>
      <c r="C223" s="12" t="s">
        <v>214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1"/>
    </row>
    <row r="224" spans="2:18" outlineLevel="1" x14ac:dyDescent="0.3">
      <c r="B224" s="10"/>
      <c r="R224" s="11"/>
    </row>
    <row r="225" spans="2:18" outlineLevel="1" x14ac:dyDescent="0.3">
      <c r="B225" s="10"/>
      <c r="C225" s="13" t="s">
        <v>175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14"/>
      <c r="R225" s="11"/>
    </row>
    <row r="226" spans="2:18" outlineLevel="1" x14ac:dyDescent="0.3">
      <c r="B226" s="10"/>
      <c r="R226" s="11"/>
    </row>
    <row r="227" spans="2:18" outlineLevel="1" x14ac:dyDescent="0.3">
      <c r="B227" s="10"/>
      <c r="C227" s="28" t="s">
        <v>176</v>
      </c>
      <c r="R227" s="11"/>
    </row>
    <row r="228" spans="2:18" outlineLevel="1" x14ac:dyDescent="0.3">
      <c r="B228" s="10"/>
      <c r="C228" s="96" t="s">
        <v>178</v>
      </c>
      <c r="R228" s="11"/>
    </row>
    <row r="229" spans="2:18" outlineLevel="1" x14ac:dyDescent="0.3">
      <c r="B229" s="10"/>
      <c r="C229" s="96" t="s">
        <v>179</v>
      </c>
      <c r="J229" s="1" t="s">
        <v>220</v>
      </c>
      <c r="R229" s="11"/>
    </row>
    <row r="230" spans="2:18" outlineLevel="1" x14ac:dyDescent="0.3">
      <c r="B230" s="10"/>
      <c r="C230" s="96" t="s">
        <v>180</v>
      </c>
      <c r="M230" s="1" t="s">
        <v>220</v>
      </c>
      <c r="R230" s="11"/>
    </row>
    <row r="231" spans="2:18" outlineLevel="1" x14ac:dyDescent="0.3">
      <c r="B231" s="10"/>
      <c r="C231" s="96" t="s">
        <v>181</v>
      </c>
      <c r="R231" s="11"/>
    </row>
    <row r="232" spans="2:18" outlineLevel="1" x14ac:dyDescent="0.3">
      <c r="B232" s="10"/>
      <c r="R232" s="11"/>
    </row>
    <row r="233" spans="2:18" outlineLevel="1" x14ac:dyDescent="0.3">
      <c r="B233" s="10"/>
      <c r="C233" s="21" t="s">
        <v>177</v>
      </c>
      <c r="R233" s="11"/>
    </row>
    <row r="234" spans="2:18" outlineLevel="1" x14ac:dyDescent="0.3">
      <c r="B234" s="10"/>
      <c r="C234" s="97" t="s">
        <v>188</v>
      </c>
      <c r="D234" s="15"/>
      <c r="R234" s="11"/>
    </row>
    <row r="235" spans="2:18" outlineLevel="1" x14ac:dyDescent="0.3">
      <c r="B235" s="10"/>
      <c r="R235" s="11"/>
    </row>
    <row r="236" spans="2:18" outlineLevel="1" x14ac:dyDescent="0.3">
      <c r="B236" s="10"/>
      <c r="D236" s="17" t="s">
        <v>183</v>
      </c>
      <c r="R236" s="11"/>
    </row>
    <row r="237" spans="2:18" ht="15" outlineLevel="1" thickBot="1" x14ac:dyDescent="0.35">
      <c r="B237" s="10"/>
      <c r="R237" s="11"/>
    </row>
    <row r="238" spans="2:18" ht="15" outlineLevel="1" thickBot="1" x14ac:dyDescent="0.35">
      <c r="B238" s="10"/>
      <c r="D238" s="31" t="s">
        <v>182</v>
      </c>
      <c r="E238" s="32"/>
      <c r="F238" s="32"/>
      <c r="G238" s="33"/>
      <c r="R238" s="11"/>
    </row>
    <row r="239" spans="2:18" outlineLevel="1" x14ac:dyDescent="0.3">
      <c r="B239" s="10"/>
      <c r="R239" s="11"/>
    </row>
    <row r="240" spans="2:18" outlineLevel="1" x14ac:dyDescent="0.3">
      <c r="B240" s="10"/>
      <c r="D240" s="17" t="s">
        <v>184</v>
      </c>
      <c r="R240" s="11"/>
    </row>
    <row r="241" spans="2:18" ht="15" outlineLevel="1" thickBot="1" x14ac:dyDescent="0.35">
      <c r="B241" s="10"/>
      <c r="R241" s="11"/>
    </row>
    <row r="242" spans="2:18" ht="15" outlineLevel="1" thickBot="1" x14ac:dyDescent="0.35">
      <c r="B242" s="10"/>
      <c r="D242" s="31" t="s">
        <v>185</v>
      </c>
      <c r="E242" s="32"/>
      <c r="F242" s="32"/>
      <c r="G242" s="32"/>
      <c r="H242" s="32"/>
      <c r="I242" s="32"/>
      <c r="J242" s="32"/>
      <c r="K242" s="33"/>
      <c r="R242" s="11"/>
    </row>
    <row r="243" spans="2:18" outlineLevel="1" x14ac:dyDescent="0.3">
      <c r="B243" s="10"/>
      <c r="R243" s="11"/>
    </row>
    <row r="244" spans="2:18" outlineLevel="1" x14ac:dyDescent="0.3">
      <c r="B244" s="10"/>
      <c r="D244" s="1" t="s">
        <v>186</v>
      </c>
      <c r="R244" s="11"/>
    </row>
    <row r="245" spans="2:18" outlineLevel="1" x14ac:dyDescent="0.3">
      <c r="B245" s="10"/>
      <c r="D245" s="17" t="s">
        <v>187</v>
      </c>
      <c r="R245" s="11"/>
    </row>
    <row r="246" spans="2:18" outlineLevel="1" x14ac:dyDescent="0.3">
      <c r="B246" s="10"/>
      <c r="R246" s="11"/>
    </row>
    <row r="247" spans="2:18" outlineLevel="1" x14ac:dyDescent="0.3">
      <c r="B247" s="10"/>
      <c r="R247" s="11"/>
    </row>
    <row r="248" spans="2:18" outlineLevel="1" x14ac:dyDescent="0.3">
      <c r="B248" s="10"/>
      <c r="D248" s="17" t="s">
        <v>189</v>
      </c>
      <c r="R248" s="11"/>
    </row>
    <row r="249" spans="2:18" outlineLevel="1" x14ac:dyDescent="0.3">
      <c r="B249" s="10"/>
      <c r="D249" s="20" t="s">
        <v>178</v>
      </c>
      <c r="R249" s="11"/>
    </row>
    <row r="250" spans="2:18" outlineLevel="1" x14ac:dyDescent="0.3">
      <c r="B250" s="10"/>
      <c r="D250" s="63" t="s">
        <v>190</v>
      </c>
      <c r="R250" s="11"/>
    </row>
    <row r="251" spans="2:18" outlineLevel="1" x14ac:dyDescent="0.3">
      <c r="B251" s="10"/>
      <c r="D251" s="63" t="s">
        <v>191</v>
      </c>
      <c r="R251" s="11"/>
    </row>
    <row r="252" spans="2:18" outlineLevel="1" x14ac:dyDescent="0.3">
      <c r="B252" s="10"/>
      <c r="D252" s="63" t="s">
        <v>192</v>
      </c>
      <c r="R252" s="11"/>
    </row>
    <row r="253" spans="2:18" outlineLevel="1" x14ac:dyDescent="0.3">
      <c r="B253" s="10"/>
      <c r="R253" s="11"/>
    </row>
    <row r="254" spans="2:18" outlineLevel="1" x14ac:dyDescent="0.3">
      <c r="B254" s="10"/>
      <c r="D254" s="20" t="s">
        <v>179</v>
      </c>
      <c r="R254" s="11"/>
    </row>
    <row r="255" spans="2:18" outlineLevel="1" x14ac:dyDescent="0.3">
      <c r="B255" s="10"/>
      <c r="D255" s="63" t="s">
        <v>194</v>
      </c>
      <c r="R255" s="11"/>
    </row>
    <row r="256" spans="2:18" outlineLevel="1" x14ac:dyDescent="0.3">
      <c r="B256" s="10"/>
      <c r="D256" s="63" t="s">
        <v>193</v>
      </c>
      <c r="R256" s="11"/>
    </row>
    <row r="257" spans="2:18" outlineLevel="1" x14ac:dyDescent="0.3">
      <c r="B257" s="10"/>
      <c r="R257" s="11"/>
    </row>
    <row r="258" spans="2:18" outlineLevel="1" x14ac:dyDescent="0.3">
      <c r="B258" s="10"/>
      <c r="R258" s="11"/>
    </row>
    <row r="259" spans="2:18" outlineLevel="1" x14ac:dyDescent="0.3">
      <c r="B259" s="10"/>
      <c r="D259" s="97" t="s">
        <v>195</v>
      </c>
      <c r="R259" s="11"/>
    </row>
    <row r="260" spans="2:18" outlineLevel="1" x14ac:dyDescent="0.3">
      <c r="B260" s="10"/>
      <c r="D260" s="17" t="s">
        <v>196</v>
      </c>
      <c r="R260" s="11"/>
    </row>
    <row r="261" spans="2:18" outlineLevel="1" x14ac:dyDescent="0.3">
      <c r="B261" s="10"/>
      <c r="D261" s="96" t="s">
        <v>198</v>
      </c>
      <c r="R261" s="11"/>
    </row>
    <row r="262" spans="2:18" outlineLevel="1" x14ac:dyDescent="0.3">
      <c r="B262" s="10"/>
      <c r="D262" s="96" t="s">
        <v>197</v>
      </c>
      <c r="R262" s="11"/>
    </row>
    <row r="263" spans="2:18" outlineLevel="1" x14ac:dyDescent="0.3">
      <c r="B263" s="10"/>
      <c r="D263" s="96" t="s">
        <v>199</v>
      </c>
      <c r="R263" s="11"/>
    </row>
    <row r="264" spans="2:18" outlineLevel="1" x14ac:dyDescent="0.3">
      <c r="B264" s="10"/>
      <c r="D264" s="96" t="s">
        <v>200</v>
      </c>
      <c r="R264" s="11"/>
    </row>
    <row r="265" spans="2:18" outlineLevel="1" x14ac:dyDescent="0.3">
      <c r="B265" s="10"/>
      <c r="R265" s="11"/>
    </row>
    <row r="266" spans="2:18" outlineLevel="1" x14ac:dyDescent="0.3">
      <c r="B266" s="10"/>
      <c r="C266" s="13" t="s">
        <v>201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4"/>
      <c r="R266" s="11"/>
    </row>
    <row r="267" spans="2:18" outlineLevel="1" x14ac:dyDescent="0.3">
      <c r="B267" s="10"/>
      <c r="R267" s="11"/>
    </row>
    <row r="268" spans="2:18" outlineLevel="1" x14ac:dyDescent="0.3">
      <c r="B268" s="10"/>
      <c r="C268" s="12" t="s">
        <v>202</v>
      </c>
      <c r="D268" s="12"/>
      <c r="E268" s="12"/>
      <c r="F268" s="12"/>
      <c r="G268" s="12"/>
      <c r="H268" s="12"/>
      <c r="I268" s="12"/>
      <c r="K268" s="12" t="s">
        <v>207</v>
      </c>
      <c r="L268" s="12"/>
      <c r="M268" s="12"/>
      <c r="N268" s="12"/>
      <c r="O268" s="12"/>
      <c r="P268" s="12"/>
      <c r="Q268" s="12"/>
      <c r="R268" s="11"/>
    </row>
    <row r="269" spans="2:18" outlineLevel="1" x14ac:dyDescent="0.3">
      <c r="B269" s="10"/>
      <c r="R269" s="11"/>
    </row>
    <row r="270" spans="2:18" outlineLevel="1" x14ac:dyDescent="0.3">
      <c r="B270" s="10"/>
      <c r="K270" s="17" t="s">
        <v>208</v>
      </c>
      <c r="R270" s="11"/>
    </row>
    <row r="271" spans="2:18" outlineLevel="1" x14ac:dyDescent="0.3">
      <c r="B271" s="10"/>
      <c r="C271" s="28" t="s">
        <v>206</v>
      </c>
      <c r="R271" s="11"/>
    </row>
    <row r="272" spans="2:18" outlineLevel="1" x14ac:dyDescent="0.3">
      <c r="B272" s="10"/>
      <c r="D272" s="16" t="s">
        <v>204</v>
      </c>
      <c r="K272" s="15" t="s">
        <v>209</v>
      </c>
      <c r="R272" s="11"/>
    </row>
    <row r="273" spans="2:18" outlineLevel="1" x14ac:dyDescent="0.3">
      <c r="B273" s="10"/>
      <c r="D273" s="16" t="s">
        <v>203</v>
      </c>
      <c r="K273" s="1" t="s">
        <v>210</v>
      </c>
      <c r="R273" s="11"/>
    </row>
    <row r="274" spans="2:18" outlineLevel="1" x14ac:dyDescent="0.3">
      <c r="B274" s="10"/>
      <c r="K274" s="1" t="s">
        <v>211</v>
      </c>
      <c r="R274" s="11"/>
    </row>
    <row r="275" spans="2:18" outlineLevel="1" x14ac:dyDescent="0.3">
      <c r="B275" s="10"/>
      <c r="R275" s="11"/>
    </row>
    <row r="276" spans="2:18" outlineLevel="1" x14ac:dyDescent="0.3">
      <c r="B276" s="10"/>
      <c r="C276" s="15" t="s">
        <v>205</v>
      </c>
      <c r="K276" s="15" t="s">
        <v>205</v>
      </c>
      <c r="R276" s="11"/>
    </row>
    <row r="277" spans="2:18" outlineLevel="1" x14ac:dyDescent="0.3">
      <c r="B277" s="10"/>
      <c r="R277" s="11"/>
    </row>
    <row r="278" spans="2:18" outlineLevel="1" x14ac:dyDescent="0.3">
      <c r="B278" s="10"/>
      <c r="E278" s="41" t="s">
        <v>119</v>
      </c>
      <c r="F278" s="41"/>
      <c r="G278" s="41" t="s">
        <v>59</v>
      </c>
      <c r="M278" s="41" t="s">
        <v>119</v>
      </c>
      <c r="N278" s="41"/>
      <c r="O278" s="41" t="s">
        <v>59</v>
      </c>
      <c r="R278" s="11"/>
    </row>
    <row r="279" spans="2:18" outlineLevel="1" x14ac:dyDescent="0.3">
      <c r="B279" s="10"/>
      <c r="E279" s="47">
        <v>101</v>
      </c>
      <c r="F279" s="47"/>
      <c r="G279" s="47"/>
      <c r="M279" s="3" t="s">
        <v>212</v>
      </c>
      <c r="N279" s="2"/>
      <c r="O279" s="2"/>
      <c r="R279" s="11"/>
    </row>
    <row r="280" spans="2:18" outlineLevel="1" x14ac:dyDescent="0.3">
      <c r="B280" s="10"/>
      <c r="E280" s="50"/>
      <c r="F280" s="50"/>
      <c r="G280" s="50">
        <v>119</v>
      </c>
      <c r="M280" s="47">
        <v>101</v>
      </c>
      <c r="N280" s="47"/>
      <c r="O280" s="47"/>
      <c r="R280" s="11"/>
    </row>
    <row r="281" spans="2:18" outlineLevel="1" x14ac:dyDescent="0.3">
      <c r="B281" s="10"/>
      <c r="E281" s="47"/>
      <c r="F281" s="47"/>
      <c r="G281" s="47"/>
      <c r="O281" s="1">
        <v>512</v>
      </c>
      <c r="R281" s="11"/>
    </row>
    <row r="282" spans="2:18" outlineLevel="1" x14ac:dyDescent="0.3">
      <c r="B282" s="10"/>
      <c r="E282" s="47"/>
      <c r="F282" s="47"/>
      <c r="G282" s="47"/>
      <c r="M282" s="48" t="s">
        <v>213</v>
      </c>
      <c r="N282" s="70"/>
      <c r="O282" s="70"/>
      <c r="R282" s="11"/>
    </row>
    <row r="283" spans="2:18" outlineLevel="1" x14ac:dyDescent="0.3">
      <c r="B283" s="10"/>
      <c r="M283" s="1">
        <v>106</v>
      </c>
      <c r="R283" s="11"/>
    </row>
    <row r="284" spans="2:18" outlineLevel="1" x14ac:dyDescent="0.3">
      <c r="B284" s="10"/>
      <c r="M284" s="40"/>
      <c r="N284" s="40"/>
      <c r="O284" s="50">
        <v>101</v>
      </c>
      <c r="R284" s="11"/>
    </row>
    <row r="285" spans="2:18" outlineLevel="1" x14ac:dyDescent="0.3">
      <c r="B285" s="10"/>
      <c r="R285" s="11"/>
    </row>
    <row r="286" spans="2:18" x14ac:dyDescent="0.3">
      <c r="B286" s="38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2"/>
    </row>
  </sheetData>
  <pageMargins left="0.7" right="0.7" top="0.75" bottom="0.75" header="0.3" footer="0.3"/>
  <pageSetup paperSize="9" orientation="portrait" r:id="rId1"/>
  <ignoredErrors>
    <ignoredError sqref="J73" twoDigitTextYear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5"/>
  <sheetViews>
    <sheetView showGridLines="0" topLeftCell="A4" zoomScale="110" zoomScaleNormal="110" workbookViewId="0">
      <selection activeCell="B27" sqref="B27:B29"/>
    </sheetView>
  </sheetViews>
  <sheetFormatPr baseColWidth="10" defaultRowHeight="14.4" x14ac:dyDescent="0.3"/>
  <cols>
    <col min="1" max="1" width="11.19921875" style="99"/>
    <col min="2" max="2" width="19.19921875" style="99" bestFit="1" customWidth="1"/>
    <col min="3" max="3" width="16.796875" style="99" bestFit="1" customWidth="1"/>
    <col min="4" max="5" width="11.19921875" style="99"/>
    <col min="6" max="6" width="28.8984375" style="99" bestFit="1" customWidth="1"/>
    <col min="7" max="7" width="10.5" style="99" bestFit="1" customWidth="1"/>
    <col min="8" max="8" width="13.09765625" style="99" bestFit="1" customWidth="1"/>
    <col min="9" max="9" width="14.5" style="99" bestFit="1" customWidth="1"/>
    <col min="10" max="10" width="21.19921875" style="99" bestFit="1" customWidth="1"/>
    <col min="11" max="11" width="14.19921875" style="99" bestFit="1" customWidth="1"/>
    <col min="12" max="16384" width="11.19921875" style="99"/>
  </cols>
  <sheetData>
    <row r="2" spans="2:11" x14ac:dyDescent="0.3">
      <c r="B2" s="104" t="s">
        <v>260</v>
      </c>
    </row>
    <row r="4" spans="2:11" x14ac:dyDescent="0.3">
      <c r="B4" s="101" t="s">
        <v>229</v>
      </c>
      <c r="C4" s="101"/>
      <c r="F4" s="101" t="s">
        <v>244</v>
      </c>
      <c r="G4" s="101" t="s">
        <v>239</v>
      </c>
      <c r="H4" s="101" t="s">
        <v>240</v>
      </c>
      <c r="I4" s="101" t="s">
        <v>241</v>
      </c>
      <c r="J4" s="101" t="s">
        <v>242</v>
      </c>
      <c r="K4" s="101" t="s">
        <v>243</v>
      </c>
    </row>
    <row r="5" spans="2:11" x14ac:dyDescent="0.3">
      <c r="B5" s="101" t="s">
        <v>230</v>
      </c>
      <c r="C5" s="102">
        <v>1000000</v>
      </c>
      <c r="F5" s="103" t="s">
        <v>245</v>
      </c>
      <c r="G5" s="102">
        <v>1000000</v>
      </c>
      <c r="H5" s="102">
        <f>100000+25000000</f>
        <v>25100000</v>
      </c>
      <c r="I5" s="102">
        <v>0</v>
      </c>
      <c r="J5" s="102">
        <f>9500000000-345000000</f>
        <v>9155000000</v>
      </c>
      <c r="K5" s="102">
        <f>SUM(G5:J5)</f>
        <v>9181100000</v>
      </c>
    </row>
    <row r="6" spans="2:11" x14ac:dyDescent="0.3">
      <c r="B6" s="101" t="s">
        <v>231</v>
      </c>
      <c r="C6" s="102">
        <v>100000</v>
      </c>
      <c r="F6" s="103" t="s">
        <v>246</v>
      </c>
      <c r="G6" s="102"/>
      <c r="H6" s="102"/>
      <c r="I6" s="102"/>
      <c r="J6" s="102"/>
      <c r="K6" s="102">
        <f t="shared" ref="K6:K10" si="0">SUM(G6:J6)</f>
        <v>0</v>
      </c>
    </row>
    <row r="7" spans="2:11" x14ac:dyDescent="0.3">
      <c r="B7" s="101" t="s">
        <v>232</v>
      </c>
      <c r="C7" s="102">
        <v>25000000</v>
      </c>
      <c r="F7" s="103" t="s">
        <v>247</v>
      </c>
      <c r="G7" s="102"/>
      <c r="H7" s="102"/>
      <c r="I7" s="102"/>
      <c r="J7" s="102"/>
      <c r="K7" s="102">
        <f t="shared" si="0"/>
        <v>0</v>
      </c>
    </row>
    <row r="8" spans="2:11" x14ac:dyDescent="0.3">
      <c r="B8" s="101" t="s">
        <v>233</v>
      </c>
      <c r="C8" s="102">
        <v>9500000000</v>
      </c>
      <c r="F8" s="103" t="s">
        <v>248</v>
      </c>
      <c r="G8" s="102"/>
      <c r="H8" s="102"/>
      <c r="I8" s="102"/>
      <c r="J8" s="102">
        <f>-9155000000</f>
        <v>-9155000000</v>
      </c>
      <c r="K8" s="102">
        <f t="shared" si="0"/>
        <v>-9155000000</v>
      </c>
    </row>
    <row r="9" spans="2:11" x14ac:dyDescent="0.3">
      <c r="B9" s="101" t="s">
        <v>234</v>
      </c>
      <c r="C9" s="102">
        <v>800000</v>
      </c>
      <c r="F9" s="103" t="s">
        <v>249</v>
      </c>
      <c r="G9" s="102"/>
      <c r="H9" s="102"/>
      <c r="I9" s="102"/>
      <c r="J9" s="102"/>
      <c r="K9" s="102">
        <f t="shared" si="0"/>
        <v>0</v>
      </c>
    </row>
    <row r="10" spans="2:11" x14ac:dyDescent="0.3">
      <c r="B10" s="101" t="s">
        <v>235</v>
      </c>
      <c r="C10" s="102">
        <v>65000000</v>
      </c>
      <c r="F10" s="103" t="s">
        <v>250</v>
      </c>
      <c r="G10" s="102">
        <f>SUM(G5:G9)</f>
        <v>1000000</v>
      </c>
      <c r="H10" s="102">
        <f t="shared" ref="H10:J10" si="1">SUM(H5:H9)</f>
        <v>25100000</v>
      </c>
      <c r="I10" s="102">
        <f t="shared" si="1"/>
        <v>0</v>
      </c>
      <c r="J10" s="102">
        <f t="shared" si="1"/>
        <v>0</v>
      </c>
      <c r="K10" s="102">
        <f t="shared" si="0"/>
        <v>26100000</v>
      </c>
    </row>
    <row r="11" spans="2:11" x14ac:dyDescent="0.3">
      <c r="B11" s="101" t="s">
        <v>236</v>
      </c>
      <c r="C11" s="102">
        <v>-1890000000</v>
      </c>
    </row>
    <row r="12" spans="2:11" x14ac:dyDescent="0.3">
      <c r="B12" s="101"/>
      <c r="C12" s="102">
        <v>-108750000</v>
      </c>
    </row>
    <row r="13" spans="2:11" x14ac:dyDescent="0.3">
      <c r="B13" s="101" t="s">
        <v>237</v>
      </c>
      <c r="C13" s="102">
        <f>C5+C6+C7+C8+C10+C11+C12</f>
        <v>7592350000</v>
      </c>
    </row>
    <row r="14" spans="2:11" x14ac:dyDescent="0.3">
      <c r="B14" s="101" t="s">
        <v>238</v>
      </c>
      <c r="C14" s="102">
        <f>C13+C9</f>
        <v>7593150000</v>
      </c>
    </row>
    <row r="15" spans="2:11" x14ac:dyDescent="0.3">
      <c r="B15" s="99" t="s">
        <v>220</v>
      </c>
      <c r="C15" s="100"/>
    </row>
    <row r="16" spans="2:11" x14ac:dyDescent="0.3">
      <c r="B16" s="104" t="s">
        <v>251</v>
      </c>
      <c r="C16" s="100"/>
      <c r="F16" s="99" t="s">
        <v>257</v>
      </c>
    </row>
    <row r="17" spans="1:6" x14ac:dyDescent="0.3">
      <c r="A17" s="99" t="s">
        <v>261</v>
      </c>
      <c r="B17" s="99" t="s">
        <v>252</v>
      </c>
      <c r="C17" s="100"/>
      <c r="F17" s="99" t="s">
        <v>258</v>
      </c>
    </row>
    <row r="18" spans="1:6" x14ac:dyDescent="0.3">
      <c r="B18" s="99" t="s">
        <v>253</v>
      </c>
    </row>
    <row r="19" spans="1:6" x14ac:dyDescent="0.3">
      <c r="B19" s="99" t="s">
        <v>254</v>
      </c>
      <c r="F19" s="99" t="s">
        <v>259</v>
      </c>
    </row>
    <row r="20" spans="1:6" x14ac:dyDescent="0.3">
      <c r="B20" s="99" t="s">
        <v>255</v>
      </c>
      <c r="F20" s="99" t="s">
        <v>258</v>
      </c>
    </row>
    <row r="21" spans="1:6" x14ac:dyDescent="0.3">
      <c r="B21" s="99" t="s">
        <v>256</v>
      </c>
    </row>
    <row r="23" spans="1:6" x14ac:dyDescent="0.3">
      <c r="A23" s="99" t="s">
        <v>262</v>
      </c>
      <c r="B23" s="99" t="s">
        <v>263</v>
      </c>
    </row>
    <row r="24" spans="1:6" x14ac:dyDescent="0.3">
      <c r="B24" s="99" t="s">
        <v>264</v>
      </c>
    </row>
    <row r="25" spans="1:6" x14ac:dyDescent="0.3">
      <c r="B25" s="99" t="s">
        <v>265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12"/>
  <sheetViews>
    <sheetView showGridLines="0" zoomScale="120" zoomScaleNormal="120" workbookViewId="0">
      <selection activeCell="H14" sqref="H14"/>
    </sheetView>
  </sheetViews>
  <sheetFormatPr baseColWidth="10" defaultRowHeight="14.4" x14ac:dyDescent="0.3"/>
  <cols>
    <col min="1" max="16384" width="11.19921875" style="98"/>
  </cols>
  <sheetData>
    <row r="2" spans="2:4" x14ac:dyDescent="0.3">
      <c r="B2" s="98" t="s">
        <v>221</v>
      </c>
    </row>
    <row r="3" spans="2:4" x14ac:dyDescent="0.3">
      <c r="B3" s="98" t="s">
        <v>222</v>
      </c>
    </row>
    <row r="4" spans="2:4" x14ac:dyDescent="0.3">
      <c r="B4" s="98" t="s">
        <v>223</v>
      </c>
    </row>
    <row r="5" spans="2:4" x14ac:dyDescent="0.3">
      <c r="B5" s="98" t="s">
        <v>224</v>
      </c>
    </row>
    <row r="8" spans="2:4" x14ac:dyDescent="0.3">
      <c r="B8" s="98">
        <v>1639</v>
      </c>
      <c r="D8" s="98" t="s">
        <v>225</v>
      </c>
    </row>
    <row r="9" spans="2:4" x14ac:dyDescent="0.3">
      <c r="C9" s="98">
        <v>169</v>
      </c>
      <c r="D9" s="98" t="s">
        <v>226</v>
      </c>
    </row>
    <row r="10" spans="2:4" x14ac:dyDescent="0.3">
      <c r="C10" s="98">
        <v>1931</v>
      </c>
      <c r="D10" s="98" t="s">
        <v>227</v>
      </c>
    </row>
    <row r="11" spans="2:4" x14ac:dyDescent="0.3">
      <c r="B11" s="98">
        <v>467</v>
      </c>
      <c r="D11" s="98" t="s">
        <v>228</v>
      </c>
    </row>
    <row r="12" spans="2:4" x14ac:dyDescent="0.3">
      <c r="C12" s="98">
        <v>1931</v>
      </c>
      <c r="D12" s="9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Encadrement</vt:lpstr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</dc:creator>
  <cp:lastModifiedBy>Manoa</cp:lastModifiedBy>
  <dcterms:created xsi:type="dcterms:W3CDTF">2024-05-06T19:32:36Z</dcterms:created>
  <dcterms:modified xsi:type="dcterms:W3CDTF">2025-10-04T08:09:23Z</dcterms:modified>
</cp:coreProperties>
</file>