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wnloads\"/>
    </mc:Choice>
  </mc:AlternateContent>
  <xr:revisionPtr revIDLastSave="0" documentId="13_ncr:1_{327C56C4-099A-4FFF-ADFF-14CED46ADD18}" xr6:coauthVersionLast="45" xr6:coauthVersionMax="45" xr10:uidLastSave="{00000000-0000-0000-0000-000000000000}"/>
  <bookViews>
    <workbookView xWindow="-110" yWindow="-110" windowWidth="19420" windowHeight="10420" activeTab="1" xr2:uid="{352B27E9-8A97-443D-81B4-DD9A27BDD798}"/>
  </bookViews>
  <sheets>
    <sheet name="Practica1.1" sheetId="2" r:id="rId1"/>
    <sheet name="Practica1.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3" i="1" l="1"/>
  <c r="E52" i="1"/>
  <c r="C53" i="1"/>
  <c r="C52" i="1"/>
  <c r="C51" i="1"/>
  <c r="D53" i="1"/>
  <c r="D33" i="2"/>
  <c r="D32" i="2"/>
  <c r="D31" i="2"/>
  <c r="D30" i="2"/>
  <c r="D29" i="2"/>
  <c r="D28" i="2"/>
  <c r="D27" i="2"/>
  <c r="D26" i="2"/>
  <c r="D25" i="2"/>
  <c r="D24" i="2"/>
  <c r="D23" i="2"/>
  <c r="D22" i="2"/>
  <c r="C33" i="2"/>
  <c r="C32" i="2"/>
  <c r="C31" i="2"/>
  <c r="C30" i="2"/>
  <c r="C29" i="2"/>
  <c r="C28" i="2"/>
  <c r="C27" i="2"/>
  <c r="C26" i="2"/>
  <c r="C25" i="2"/>
  <c r="C24" i="2"/>
  <c r="C23" i="2"/>
  <c r="C22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47" i="1"/>
  <c r="C32" i="1"/>
  <c r="D28" i="1"/>
  <c r="D5" i="1"/>
  <c r="D18" i="1"/>
  <c r="D17" i="1"/>
  <c r="D16" i="1"/>
  <c r="D15" i="1"/>
  <c r="D14" i="1"/>
  <c r="D13" i="1"/>
  <c r="D12" i="1"/>
  <c r="D11" i="1"/>
  <c r="E11" i="1" s="1"/>
  <c r="D10" i="1"/>
  <c r="E10" i="1" s="1"/>
  <c r="D9" i="1"/>
  <c r="D8" i="1"/>
  <c r="D7" i="1"/>
  <c r="D6" i="1"/>
  <c r="E29" i="1"/>
  <c r="D38" i="1"/>
  <c r="D37" i="1"/>
  <c r="D36" i="1"/>
  <c r="D35" i="1"/>
  <c r="D34" i="1"/>
  <c r="D33" i="1"/>
  <c r="C13" i="1"/>
  <c r="C12" i="1"/>
  <c r="D32" i="1"/>
  <c r="E32" i="1" s="1"/>
  <c r="D31" i="1"/>
  <c r="D30" i="1"/>
  <c r="D29" i="1"/>
  <c r="D27" i="1"/>
  <c r="D26" i="1"/>
  <c r="D25" i="1"/>
  <c r="C5" i="1"/>
  <c r="E5" i="1" s="1"/>
  <c r="C14" i="1"/>
  <c r="C15" i="1"/>
  <c r="C16" i="1"/>
  <c r="E16" i="1" s="1"/>
  <c r="C17" i="1"/>
  <c r="C18" i="1"/>
  <c r="C11" i="1"/>
  <c r="C10" i="1"/>
  <c r="C9" i="1"/>
  <c r="E9" i="1" s="1"/>
  <c r="C8" i="1"/>
  <c r="E8" i="1" s="1"/>
  <c r="C7" i="1"/>
  <c r="C6" i="1"/>
  <c r="C38" i="1"/>
  <c r="C37" i="1"/>
  <c r="C36" i="1"/>
  <c r="E36" i="1" s="1"/>
  <c r="C35" i="1"/>
  <c r="E35" i="1" s="1"/>
  <c r="C34" i="1"/>
  <c r="E34" i="1" s="1"/>
  <c r="C33" i="1"/>
  <c r="E33" i="1" s="1"/>
  <c r="C31" i="1"/>
  <c r="E31" i="1" s="1"/>
  <c r="C30" i="1"/>
  <c r="E30" i="1" s="1"/>
  <c r="C28" i="1"/>
  <c r="E28" i="1" s="1"/>
  <c r="C29" i="1"/>
  <c r="C27" i="1"/>
  <c r="E27" i="1" s="1"/>
  <c r="C26" i="1"/>
  <c r="E26" i="1" s="1"/>
  <c r="C25" i="1"/>
  <c r="E25" i="1" s="1"/>
  <c r="C49" i="1"/>
  <c r="E13" i="1" l="1"/>
  <c r="E38" i="1"/>
  <c r="E14" i="1"/>
  <c r="E17" i="1"/>
  <c r="E37" i="1"/>
  <c r="E6" i="1"/>
  <c r="E7" i="1"/>
  <c r="E15" i="1"/>
  <c r="E18" i="1"/>
  <c r="E12" i="1"/>
  <c r="E51" i="1"/>
  <c r="E50" i="1"/>
  <c r="E49" i="1"/>
  <c r="E48" i="1"/>
  <c r="E47" i="1"/>
  <c r="E46" i="1"/>
  <c r="E45" i="1"/>
  <c r="D52" i="1"/>
  <c r="D51" i="1"/>
  <c r="D50" i="1"/>
  <c r="D49" i="1"/>
  <c r="D48" i="1"/>
  <c r="D46" i="1"/>
  <c r="D45" i="1"/>
  <c r="C50" i="1"/>
  <c r="C48" i="1"/>
  <c r="C47" i="1"/>
  <c r="C46" i="1"/>
  <c r="C45" i="1"/>
</calcChain>
</file>

<file path=xl/sharedStrings.xml><?xml version="1.0" encoding="utf-8"?>
<sst xmlns="http://schemas.openxmlformats.org/spreadsheetml/2006/main" count="33" uniqueCount="29">
  <si>
    <t>N</t>
  </si>
  <si>
    <t>Dos algoritmos con la misma complejidad</t>
  </si>
  <si>
    <t>Dos algoritmos con distinta complejidad</t>
  </si>
  <si>
    <t>Al ser mayor que uno es mejor el que se ha puesto en el denominador</t>
  </si>
  <si>
    <t>n</t>
  </si>
  <si>
    <t>Complejidad del resto de los algoritmos</t>
  </si>
  <si>
    <t xml:space="preserve">t bucle4 (ms) </t>
  </si>
  <si>
    <t xml:space="preserve">t bucle5 (ms) </t>
  </si>
  <si>
    <t xml:space="preserve">t incognita (ms) </t>
  </si>
  <si>
    <t>N-incog</t>
  </si>
  <si>
    <t>N- bucle1</t>
  </si>
  <si>
    <t xml:space="preserve">t bucle1 (ms) </t>
  </si>
  <si>
    <t>N- bucle2</t>
  </si>
  <si>
    <t>N- bucle3</t>
  </si>
  <si>
    <t>N -bucle4</t>
  </si>
  <si>
    <t>N -bucle5</t>
  </si>
  <si>
    <t xml:space="preserve">t bucle2/t bucle3 (ms) </t>
  </si>
  <si>
    <t xml:space="preserve">t bucle3 (ms) </t>
  </si>
  <si>
    <t xml:space="preserve">t bucle2 (ms) </t>
  </si>
  <si>
    <t xml:space="preserve">t bucle1/t bucle2 (ms) </t>
  </si>
  <si>
    <t>Infinitamente mas rapido el nominador</t>
  </si>
  <si>
    <t>n suma</t>
  </si>
  <si>
    <t>t suma (ms)</t>
  </si>
  <si>
    <t>t max (ms)</t>
  </si>
  <si>
    <t>n max</t>
  </si>
  <si>
    <t>n diagonal1</t>
  </si>
  <si>
    <t>n diagonal2</t>
  </si>
  <si>
    <t>t diagonal1 (ms)</t>
  </si>
  <si>
    <t>t diagonal2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</si>
</sst>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2" fillId="2" borderId="1" xfId="1"/>
    <xf numFmtId="0" fontId="1" fillId="3" borderId="1" xfId="2" applyBorder="1"/>
    <xf numFmtId="0" fontId="2" fillId="2" borderId="1" xfId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20% - Énfasis3" xfId="2" builtinId="38"/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</a:t>
            </a:r>
            <a:r>
              <a:rPr lang="es-ES" baseline="0"/>
              <a:t> (ms)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5"/>
              <c:pt idx="0">
                <c:v>10</c:v>
              </c:pt>
              <c:pt idx="1">
                <c:v>30</c:v>
              </c:pt>
              <c:pt idx="2">
                <c:v>90</c:v>
              </c:pt>
              <c:pt idx="3">
                <c:v>270</c:v>
              </c:pt>
              <c:pt idx="4">
                <c:v>810</c:v>
              </c:pt>
              <c:pt idx="5">
                <c:v>2430</c:v>
              </c:pt>
              <c:pt idx="6">
                <c:v>7290</c:v>
              </c:pt>
              <c:pt idx="7">
                <c:v>21870</c:v>
              </c:pt>
              <c:pt idx="8">
                <c:v>65610</c:v>
              </c:pt>
              <c:pt idx="9">
                <c:v>196830</c:v>
              </c:pt>
              <c:pt idx="10">
                <c:v>590490</c:v>
              </c:pt>
              <c:pt idx="11">
                <c:v>1771470</c:v>
              </c:pt>
              <c:pt idx="12">
                <c:v>5390490</c:v>
              </c:pt>
              <c:pt idx="13">
                <c:v>15943230</c:v>
              </c:pt>
              <c:pt idx="14">
                <c:v>47829690</c:v>
              </c:pt>
            </c:numLit>
          </c:cat>
          <c:val>
            <c:numRef>
              <c:f>Practica1.1!$C$3:$C$17</c:f>
              <c:numCache>
                <c:formatCode>General</c:formatCode>
                <c:ptCount val="15"/>
                <c:pt idx="0">
                  <c:v>1.5999999999999999E-5</c:v>
                </c:pt>
                <c:pt idx="1">
                  <c:v>1.5999999999999999E-5</c:v>
                </c:pt>
                <c:pt idx="2">
                  <c:v>1.5E-5</c:v>
                </c:pt>
                <c:pt idx="3">
                  <c:v>7.7999999999999999E-5</c:v>
                </c:pt>
                <c:pt idx="4">
                  <c:v>2.3499999999999999E-4</c:v>
                </c:pt>
                <c:pt idx="5">
                  <c:v>7.18E-4</c:v>
                </c:pt>
                <c:pt idx="6">
                  <c:v>2.1570000000000001E-3</c:v>
                </c:pt>
                <c:pt idx="7">
                  <c:v>6.5779999999999996E-3</c:v>
                </c:pt>
                <c:pt idx="8">
                  <c:v>1.9512999999999999E-2</c:v>
                </c:pt>
                <c:pt idx="9">
                  <c:v>6.0113E-2</c:v>
                </c:pt>
                <c:pt idx="10">
                  <c:v>0.175428</c:v>
                </c:pt>
                <c:pt idx="11">
                  <c:v>0.57923999999999998</c:v>
                </c:pt>
                <c:pt idx="12">
                  <c:v>1.75413</c:v>
                </c:pt>
                <c:pt idx="13">
                  <c:v>5.25861</c:v>
                </c:pt>
                <c:pt idx="14">
                  <c:v>15.547800000000001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E-4CE4-B2C6-F6A8E1CE3CAC}"/>
            </c:ext>
          </c:extLst>
        </c:ser>
        <c:ser>
          <c:idx val="1"/>
          <c:order val="1"/>
          <c:tx>
            <c:v>maximo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5"/>
              <c:pt idx="0">
                <c:v>10</c:v>
              </c:pt>
              <c:pt idx="1">
                <c:v>30</c:v>
              </c:pt>
              <c:pt idx="2">
                <c:v>90</c:v>
              </c:pt>
              <c:pt idx="3">
                <c:v>270</c:v>
              </c:pt>
              <c:pt idx="4">
                <c:v>810</c:v>
              </c:pt>
              <c:pt idx="5">
                <c:v>2430</c:v>
              </c:pt>
              <c:pt idx="6">
                <c:v>7290</c:v>
              </c:pt>
              <c:pt idx="7">
                <c:v>21870</c:v>
              </c:pt>
              <c:pt idx="8">
                <c:v>65610</c:v>
              </c:pt>
              <c:pt idx="9">
                <c:v>196830</c:v>
              </c:pt>
              <c:pt idx="10">
                <c:v>590490</c:v>
              </c:pt>
              <c:pt idx="11">
                <c:v>1771470</c:v>
              </c:pt>
              <c:pt idx="12">
                <c:v>5390490</c:v>
              </c:pt>
              <c:pt idx="13">
                <c:v>15943230</c:v>
              </c:pt>
              <c:pt idx="14">
                <c:v>47829690</c:v>
              </c:pt>
            </c:numLit>
          </c:cat>
          <c:val>
            <c:numRef>
              <c:f>Practica1.1!$D$3:$D$17</c:f>
              <c:numCache>
                <c:formatCode>General</c:formatCode>
                <c:ptCount val="15"/>
                <c:pt idx="0">
                  <c:v>1.5E-5</c:v>
                </c:pt>
                <c:pt idx="1">
                  <c:v>1.5999999999999999E-5</c:v>
                </c:pt>
                <c:pt idx="2">
                  <c:v>3.1000000000000001E-5</c:v>
                </c:pt>
                <c:pt idx="3">
                  <c:v>6.3E-5</c:v>
                </c:pt>
                <c:pt idx="4">
                  <c:v>2.03E-4</c:v>
                </c:pt>
                <c:pt idx="5">
                  <c:v>5.4600000000000004E-4</c:v>
                </c:pt>
                <c:pt idx="6">
                  <c:v>1.6720000000000001E-3</c:v>
                </c:pt>
                <c:pt idx="7">
                  <c:v>5.1869999999999998E-3</c:v>
                </c:pt>
                <c:pt idx="8">
                  <c:v>1.5528E-2</c:v>
                </c:pt>
                <c:pt idx="9">
                  <c:v>4.7878999999999998E-2</c:v>
                </c:pt>
                <c:pt idx="10">
                  <c:v>0.14518200000000001</c:v>
                </c:pt>
                <c:pt idx="11">
                  <c:v>0.532891</c:v>
                </c:pt>
                <c:pt idx="12">
                  <c:v>1.86972</c:v>
                </c:pt>
                <c:pt idx="13">
                  <c:v>5.6237000000000004</c:v>
                </c:pt>
                <c:pt idx="14">
                  <c:v>16.925699999999999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E-4CE4-B2C6-F6A8E1CE3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894208"/>
        <c:axId val="2025742144"/>
      </c:lineChart>
      <c:catAx>
        <c:axId val="202989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5742144"/>
        <c:crosses val="autoZero"/>
        <c:auto val="1"/>
        <c:lblAlgn val="ctr"/>
        <c:lblOffset val="100"/>
        <c:noMultiLvlLbl val="0"/>
      </c:catAx>
      <c:valAx>
        <c:axId val="20257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989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</a:t>
            </a:r>
            <a:r>
              <a:rPr lang="es-ES" baseline="0"/>
              <a:t> (ms)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diagonal1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2"/>
              <c:pt idx="0">
                <c:v>3</c:v>
              </c:pt>
              <c:pt idx="1">
                <c:v>6</c:v>
              </c:pt>
              <c:pt idx="2">
                <c:v>12</c:v>
              </c:pt>
              <c:pt idx="3">
                <c:v>24</c:v>
              </c:pt>
              <c:pt idx="4">
                <c:v>48</c:v>
              </c:pt>
              <c:pt idx="5">
                <c:v>96</c:v>
              </c:pt>
              <c:pt idx="6">
                <c:v>192</c:v>
              </c:pt>
              <c:pt idx="7">
                <c:v>384</c:v>
              </c:pt>
              <c:pt idx="8">
                <c:v>768</c:v>
              </c:pt>
              <c:pt idx="9">
                <c:v>1536</c:v>
              </c:pt>
              <c:pt idx="10">
                <c:v>3072</c:v>
              </c:pt>
              <c:pt idx="11">
                <c:v>6144</c:v>
              </c:pt>
            </c:numLit>
          </c:cat>
          <c:val>
            <c:numRef>
              <c:f>Practica1.1!$C$22:$C$33</c:f>
              <c:numCache>
                <c:formatCode>General</c:formatCode>
                <c:ptCount val="12"/>
                <c:pt idx="0">
                  <c:v>3.1999999999999999E-5</c:v>
                </c:pt>
                <c:pt idx="1">
                  <c:v>4.6E-5</c:v>
                </c:pt>
                <c:pt idx="2">
                  <c:v>2.1900000000000001E-4</c:v>
                </c:pt>
                <c:pt idx="3">
                  <c:v>6.0899999999999995E-4</c:v>
                </c:pt>
                <c:pt idx="4">
                  <c:v>2.761E-3</c:v>
                </c:pt>
                <c:pt idx="5">
                  <c:v>1.1218000000000001E-2</c:v>
                </c:pt>
                <c:pt idx="6">
                  <c:v>4.2523999999999999E-2</c:v>
                </c:pt>
                <c:pt idx="7">
                  <c:v>0.15465100000000001</c:v>
                </c:pt>
                <c:pt idx="8">
                  <c:v>0.53174999999999994</c:v>
                </c:pt>
                <c:pt idx="9">
                  <c:v>2.0849799999999998</c:v>
                </c:pt>
                <c:pt idx="10">
                  <c:v>9.6992999999999991</c:v>
                </c:pt>
                <c:pt idx="11">
                  <c:v>24.096699999999998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D-4083-9532-D5592F8A7FBB}"/>
            </c:ext>
          </c:extLst>
        </c:ser>
        <c:ser>
          <c:idx val="1"/>
          <c:order val="1"/>
          <c:tx>
            <c:v>diagonal2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2"/>
              <c:pt idx="0">
                <c:v>3</c:v>
              </c:pt>
              <c:pt idx="1">
                <c:v>6</c:v>
              </c:pt>
              <c:pt idx="2">
                <c:v>12</c:v>
              </c:pt>
              <c:pt idx="3">
                <c:v>24</c:v>
              </c:pt>
              <c:pt idx="4">
                <c:v>48</c:v>
              </c:pt>
              <c:pt idx="5">
                <c:v>96</c:v>
              </c:pt>
              <c:pt idx="6">
                <c:v>192</c:v>
              </c:pt>
              <c:pt idx="7">
                <c:v>384</c:v>
              </c:pt>
              <c:pt idx="8">
                <c:v>768</c:v>
              </c:pt>
              <c:pt idx="9">
                <c:v>1536</c:v>
              </c:pt>
              <c:pt idx="10">
                <c:v>3072</c:v>
              </c:pt>
              <c:pt idx="11">
                <c:v>6144</c:v>
              </c:pt>
            </c:numLit>
          </c:cat>
          <c:val>
            <c:numRef>
              <c:f>Practica1.1!$D$22:$D$33</c:f>
              <c:numCache>
                <c:formatCode>General</c:formatCode>
                <c:ptCount val="12"/>
                <c:pt idx="0">
                  <c:v>1.5E-5</c:v>
                </c:pt>
                <c:pt idx="1">
                  <c:v>1.5999999999999999E-5</c:v>
                </c:pt>
                <c:pt idx="2">
                  <c:v>1.5999999999999999E-5</c:v>
                </c:pt>
                <c:pt idx="3">
                  <c:v>1.5999999999999999E-5</c:v>
                </c:pt>
                <c:pt idx="4">
                  <c:v>6.2000000000000003E-5</c:v>
                </c:pt>
                <c:pt idx="5">
                  <c:v>1.0900000000000001E-4</c:v>
                </c:pt>
                <c:pt idx="6">
                  <c:v>2.03E-4</c:v>
                </c:pt>
                <c:pt idx="7">
                  <c:v>6.2500000000000001E-4</c:v>
                </c:pt>
                <c:pt idx="8">
                  <c:v>1.609E-3</c:v>
                </c:pt>
                <c:pt idx="9">
                  <c:v>1.2248E-2</c:v>
                </c:pt>
                <c:pt idx="10">
                  <c:v>3.2863999999999997E-2</c:v>
                </c:pt>
                <c:pt idx="11">
                  <c:v>9.4466999999999995E-2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D-4083-9532-D5592F8A7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627104"/>
        <c:axId val="9843792"/>
      </c:lineChart>
      <c:catAx>
        <c:axId val="18866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43792"/>
        <c:crosses val="autoZero"/>
        <c:auto val="1"/>
        <c:lblAlgn val="ctr"/>
        <c:lblOffset val="100"/>
        <c:noMultiLvlLbl val="0"/>
      </c:catAx>
      <c:valAx>
        <c:axId val="98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66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0"/>
              <a:t>t bucles(ms)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bucle2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pt idx="4">
                <c:v>128</c:v>
              </c:pt>
              <c:pt idx="5">
                <c:v>256</c:v>
              </c:pt>
              <c:pt idx="6">
                <c:v>512</c:v>
              </c:pt>
              <c:pt idx="7">
                <c:v>1024</c:v>
              </c:pt>
              <c:pt idx="8">
                <c:v>2048</c:v>
              </c:pt>
              <c:pt idx="9">
                <c:v>4096</c:v>
              </c:pt>
              <c:pt idx="10">
                <c:v>8192</c:v>
              </c:pt>
              <c:pt idx="11">
                <c:v>16384</c:v>
              </c:pt>
              <c:pt idx="12">
                <c:v>32768</c:v>
              </c:pt>
              <c:pt idx="13">
                <c:v>65536</c:v>
              </c:pt>
            </c:numLit>
          </c:cat>
          <c:val>
            <c:numRef>
              <c:f>Practica1.2!$C$5:$C$18</c:f>
              <c:numCache>
                <c:formatCode>General</c:formatCode>
                <c:ptCount val="14"/>
                <c:pt idx="0">
                  <c:v>4.6999999999999997E-5</c:v>
                </c:pt>
                <c:pt idx="1">
                  <c:v>7.7999999999999999E-5</c:v>
                </c:pt>
                <c:pt idx="2">
                  <c:v>2.1900000000000001E-4</c:v>
                </c:pt>
                <c:pt idx="3">
                  <c:v>5.9299999999999999E-4</c:v>
                </c:pt>
                <c:pt idx="4">
                  <c:v>1.7949999999999999E-3</c:v>
                </c:pt>
                <c:pt idx="5">
                  <c:v>6.9040000000000004E-3</c:v>
                </c:pt>
                <c:pt idx="6">
                  <c:v>2.1850999999999999E-2</c:v>
                </c:pt>
                <c:pt idx="7">
                  <c:v>8.7162000000000003E-2</c:v>
                </c:pt>
                <c:pt idx="8">
                  <c:v>0.32985900000000001</c:v>
                </c:pt>
                <c:pt idx="9">
                  <c:v>1.2825</c:v>
                </c:pt>
                <c:pt idx="10">
                  <c:v>5.0526</c:v>
                </c:pt>
                <c:pt idx="11">
                  <c:v>18.760000000000002</c:v>
                </c:pt>
                <c:pt idx="12">
                  <c:v>73.569000000000003</c:v>
                </c:pt>
                <c:pt idx="13">
                  <c:v>277.00900000000001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A-4B94-8210-795A3B0DE981}"/>
            </c:ext>
          </c:extLst>
        </c:ser>
        <c:ser>
          <c:idx val="1"/>
          <c:order val="1"/>
          <c:tx>
            <c:v>bucle3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pt idx="4">
                <c:v>128</c:v>
              </c:pt>
              <c:pt idx="5">
                <c:v>256</c:v>
              </c:pt>
              <c:pt idx="6">
                <c:v>512</c:v>
              </c:pt>
              <c:pt idx="7">
                <c:v>1024</c:v>
              </c:pt>
              <c:pt idx="8">
                <c:v>2048</c:v>
              </c:pt>
              <c:pt idx="9">
                <c:v>4096</c:v>
              </c:pt>
              <c:pt idx="10">
                <c:v>8192</c:v>
              </c:pt>
              <c:pt idx="11">
                <c:v>16384</c:v>
              </c:pt>
              <c:pt idx="12">
                <c:v>32768</c:v>
              </c:pt>
              <c:pt idx="13">
                <c:v>65536</c:v>
              </c:pt>
            </c:numLit>
          </c:cat>
          <c:val>
            <c:numRef>
              <c:f>Practica1.2!$D$5:$D$18</c:f>
              <c:numCache>
                <c:formatCode>General</c:formatCode>
                <c:ptCount val="14"/>
                <c:pt idx="0">
                  <c:v>1.5999999999999999E-5</c:v>
                </c:pt>
                <c:pt idx="1">
                  <c:v>4.6999999999999997E-5</c:v>
                </c:pt>
                <c:pt idx="2">
                  <c:v>9.2999999999999997E-5</c:v>
                </c:pt>
                <c:pt idx="3">
                  <c:v>2.6600000000000001E-4</c:v>
                </c:pt>
                <c:pt idx="4">
                  <c:v>9.3700000000000001E-4</c:v>
                </c:pt>
                <c:pt idx="5">
                  <c:v>4.3200000000000001E-3</c:v>
                </c:pt>
                <c:pt idx="6">
                  <c:v>1.5429999999999999E-2</c:v>
                </c:pt>
                <c:pt idx="7">
                  <c:v>5.1400000000000001E-2</c:v>
                </c:pt>
                <c:pt idx="8">
                  <c:v>0.181287</c:v>
                </c:pt>
                <c:pt idx="9">
                  <c:v>0.67366000000000004</c:v>
                </c:pt>
                <c:pt idx="10">
                  <c:v>2.6688399999999999</c:v>
                </c:pt>
                <c:pt idx="11">
                  <c:v>10.1257</c:v>
                </c:pt>
                <c:pt idx="12">
                  <c:v>40.161999999999999</c:v>
                </c:pt>
                <c:pt idx="13">
                  <c:v>159.56299999999999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A-4B94-8210-795A3B0D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731103"/>
        <c:axId val="1391466783"/>
      </c:lineChart>
      <c:catAx>
        <c:axId val="138073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veces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41351968503937009"/>
              <c:y val="0.80518445610965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1466783"/>
        <c:crosses val="autoZero"/>
        <c:auto val="1"/>
        <c:lblAlgn val="ctr"/>
        <c:lblOffset val="100"/>
        <c:noMultiLvlLbl val="0"/>
      </c:catAx>
      <c:valAx>
        <c:axId val="139146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baseline="0">
                    <a:effectLst/>
                  </a:rPr>
                  <a:t>Tiempo (ms) 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2.2222222222222223E-2"/>
              <c:y val="0.38504994167395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073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0" i="0" baseline="0">
                <a:effectLst/>
              </a:rPr>
              <a:t>t bucles(ms) </a:t>
            </a:r>
            <a:endParaRPr lang="es-E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Practica1.2!$C$25:$C$38</c:f>
              <c:numCache>
                <c:formatCode>General</c:formatCode>
                <c:ptCount val="14"/>
                <c:pt idx="0">
                  <c:v>2.5999999999999998E-5</c:v>
                </c:pt>
                <c:pt idx="1">
                  <c:v>5.1E-5</c:v>
                </c:pt>
                <c:pt idx="2">
                  <c:v>1.2300000000000001E-4</c:v>
                </c:pt>
                <c:pt idx="3">
                  <c:v>2.7700000000000001E-4</c:v>
                </c:pt>
                <c:pt idx="4">
                  <c:v>6.2100000000000002E-4</c:v>
                </c:pt>
                <c:pt idx="5">
                  <c:v>1.3879999999999999E-3</c:v>
                </c:pt>
                <c:pt idx="6">
                  <c:v>3.091E-3</c:v>
                </c:pt>
                <c:pt idx="7">
                  <c:v>6.7759999999999999E-3</c:v>
                </c:pt>
                <c:pt idx="8">
                  <c:v>1.4728E-2</c:v>
                </c:pt>
                <c:pt idx="9">
                  <c:v>3.2138E-2</c:v>
                </c:pt>
                <c:pt idx="10">
                  <c:v>6.8999000000000005E-2</c:v>
                </c:pt>
                <c:pt idx="11">
                  <c:v>0.14834</c:v>
                </c:pt>
                <c:pt idx="12">
                  <c:v>0.31430000000000002</c:v>
                </c:pt>
                <c:pt idx="13">
                  <c:v>0.66847000000000001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A-4053-AC45-5A7850F4D7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Practica1.2!$D$25:$D$38</c:f>
              <c:numCache>
                <c:formatCode>General</c:formatCode>
                <c:ptCount val="14"/>
                <c:pt idx="0">
                  <c:v>4.6999999999999997E-5</c:v>
                </c:pt>
                <c:pt idx="1">
                  <c:v>7.7999999999999999E-5</c:v>
                </c:pt>
                <c:pt idx="2">
                  <c:v>2.1900000000000001E-4</c:v>
                </c:pt>
                <c:pt idx="3">
                  <c:v>5.9299999999999999E-4</c:v>
                </c:pt>
                <c:pt idx="4">
                  <c:v>1.7949999999999999E-3</c:v>
                </c:pt>
                <c:pt idx="5">
                  <c:v>6.9040000000000004E-3</c:v>
                </c:pt>
                <c:pt idx="6">
                  <c:v>2.1850999999999999E-2</c:v>
                </c:pt>
                <c:pt idx="7">
                  <c:v>8.7162000000000003E-2</c:v>
                </c:pt>
                <c:pt idx="8">
                  <c:v>0.32985900000000001</c:v>
                </c:pt>
                <c:pt idx="9">
                  <c:v>1.2825</c:v>
                </c:pt>
                <c:pt idx="10">
                  <c:v>5.0526</c:v>
                </c:pt>
                <c:pt idx="11">
                  <c:v>18.760000000000002</c:v>
                </c:pt>
                <c:pt idx="12">
                  <c:v>73.569000000000003</c:v>
                </c:pt>
                <c:pt idx="13">
                  <c:v>277.00900000000001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A-4053-AC45-5A7850F4D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090047"/>
        <c:axId val="1312680015"/>
      </c:lineChart>
      <c:catAx>
        <c:axId val="146109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</a:t>
                </a:r>
                <a:r>
                  <a:rPr lang="es-ES" baseline="0"/>
                  <a:t> de veces</a:t>
                </a:r>
              </a:p>
            </c:rich>
          </c:tx>
          <c:layout>
            <c:manualLayout>
              <c:xMode val="edge"/>
              <c:yMode val="edge"/>
              <c:x val="0.40425568678915136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80015"/>
        <c:crosses val="autoZero"/>
        <c:auto val="1"/>
        <c:lblAlgn val="ctr"/>
        <c:lblOffset val="100"/>
        <c:noMultiLvlLbl val="0"/>
      </c:catAx>
      <c:valAx>
        <c:axId val="131268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</a:t>
                </a:r>
                <a:r>
                  <a:rPr lang="es-ES" sz="1000" b="0" i="0" u="none" strike="noStrike" baseline="0">
                    <a:effectLst/>
                  </a:rPr>
                  <a:t>ms</a:t>
                </a:r>
                <a:r>
                  <a:rPr lang="es-ES" baseline="0"/>
                  <a:t>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09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 algoritmos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Practica1.2!$C$45:$C$53</c:f>
              <c:numCache>
                <c:formatCode>General</c:formatCode>
                <c:ptCount val="9"/>
                <c:pt idx="0">
                  <c:v>2.2490000000000001E-3</c:v>
                </c:pt>
                <c:pt idx="1">
                  <c:v>2.686E-3</c:v>
                </c:pt>
                <c:pt idx="2">
                  <c:v>0.25130000000000002</c:v>
                </c:pt>
                <c:pt idx="3">
                  <c:v>1.325</c:v>
                </c:pt>
                <c:pt idx="4">
                  <c:v>16.538900000000002</c:v>
                </c:pt>
                <c:pt idx="5">
                  <c:v>221.77799999999999</c:v>
                </c:pt>
                <c:pt idx="6">
                  <c:v>4192</c:v>
                </c:pt>
                <c:pt idx="7">
                  <c:v>64466</c:v>
                </c:pt>
                <c:pt idx="8">
                  <c:v>940962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4-4133-973D-3F00468A59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Practica1.2!$D$45:$D$53</c:f>
              <c:numCache>
                <c:formatCode>General</c:formatCode>
                <c:ptCount val="9"/>
                <c:pt idx="0">
                  <c:v>4.35E-4</c:v>
                </c:pt>
                <c:pt idx="1">
                  <c:v>2.7039999999999998E-3</c:v>
                </c:pt>
                <c:pt idx="2">
                  <c:v>1.5945999999999998E-2</c:v>
                </c:pt>
                <c:pt idx="3">
                  <c:v>0.11059099999999999</c:v>
                </c:pt>
                <c:pt idx="4">
                  <c:v>1.04505</c:v>
                </c:pt>
                <c:pt idx="5">
                  <c:v>7.54922</c:v>
                </c:pt>
                <c:pt idx="6">
                  <c:v>57.968000000000004</c:v>
                </c:pt>
                <c:pt idx="7">
                  <c:v>542.75699999999995</c:v>
                </c:pt>
                <c:pt idx="8">
                  <c:v>4178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4-4133-973D-3F00468A598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Practica1.2!$E$45:$E$53</c:f>
              <c:numCache>
                <c:formatCode>General</c:formatCode>
                <c:ptCount val="9"/>
                <c:pt idx="0">
                  <c:v>1.56E-4</c:v>
                </c:pt>
                <c:pt idx="1">
                  <c:v>7.6400000000000003E-4</c:v>
                </c:pt>
                <c:pt idx="2">
                  <c:v>5.2310000000000004E-3</c:v>
                </c:pt>
                <c:pt idx="3">
                  <c:v>4.0890999999999997E-2</c:v>
                </c:pt>
                <c:pt idx="4">
                  <c:v>0.21889</c:v>
                </c:pt>
                <c:pt idx="5">
                  <c:v>2.0794999999999999</c:v>
                </c:pt>
                <c:pt idx="6">
                  <c:v>8.8490000000000002</c:v>
                </c:pt>
                <c:pt idx="7">
                  <c:v>66.225999999999999</c:v>
                </c:pt>
                <c:pt idx="8">
                  <c:v>561.47400000000005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4-4133-973D-3F00468A5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351008"/>
        <c:axId val="1885529792"/>
      </c:lineChart>
      <c:catAx>
        <c:axId val="202435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5529792"/>
        <c:crosses val="autoZero"/>
        <c:auto val="1"/>
        <c:lblAlgn val="ctr"/>
        <c:lblOffset val="100"/>
        <c:noMultiLvlLbl val="0"/>
      </c:catAx>
      <c:valAx>
        <c:axId val="18855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435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631282</xdr:colOff>
      <xdr:row>2</xdr:row>
      <xdr:rowOff>104721</xdr:rowOff>
    </xdr:from>
    <xdr:to>
      <xdr:col>10</xdr:col>
      <xdr:colOff>660590</xdr:colOff>
      <xdr:row>16</xdr:row>
      <xdr:rowOff>112536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34D5E0-A27B-4A41-B9F2-E49AE502D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59710</xdr:colOff>
      <xdr:row>20</xdr:row>
      <xdr:rowOff>31087</xdr:rowOff>
    </xdr:from>
    <xdr:to>
      <xdr:col>11</xdr:col>
      <xdr:colOff>82456</xdr:colOff>
      <xdr:row>33</xdr:row>
      <xdr:rowOff>186899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448C9F-BB04-4974-93C3-EF6F2083D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3</xdr:row>
      <xdr:rowOff>111125</xdr:rowOff>
    </xdr:from>
    <xdr:to>
      <xdr:col>11</xdr:col>
      <xdr:colOff>466725</xdr:colOff>
      <xdr:row>17</xdr:row>
      <xdr:rowOff>98425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999283-78FC-4876-BAE2-CD62E37E5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479425</xdr:colOff>
      <xdr:row>23</xdr:row>
      <xdr:rowOff>180975</xdr:rowOff>
    </xdr:from>
    <xdr:to>
      <xdr:col>11</xdr:col>
      <xdr:colOff>479425</xdr:colOff>
      <xdr:row>37</xdr:row>
      <xdr:rowOff>168275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00CAC0F-B7E7-4C5E-B480-7BBAB30C0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20110</xdr:colOff>
      <xdr:row>41</xdr:row>
      <xdr:rowOff>95187</xdr:rowOff>
    </xdr:from>
    <xdr:to>
      <xdr:col>12</xdr:col>
      <xdr:colOff>408983</xdr:colOff>
      <xdr:row>56</xdr:row>
      <xdr:rowOff>161441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548706-409B-4DC2-9030-536625486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7812-DE72-4B24-9E51-E6F8BDCDDFFF}">
  <dimension ref="B1:V36"/>
  <sheetViews>
    <sheetView topLeftCell="A19" zoomScale="89" workbookViewId="0">
      <selection activeCell="L3" sqref="L3"/>
    </sheetView>
  </sheetViews>
  <sheetFormatPr baseColWidth="10" defaultRowHeight="14.5" x14ac:dyDescent="0.35"/>
  <cols>
    <col min="3" max="3" width="14.6328125" customWidth="1"/>
    <col min="4" max="4" width="16.90625" customWidth="1"/>
    <col min="14" max="14" width="15.6328125" customWidth="1"/>
  </cols>
  <sheetData>
    <row r="1" spans="2:22" ht="15" thickBot="1" x14ac:dyDescent="0.4"/>
    <row r="2" spans="2:22" ht="15.5" thickTop="1" thickBot="1" x14ac:dyDescent="0.4">
      <c r="B2" s="1" t="s">
        <v>4</v>
      </c>
      <c r="C2" s="1" t="s">
        <v>22</v>
      </c>
      <c r="D2" s="1" t="s">
        <v>23</v>
      </c>
      <c r="N2" s="1" t="s">
        <v>21</v>
      </c>
      <c r="O2" s="1">
        <v>1000000</v>
      </c>
      <c r="P2" s="1">
        <v>100000</v>
      </c>
      <c r="Q2" s="1">
        <v>10000</v>
      </c>
      <c r="S2" s="1" t="s">
        <v>24</v>
      </c>
      <c r="T2" s="1">
        <v>1000000</v>
      </c>
      <c r="U2" s="1">
        <v>100000</v>
      </c>
      <c r="V2" s="1">
        <v>10000</v>
      </c>
    </row>
    <row r="3" spans="2:22" ht="15.5" thickTop="1" thickBot="1" x14ac:dyDescent="0.4">
      <c r="B3" s="1">
        <v>10</v>
      </c>
      <c r="C3">
        <f>O3/O2</f>
        <v>1.5999999999999999E-5</v>
      </c>
      <c r="D3">
        <f>T3/T2</f>
        <v>1.5E-5</v>
      </c>
      <c r="N3" s="1">
        <v>10</v>
      </c>
      <c r="O3">
        <v>16</v>
      </c>
      <c r="P3">
        <v>0</v>
      </c>
      <c r="Q3">
        <v>0</v>
      </c>
      <c r="S3" s="1">
        <v>10</v>
      </c>
      <c r="T3">
        <v>15</v>
      </c>
      <c r="U3">
        <v>0</v>
      </c>
      <c r="V3">
        <v>0</v>
      </c>
    </row>
    <row r="4" spans="2:22" ht="15.5" thickTop="1" thickBot="1" x14ac:dyDescent="0.4">
      <c r="B4" s="1">
        <v>30</v>
      </c>
      <c r="C4">
        <f>O4/O2</f>
        <v>1.5999999999999999E-5</v>
      </c>
      <c r="D4">
        <f>T4/T2</f>
        <v>1.5999999999999999E-5</v>
      </c>
      <c r="N4" s="1">
        <v>30</v>
      </c>
      <c r="O4">
        <v>16</v>
      </c>
      <c r="P4">
        <v>0</v>
      </c>
      <c r="Q4">
        <v>0</v>
      </c>
      <c r="S4" s="1">
        <v>30</v>
      </c>
      <c r="T4">
        <v>16</v>
      </c>
      <c r="U4">
        <v>0</v>
      </c>
      <c r="V4">
        <v>0</v>
      </c>
    </row>
    <row r="5" spans="2:22" ht="15.5" thickTop="1" thickBot="1" x14ac:dyDescent="0.4">
      <c r="B5" s="1">
        <v>90</v>
      </c>
      <c r="C5">
        <f>O5/O2</f>
        <v>1.5E-5</v>
      </c>
      <c r="D5">
        <f>T5/T2</f>
        <v>3.1000000000000001E-5</v>
      </c>
      <c r="N5" s="1">
        <v>90</v>
      </c>
      <c r="O5">
        <v>15</v>
      </c>
      <c r="P5">
        <v>0</v>
      </c>
      <c r="Q5">
        <v>0</v>
      </c>
      <c r="S5" s="1">
        <v>90</v>
      </c>
      <c r="T5">
        <v>31</v>
      </c>
      <c r="U5">
        <v>0</v>
      </c>
      <c r="V5">
        <v>0</v>
      </c>
    </row>
    <row r="6" spans="2:22" ht="15.5" thickTop="1" thickBot="1" x14ac:dyDescent="0.4">
      <c r="B6" s="1">
        <v>270</v>
      </c>
      <c r="C6">
        <f>O6/O2</f>
        <v>7.7999999999999999E-5</v>
      </c>
      <c r="D6">
        <f>T6/T2</f>
        <v>6.3E-5</v>
      </c>
      <c r="N6" s="1">
        <v>270</v>
      </c>
      <c r="O6">
        <v>78</v>
      </c>
      <c r="P6">
        <v>0</v>
      </c>
      <c r="Q6">
        <v>0</v>
      </c>
      <c r="S6" s="1">
        <v>270</v>
      </c>
      <c r="T6">
        <v>63</v>
      </c>
      <c r="U6">
        <v>0</v>
      </c>
      <c r="V6">
        <v>0</v>
      </c>
    </row>
    <row r="7" spans="2:22" ht="15.5" thickTop="1" thickBot="1" x14ac:dyDescent="0.4">
      <c r="B7" s="1">
        <v>810</v>
      </c>
      <c r="C7">
        <f>O7/O2</f>
        <v>2.3499999999999999E-4</v>
      </c>
      <c r="D7">
        <f>T7/T2</f>
        <v>2.03E-4</v>
      </c>
      <c r="N7" s="1">
        <v>810</v>
      </c>
      <c r="O7">
        <v>235</v>
      </c>
      <c r="P7">
        <v>31</v>
      </c>
      <c r="Q7">
        <v>0</v>
      </c>
      <c r="S7" s="1">
        <v>810</v>
      </c>
      <c r="T7">
        <v>203</v>
      </c>
      <c r="U7">
        <v>31</v>
      </c>
      <c r="V7">
        <v>0</v>
      </c>
    </row>
    <row r="8" spans="2:22" ht="15.5" thickTop="1" thickBot="1" x14ac:dyDescent="0.4">
      <c r="B8" s="1">
        <v>2430</v>
      </c>
      <c r="C8">
        <f>O8/O2</f>
        <v>7.18E-4</v>
      </c>
      <c r="D8">
        <f>T8/T2</f>
        <v>5.4600000000000004E-4</v>
      </c>
      <c r="N8" s="1">
        <v>2430</v>
      </c>
      <c r="O8">
        <v>718</v>
      </c>
      <c r="P8">
        <v>78</v>
      </c>
      <c r="Q8">
        <v>16</v>
      </c>
      <c r="S8" s="1">
        <v>2430</v>
      </c>
      <c r="T8">
        <v>546</v>
      </c>
      <c r="U8">
        <v>62</v>
      </c>
      <c r="V8">
        <v>16</v>
      </c>
    </row>
    <row r="9" spans="2:22" ht="15.5" thickTop="1" thickBot="1" x14ac:dyDescent="0.4">
      <c r="B9" s="1">
        <v>7290</v>
      </c>
      <c r="C9">
        <f>O9/O2</f>
        <v>2.1570000000000001E-3</v>
      </c>
      <c r="D9">
        <f>T9/T2</f>
        <v>1.6720000000000001E-3</v>
      </c>
      <c r="N9" s="1">
        <v>7290</v>
      </c>
      <c r="O9">
        <v>2157</v>
      </c>
      <c r="P9">
        <v>204</v>
      </c>
      <c r="Q9">
        <v>15</v>
      </c>
      <c r="S9" s="1">
        <v>7290</v>
      </c>
      <c r="T9">
        <v>1672</v>
      </c>
      <c r="U9">
        <v>235</v>
      </c>
      <c r="V9">
        <v>16</v>
      </c>
    </row>
    <row r="10" spans="2:22" ht="15.5" thickTop="1" thickBot="1" x14ac:dyDescent="0.4">
      <c r="B10" s="1">
        <v>21870</v>
      </c>
      <c r="C10">
        <f>O10/O2</f>
        <v>6.5779999999999996E-3</v>
      </c>
      <c r="D10">
        <f>T10/T2</f>
        <v>5.1869999999999998E-3</v>
      </c>
      <c r="N10" s="1">
        <v>21870</v>
      </c>
      <c r="O10">
        <v>6578</v>
      </c>
      <c r="P10">
        <v>656</v>
      </c>
      <c r="Q10">
        <v>78</v>
      </c>
      <c r="S10" s="1">
        <v>21870</v>
      </c>
      <c r="T10">
        <v>5187</v>
      </c>
      <c r="U10">
        <v>671</v>
      </c>
      <c r="V10">
        <v>78</v>
      </c>
    </row>
    <row r="11" spans="2:22" ht="15.5" thickTop="1" thickBot="1" x14ac:dyDescent="0.4">
      <c r="B11" s="1">
        <v>65610</v>
      </c>
      <c r="C11">
        <f>O11/O2</f>
        <v>1.9512999999999999E-2</v>
      </c>
      <c r="D11">
        <f>T11/T2</f>
        <v>1.5528E-2</v>
      </c>
      <c r="N11" s="1">
        <v>65610</v>
      </c>
      <c r="O11">
        <v>19513</v>
      </c>
      <c r="P11">
        <v>2000</v>
      </c>
      <c r="Q11">
        <v>188</v>
      </c>
      <c r="S11" s="1">
        <v>65610</v>
      </c>
      <c r="T11">
        <v>15528</v>
      </c>
      <c r="U11">
        <v>2016</v>
      </c>
      <c r="V11">
        <v>234</v>
      </c>
    </row>
    <row r="12" spans="2:22" ht="15.5" thickTop="1" thickBot="1" x14ac:dyDescent="0.4">
      <c r="B12" s="1">
        <v>196830</v>
      </c>
      <c r="C12">
        <f>O12/O2</f>
        <v>6.0113E-2</v>
      </c>
      <c r="D12">
        <f>T12/T2</f>
        <v>4.7878999999999998E-2</v>
      </c>
      <c r="N12" s="1">
        <v>196830</v>
      </c>
      <c r="O12">
        <v>60113</v>
      </c>
      <c r="P12">
        <v>5921</v>
      </c>
      <c r="Q12">
        <v>579</v>
      </c>
      <c r="S12" s="1">
        <v>196830</v>
      </c>
      <c r="T12">
        <v>47879</v>
      </c>
      <c r="U12">
        <v>6093</v>
      </c>
      <c r="V12">
        <v>672</v>
      </c>
    </row>
    <row r="13" spans="2:22" ht="15.5" thickTop="1" thickBot="1" x14ac:dyDescent="0.4">
      <c r="B13" s="1">
        <v>590490</v>
      </c>
      <c r="C13">
        <f>O13/O2</f>
        <v>0.175428</v>
      </c>
      <c r="D13">
        <f>T13/T2</f>
        <v>0.14518200000000001</v>
      </c>
      <c r="N13" s="1">
        <v>590490</v>
      </c>
      <c r="O13">
        <v>175428</v>
      </c>
      <c r="P13">
        <v>17667</v>
      </c>
      <c r="Q13">
        <v>1812</v>
      </c>
      <c r="S13" s="1">
        <v>590490</v>
      </c>
      <c r="T13">
        <v>145182</v>
      </c>
      <c r="U13">
        <v>18340</v>
      </c>
      <c r="V13">
        <v>2124</v>
      </c>
    </row>
    <row r="14" spans="2:22" ht="15.5" thickTop="1" thickBot="1" x14ac:dyDescent="0.4">
      <c r="B14" s="1">
        <v>1771470</v>
      </c>
      <c r="C14">
        <f>P14/P2</f>
        <v>0.57923999999999998</v>
      </c>
      <c r="D14">
        <f>T14/T2</f>
        <v>0.532891</v>
      </c>
      <c r="N14" s="1">
        <v>1771470</v>
      </c>
      <c r="P14">
        <v>57924</v>
      </c>
      <c r="Q14">
        <v>5983</v>
      </c>
      <c r="S14" s="1">
        <v>1771470</v>
      </c>
      <c r="T14">
        <v>532891</v>
      </c>
      <c r="U14">
        <v>61814</v>
      </c>
      <c r="V14">
        <v>6249</v>
      </c>
    </row>
    <row r="15" spans="2:22" ht="15.5" thickTop="1" thickBot="1" x14ac:dyDescent="0.4">
      <c r="B15" s="1">
        <v>5390490</v>
      </c>
      <c r="C15">
        <f>P15/P2</f>
        <v>1.75413</v>
      </c>
      <c r="D15">
        <f>U15/U2</f>
        <v>1.86972</v>
      </c>
      <c r="N15" s="1">
        <v>5390490</v>
      </c>
      <c r="P15">
        <v>175413</v>
      </c>
      <c r="Q15">
        <v>17718</v>
      </c>
      <c r="S15" s="1">
        <v>5390490</v>
      </c>
      <c r="U15">
        <v>186972</v>
      </c>
      <c r="V15">
        <v>19229</v>
      </c>
    </row>
    <row r="16" spans="2:22" ht="15.5" thickTop="1" thickBot="1" x14ac:dyDescent="0.4">
      <c r="B16" s="1">
        <v>15943230</v>
      </c>
      <c r="C16">
        <f>P16/P2</f>
        <v>5.25861</v>
      </c>
      <c r="D16">
        <f>V16/V2</f>
        <v>5.6237000000000004</v>
      </c>
      <c r="N16" s="1">
        <v>15943230</v>
      </c>
      <c r="P16">
        <v>525861</v>
      </c>
      <c r="Q16">
        <v>52004</v>
      </c>
      <c r="S16" s="1">
        <v>15943230</v>
      </c>
      <c r="V16">
        <v>56237</v>
      </c>
    </row>
    <row r="17" spans="2:22" ht="15.5" thickTop="1" thickBot="1" x14ac:dyDescent="0.4">
      <c r="B17" s="1">
        <v>47829690</v>
      </c>
      <c r="C17">
        <f>Q17/Q2</f>
        <v>15.547800000000001</v>
      </c>
      <c r="D17">
        <f>V17/V2</f>
        <v>16.925699999999999</v>
      </c>
      <c r="N17" s="1">
        <v>47829690</v>
      </c>
      <c r="Q17">
        <v>155478</v>
      </c>
      <c r="S17" s="1">
        <v>47829690</v>
      </c>
      <c r="V17">
        <v>169257</v>
      </c>
    </row>
    <row r="18" spans="2:22" ht="15" thickTop="1" x14ac:dyDescent="0.35"/>
    <row r="20" spans="2:22" ht="15" thickBot="1" x14ac:dyDescent="0.4"/>
    <row r="21" spans="2:22" ht="15.5" thickTop="1" thickBot="1" x14ac:dyDescent="0.4">
      <c r="B21" s="1" t="s">
        <v>4</v>
      </c>
      <c r="C21" s="1" t="s">
        <v>27</v>
      </c>
      <c r="D21" s="1" t="s">
        <v>28</v>
      </c>
    </row>
    <row r="22" spans="2:22" ht="15.5" thickTop="1" thickBot="1" x14ac:dyDescent="0.4">
      <c r="B22" s="1">
        <v>3</v>
      </c>
      <c r="C22">
        <f>O24/O23</f>
        <v>3.1999999999999999E-5</v>
      </c>
      <c r="D22">
        <f>T24/T23</f>
        <v>1.5E-5</v>
      </c>
    </row>
    <row r="23" spans="2:22" ht="15.5" thickTop="1" thickBot="1" x14ac:dyDescent="0.4">
      <c r="B23" s="1">
        <v>6</v>
      </c>
      <c r="C23">
        <f>O25/O23</f>
        <v>4.6E-5</v>
      </c>
      <c r="D23">
        <f>T25/T23</f>
        <v>1.5999999999999999E-5</v>
      </c>
      <c r="N23" s="1" t="s">
        <v>25</v>
      </c>
      <c r="O23" s="1">
        <v>1000000</v>
      </c>
      <c r="P23" s="1">
        <v>100000</v>
      </c>
      <c r="Q23" s="1">
        <v>10000</v>
      </c>
      <c r="S23" s="1" t="s">
        <v>26</v>
      </c>
      <c r="T23" s="1">
        <v>1000000</v>
      </c>
      <c r="U23" s="1">
        <v>100000</v>
      </c>
      <c r="V23" s="1">
        <v>10000</v>
      </c>
    </row>
    <row r="24" spans="2:22" ht="15.5" thickTop="1" thickBot="1" x14ac:dyDescent="0.4">
      <c r="B24" s="1">
        <v>12</v>
      </c>
      <c r="C24">
        <f>O26/O23</f>
        <v>2.1900000000000001E-4</v>
      </c>
      <c r="D24">
        <f>T26/T23</f>
        <v>1.5999999999999999E-5</v>
      </c>
      <c r="N24" s="1">
        <v>3</v>
      </c>
      <c r="O24">
        <v>32</v>
      </c>
      <c r="P24">
        <v>0</v>
      </c>
      <c r="Q24">
        <v>0</v>
      </c>
      <c r="S24" s="1">
        <v>3</v>
      </c>
      <c r="T24">
        <v>15</v>
      </c>
      <c r="U24">
        <v>0</v>
      </c>
      <c r="V24">
        <v>0</v>
      </c>
    </row>
    <row r="25" spans="2:22" ht="15.5" thickTop="1" thickBot="1" x14ac:dyDescent="0.4">
      <c r="B25" s="1">
        <v>24</v>
      </c>
      <c r="C25">
        <f>O27/O23</f>
        <v>6.0899999999999995E-4</v>
      </c>
      <c r="D25">
        <f>T27/T23</f>
        <v>1.5999999999999999E-5</v>
      </c>
      <c r="N25" s="1">
        <v>6</v>
      </c>
      <c r="O25">
        <v>46</v>
      </c>
      <c r="P25">
        <v>0</v>
      </c>
      <c r="Q25">
        <v>0</v>
      </c>
      <c r="S25" s="1">
        <v>6</v>
      </c>
      <c r="T25">
        <v>16</v>
      </c>
      <c r="U25">
        <v>0</v>
      </c>
      <c r="V25">
        <v>0</v>
      </c>
    </row>
    <row r="26" spans="2:22" ht="15.5" thickTop="1" thickBot="1" x14ac:dyDescent="0.4">
      <c r="B26" s="1">
        <v>48</v>
      </c>
      <c r="C26">
        <f>O28/O23</f>
        <v>2.761E-3</v>
      </c>
      <c r="D26">
        <f>T28/T23</f>
        <v>6.2000000000000003E-5</v>
      </c>
      <c r="N26" s="1">
        <v>12</v>
      </c>
      <c r="O26">
        <v>219</v>
      </c>
      <c r="P26">
        <v>16</v>
      </c>
      <c r="Q26">
        <v>0</v>
      </c>
      <c r="S26" s="1">
        <v>12</v>
      </c>
      <c r="T26">
        <v>16</v>
      </c>
      <c r="U26">
        <v>0</v>
      </c>
      <c r="V26">
        <v>0</v>
      </c>
    </row>
    <row r="27" spans="2:22" ht="15.5" thickTop="1" thickBot="1" x14ac:dyDescent="0.4">
      <c r="B27" s="1">
        <v>96</v>
      </c>
      <c r="C27">
        <f>O29/O23</f>
        <v>1.1218000000000001E-2</v>
      </c>
      <c r="D27">
        <f>T29/T23</f>
        <v>1.0900000000000001E-4</v>
      </c>
      <c r="N27" s="1">
        <v>24</v>
      </c>
      <c r="O27">
        <v>609</v>
      </c>
      <c r="P27">
        <v>62</v>
      </c>
      <c r="Q27">
        <v>16</v>
      </c>
      <c r="S27" s="1">
        <v>24</v>
      </c>
      <c r="T27">
        <v>16</v>
      </c>
      <c r="U27">
        <v>0</v>
      </c>
      <c r="V27">
        <v>0</v>
      </c>
    </row>
    <row r="28" spans="2:22" ht="15.5" thickTop="1" thickBot="1" x14ac:dyDescent="0.4">
      <c r="B28" s="1">
        <v>192</v>
      </c>
      <c r="C28">
        <f>O30/O23</f>
        <v>4.2523999999999999E-2</v>
      </c>
      <c r="D28">
        <f>T30/T23</f>
        <v>2.03E-4</v>
      </c>
      <c r="N28" s="1">
        <v>48</v>
      </c>
      <c r="O28">
        <v>2761</v>
      </c>
      <c r="P28">
        <v>250</v>
      </c>
      <c r="Q28">
        <v>31</v>
      </c>
      <c r="S28" s="1">
        <v>48</v>
      </c>
      <c r="T28">
        <v>62</v>
      </c>
      <c r="U28">
        <v>15</v>
      </c>
      <c r="V28">
        <v>0</v>
      </c>
    </row>
    <row r="29" spans="2:22" ht="15.5" thickTop="1" thickBot="1" x14ac:dyDescent="0.4">
      <c r="B29" s="1">
        <v>384</v>
      </c>
      <c r="C29">
        <f>O31/O23</f>
        <v>0.15465100000000001</v>
      </c>
      <c r="D29">
        <f>T31/T23</f>
        <v>6.2500000000000001E-4</v>
      </c>
      <c r="N29" s="1">
        <v>96</v>
      </c>
      <c r="O29">
        <v>11218</v>
      </c>
      <c r="P29">
        <v>937</v>
      </c>
      <c r="Q29">
        <v>172</v>
      </c>
      <c r="S29" s="1">
        <v>96</v>
      </c>
      <c r="T29">
        <v>109</v>
      </c>
      <c r="U29">
        <v>16</v>
      </c>
      <c r="V29">
        <v>0</v>
      </c>
    </row>
    <row r="30" spans="2:22" ht="15.5" thickTop="1" thickBot="1" x14ac:dyDescent="0.4">
      <c r="B30" s="1">
        <v>768</v>
      </c>
      <c r="C30">
        <f>P32/P23</f>
        <v>0.53174999999999994</v>
      </c>
      <c r="D30">
        <f>T32/T23</f>
        <v>1.609E-3</v>
      </c>
      <c r="N30" s="1">
        <v>192</v>
      </c>
      <c r="O30">
        <v>42524</v>
      </c>
      <c r="P30">
        <v>3531</v>
      </c>
      <c r="Q30">
        <v>594</v>
      </c>
      <c r="S30" s="1">
        <v>192</v>
      </c>
      <c r="T30">
        <v>203</v>
      </c>
      <c r="U30">
        <v>16</v>
      </c>
      <c r="V30">
        <v>0</v>
      </c>
    </row>
    <row r="31" spans="2:22" ht="15.5" thickTop="1" thickBot="1" x14ac:dyDescent="0.4">
      <c r="B31" s="1">
        <v>1536</v>
      </c>
      <c r="C31">
        <f>P33/P23</f>
        <v>2.0849799999999998</v>
      </c>
      <c r="D31">
        <f>T33/T23</f>
        <v>1.2248E-2</v>
      </c>
      <c r="N31" s="1">
        <v>384</v>
      </c>
      <c r="O31">
        <v>154651</v>
      </c>
      <c r="P31">
        <v>14309</v>
      </c>
      <c r="Q31">
        <v>1640</v>
      </c>
      <c r="S31" s="1">
        <v>384</v>
      </c>
      <c r="T31">
        <v>625</v>
      </c>
      <c r="U31">
        <v>62</v>
      </c>
      <c r="V31">
        <v>15</v>
      </c>
    </row>
    <row r="32" spans="2:22" ht="15.5" thickTop="1" thickBot="1" x14ac:dyDescent="0.4">
      <c r="B32" s="1">
        <v>3072</v>
      </c>
      <c r="C32">
        <f>Q34/Q23</f>
        <v>9.6992999999999991</v>
      </c>
      <c r="D32">
        <f>T34/T23</f>
        <v>3.2863999999999997E-2</v>
      </c>
      <c r="N32" s="1">
        <v>768</v>
      </c>
      <c r="P32">
        <v>53175</v>
      </c>
      <c r="Q32">
        <v>6545</v>
      </c>
      <c r="S32" s="1">
        <v>768</v>
      </c>
      <c r="T32">
        <v>1609</v>
      </c>
      <c r="U32">
        <v>172</v>
      </c>
      <c r="V32">
        <v>15</v>
      </c>
    </row>
    <row r="33" spans="2:22" ht="15.5" thickTop="1" thickBot="1" x14ac:dyDescent="0.4">
      <c r="B33" s="1">
        <v>6144</v>
      </c>
      <c r="C33">
        <f>Q35/Q23</f>
        <v>24.096699999999998</v>
      </c>
      <c r="D33">
        <f>T35/T23</f>
        <v>9.4466999999999995E-2</v>
      </c>
      <c r="N33" s="1">
        <v>1536</v>
      </c>
      <c r="P33">
        <v>208498</v>
      </c>
      <c r="Q33">
        <v>24572</v>
      </c>
      <c r="S33" s="1">
        <v>1536</v>
      </c>
      <c r="T33">
        <v>12248</v>
      </c>
      <c r="U33">
        <v>1171</v>
      </c>
      <c r="V33">
        <v>125</v>
      </c>
    </row>
    <row r="34" spans="2:22" ht="15.5" thickTop="1" thickBot="1" x14ac:dyDescent="0.4">
      <c r="N34" s="1">
        <v>3072</v>
      </c>
      <c r="Q34">
        <v>96993</v>
      </c>
      <c r="S34" s="1">
        <v>3072</v>
      </c>
      <c r="T34">
        <v>32864</v>
      </c>
      <c r="U34">
        <v>3249</v>
      </c>
      <c r="V34">
        <v>312</v>
      </c>
    </row>
    <row r="35" spans="2:22" ht="15.5" thickTop="1" thickBot="1" x14ac:dyDescent="0.4">
      <c r="N35" s="1">
        <v>6144</v>
      </c>
      <c r="Q35">
        <v>240967</v>
      </c>
      <c r="S35" s="1">
        <v>6144</v>
      </c>
      <c r="T35">
        <v>94467</v>
      </c>
      <c r="U35">
        <v>9216</v>
      </c>
      <c r="V35">
        <v>906</v>
      </c>
    </row>
    <row r="36" spans="2:22" ht="15" thickTop="1" x14ac:dyDescent="0.3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A5415-6917-4DDD-B52C-6B95CCCDAE03}">
  <dimension ref="B2:AD59"/>
  <sheetViews>
    <sheetView tabSelected="1" zoomScale="59" zoomScaleNormal="85" workbookViewId="0">
      <selection activeCell="H41" sqref="H41"/>
    </sheetView>
  </sheetViews>
  <sheetFormatPr baseColWidth="10" defaultRowHeight="14.5" x14ac:dyDescent="0.35"/>
  <cols>
    <col min="3" max="3" width="20.453125" customWidth="1"/>
    <col min="4" max="4" width="20.81640625" customWidth="1"/>
    <col min="5" max="5" width="27.36328125" customWidth="1"/>
    <col min="17" max="17" width="15" customWidth="1"/>
    <col min="24" max="24" width="12.54296875" customWidth="1"/>
  </cols>
  <sheetData>
    <row r="2" spans="2:28" ht="15" thickBot="1" x14ac:dyDescent="0.4">
      <c r="B2" s="4" t="s">
        <v>1</v>
      </c>
      <c r="C2" s="5"/>
      <c r="D2" s="5"/>
      <c r="E2" s="5"/>
    </row>
    <row r="3" spans="2:28" ht="15.5" thickTop="1" thickBot="1" x14ac:dyDescent="0.4">
      <c r="Q3" s="1" t="s">
        <v>10</v>
      </c>
      <c r="R3" s="1">
        <v>1000000</v>
      </c>
      <c r="S3" s="1">
        <v>100000</v>
      </c>
      <c r="T3" s="1">
        <v>10000</v>
      </c>
      <c r="U3" s="1">
        <v>1000</v>
      </c>
      <c r="V3" s="1">
        <v>100</v>
      </c>
      <c r="X3" s="1" t="s">
        <v>12</v>
      </c>
      <c r="Y3" s="1">
        <v>1000000</v>
      </c>
      <c r="Z3" s="1">
        <v>100000</v>
      </c>
      <c r="AA3" s="1">
        <v>10000</v>
      </c>
      <c r="AB3" s="1">
        <v>1000</v>
      </c>
    </row>
    <row r="4" spans="2:28" ht="15.5" thickTop="1" thickBot="1" x14ac:dyDescent="0.4">
      <c r="B4" s="3" t="s">
        <v>4</v>
      </c>
      <c r="C4" s="3" t="s">
        <v>18</v>
      </c>
      <c r="D4" s="3" t="s">
        <v>17</v>
      </c>
      <c r="E4" s="3" t="s">
        <v>16</v>
      </c>
      <c r="Q4" s="2">
        <v>8</v>
      </c>
      <c r="R4">
        <v>26</v>
      </c>
      <c r="S4">
        <v>6</v>
      </c>
      <c r="T4">
        <v>2</v>
      </c>
      <c r="U4">
        <v>1</v>
      </c>
      <c r="V4">
        <v>0</v>
      </c>
      <c r="X4" s="2">
        <v>8</v>
      </c>
      <c r="Y4">
        <v>47</v>
      </c>
      <c r="Z4">
        <v>10</v>
      </c>
      <c r="AA4">
        <v>3</v>
      </c>
      <c r="AB4">
        <v>0</v>
      </c>
    </row>
    <row r="5" spans="2:28" ht="15.5" thickTop="1" thickBot="1" x14ac:dyDescent="0.4">
      <c r="B5" s="2">
        <v>8</v>
      </c>
      <c r="C5">
        <f>Y4/Y3</f>
        <v>4.6999999999999997E-5</v>
      </c>
      <c r="D5">
        <f>AA21/AA20</f>
        <v>1.5999999999999999E-5</v>
      </c>
      <c r="E5">
        <f>C5/D5</f>
        <v>2.9375</v>
      </c>
      <c r="Q5" s="2">
        <v>16</v>
      </c>
      <c r="R5">
        <v>51</v>
      </c>
      <c r="S5">
        <v>8</v>
      </c>
      <c r="T5">
        <v>1</v>
      </c>
      <c r="U5">
        <v>0</v>
      </c>
      <c r="V5">
        <v>1</v>
      </c>
      <c r="X5" s="2">
        <v>16</v>
      </c>
      <c r="Y5">
        <v>78</v>
      </c>
      <c r="Z5">
        <v>9</v>
      </c>
      <c r="AA5">
        <v>1</v>
      </c>
      <c r="AB5">
        <v>0</v>
      </c>
    </row>
    <row r="6" spans="2:28" ht="15.5" thickTop="1" thickBot="1" x14ac:dyDescent="0.4">
      <c r="B6" s="2">
        <v>16</v>
      </c>
      <c r="C6">
        <f>Y5/Y3</f>
        <v>7.7999999999999999E-5</v>
      </c>
      <c r="D6">
        <f>AA22/AA20</f>
        <v>4.6999999999999997E-5</v>
      </c>
      <c r="E6">
        <f t="shared" ref="E6:E18" si="0">C6/D6</f>
        <v>1.6595744680851066</v>
      </c>
      <c r="Q6" s="2">
        <v>32</v>
      </c>
      <c r="R6">
        <v>123</v>
      </c>
      <c r="S6">
        <v>20</v>
      </c>
      <c r="T6">
        <v>1</v>
      </c>
      <c r="U6">
        <v>1</v>
      </c>
      <c r="V6">
        <v>0</v>
      </c>
      <c r="X6" s="2">
        <v>32</v>
      </c>
      <c r="Y6">
        <v>219</v>
      </c>
      <c r="Z6">
        <v>20</v>
      </c>
      <c r="AA6">
        <v>2</v>
      </c>
      <c r="AB6">
        <v>0</v>
      </c>
    </row>
    <row r="7" spans="2:28" ht="15.5" thickTop="1" thickBot="1" x14ac:dyDescent="0.4">
      <c r="B7" s="2">
        <v>32</v>
      </c>
      <c r="C7">
        <f>Y6/Y3</f>
        <v>2.1900000000000001E-4</v>
      </c>
      <c r="D7">
        <f>AA23/AA20</f>
        <v>9.2999999999999997E-5</v>
      </c>
      <c r="E7">
        <f t="shared" si="0"/>
        <v>2.3548387096774195</v>
      </c>
      <c r="Q7" s="2">
        <v>64</v>
      </c>
      <c r="R7">
        <v>277</v>
      </c>
      <c r="S7">
        <v>38</v>
      </c>
      <c r="T7">
        <v>3</v>
      </c>
      <c r="U7">
        <v>0</v>
      </c>
      <c r="V7">
        <v>0</v>
      </c>
      <c r="X7" s="2">
        <v>64</v>
      </c>
      <c r="Y7">
        <v>593</v>
      </c>
      <c r="Z7">
        <v>59</v>
      </c>
      <c r="AA7">
        <v>5</v>
      </c>
      <c r="AB7">
        <v>0</v>
      </c>
    </row>
    <row r="8" spans="2:28" ht="15.5" thickTop="1" thickBot="1" x14ac:dyDescent="0.4">
      <c r="B8" s="2">
        <v>64</v>
      </c>
      <c r="C8">
        <f>Y7/Y3</f>
        <v>5.9299999999999999E-4</v>
      </c>
      <c r="D8">
        <f>AA24/AA20</f>
        <v>2.6600000000000001E-4</v>
      </c>
      <c r="E8">
        <f t="shared" si="0"/>
        <v>2.2293233082706765</v>
      </c>
      <c r="Q8" s="2">
        <v>128</v>
      </c>
      <c r="R8">
        <v>621</v>
      </c>
      <c r="S8">
        <v>62</v>
      </c>
      <c r="T8">
        <v>8</v>
      </c>
      <c r="U8">
        <v>1</v>
      </c>
      <c r="V8">
        <v>1</v>
      </c>
      <c r="X8" s="2">
        <v>128</v>
      </c>
      <c r="Y8">
        <v>1795</v>
      </c>
      <c r="Z8">
        <v>178</v>
      </c>
      <c r="AA8">
        <v>15</v>
      </c>
      <c r="AB8">
        <v>0</v>
      </c>
    </row>
    <row r="9" spans="2:28" ht="15.5" thickTop="1" thickBot="1" x14ac:dyDescent="0.4">
      <c r="B9" s="2">
        <v>128</v>
      </c>
      <c r="C9">
        <f>Y8/Y3</f>
        <v>1.7949999999999999E-3</v>
      </c>
      <c r="D9">
        <f>AA25/AA20</f>
        <v>9.3700000000000001E-4</v>
      </c>
      <c r="E9">
        <f t="shared" si="0"/>
        <v>1.9156883671291354</v>
      </c>
      <c r="Q9" s="2">
        <v>256</v>
      </c>
      <c r="R9">
        <v>1388</v>
      </c>
      <c r="S9">
        <v>140</v>
      </c>
      <c r="T9">
        <v>13</v>
      </c>
      <c r="U9">
        <v>1</v>
      </c>
      <c r="V9">
        <v>1</v>
      </c>
      <c r="X9" s="2">
        <v>256</v>
      </c>
      <c r="Y9">
        <v>6904</v>
      </c>
      <c r="Z9">
        <v>726</v>
      </c>
      <c r="AA9">
        <v>55</v>
      </c>
      <c r="AB9">
        <v>16</v>
      </c>
    </row>
    <row r="10" spans="2:28" ht="15.5" thickTop="1" thickBot="1" x14ac:dyDescent="0.4">
      <c r="B10" s="2">
        <v>256</v>
      </c>
      <c r="C10">
        <f>Y9/Y3</f>
        <v>6.9040000000000004E-3</v>
      </c>
      <c r="D10">
        <f>AA26/AA20</f>
        <v>4.3200000000000001E-3</v>
      </c>
      <c r="E10">
        <f t="shared" si="0"/>
        <v>1.5981481481481483</v>
      </c>
      <c r="Q10" s="2">
        <v>512</v>
      </c>
      <c r="R10">
        <v>3091</v>
      </c>
      <c r="S10">
        <v>307</v>
      </c>
      <c r="T10">
        <v>24</v>
      </c>
      <c r="U10">
        <v>2</v>
      </c>
      <c r="V10">
        <v>2</v>
      </c>
      <c r="X10" s="2">
        <v>512</v>
      </c>
      <c r="Y10">
        <v>21851</v>
      </c>
      <c r="Z10">
        <v>21992</v>
      </c>
      <c r="AA10">
        <v>238</v>
      </c>
      <c r="AB10">
        <v>31</v>
      </c>
    </row>
    <row r="11" spans="2:28" ht="15.5" thickTop="1" thickBot="1" x14ac:dyDescent="0.4">
      <c r="B11" s="2">
        <v>512</v>
      </c>
      <c r="C11">
        <f>Y10/Y3</f>
        <v>2.1850999999999999E-2</v>
      </c>
      <c r="D11">
        <f>AA27/AA20</f>
        <v>1.5429999999999999E-2</v>
      </c>
      <c r="E11">
        <f t="shared" si="0"/>
        <v>1.4161373946856772</v>
      </c>
      <c r="Q11" s="2">
        <v>1024</v>
      </c>
      <c r="R11">
        <v>6776</v>
      </c>
      <c r="S11">
        <v>679</v>
      </c>
      <c r="T11">
        <v>49</v>
      </c>
      <c r="U11">
        <v>5</v>
      </c>
      <c r="V11">
        <v>1</v>
      </c>
      <c r="X11" s="2">
        <v>1024</v>
      </c>
      <c r="Y11">
        <v>87162</v>
      </c>
      <c r="Z11">
        <v>8753</v>
      </c>
      <c r="AA11">
        <v>864</v>
      </c>
      <c r="AB11">
        <v>80</v>
      </c>
    </row>
    <row r="12" spans="2:28" ht="15.5" thickTop="1" thickBot="1" x14ac:dyDescent="0.4">
      <c r="B12" s="2">
        <v>1024</v>
      </c>
      <c r="C12">
        <f>Y11/Y3</f>
        <v>8.7162000000000003E-2</v>
      </c>
      <c r="D12">
        <f>AA28/AA20</f>
        <v>5.1400000000000001E-2</v>
      </c>
      <c r="E12">
        <f t="shared" si="0"/>
        <v>1.6957587548638133</v>
      </c>
      <c r="Q12" s="2">
        <v>2048</v>
      </c>
      <c r="R12">
        <v>14728</v>
      </c>
      <c r="S12">
        <v>1483</v>
      </c>
      <c r="T12">
        <v>107</v>
      </c>
      <c r="U12">
        <v>10</v>
      </c>
      <c r="V12">
        <v>3</v>
      </c>
      <c r="X12" s="2">
        <v>2048</v>
      </c>
      <c r="Y12">
        <v>329859</v>
      </c>
      <c r="Z12">
        <v>35588</v>
      </c>
      <c r="AA12">
        <v>3281</v>
      </c>
      <c r="AB12">
        <v>296</v>
      </c>
    </row>
    <row r="13" spans="2:28" ht="15.5" thickTop="1" thickBot="1" x14ac:dyDescent="0.4">
      <c r="B13" s="2">
        <v>2048</v>
      </c>
      <c r="C13">
        <f>Y12/Y3</f>
        <v>0.32985900000000001</v>
      </c>
      <c r="D13">
        <f>AA29/AA20</f>
        <v>0.181287</v>
      </c>
      <c r="E13">
        <f t="shared" si="0"/>
        <v>1.8195402869483195</v>
      </c>
      <c r="Q13" s="2">
        <v>4096</v>
      </c>
      <c r="R13">
        <v>32138</v>
      </c>
      <c r="S13">
        <v>3196</v>
      </c>
      <c r="T13">
        <v>231</v>
      </c>
      <c r="U13">
        <v>24</v>
      </c>
      <c r="V13">
        <v>5</v>
      </c>
      <c r="X13" s="2">
        <v>4096</v>
      </c>
      <c r="AA13">
        <v>12825</v>
      </c>
      <c r="AB13">
        <v>1094</v>
      </c>
    </row>
    <row r="14" spans="2:28" ht="15.5" thickTop="1" thickBot="1" x14ac:dyDescent="0.4">
      <c r="B14" s="2">
        <v>4096</v>
      </c>
      <c r="C14">
        <f>AA13/AA3</f>
        <v>1.2825</v>
      </c>
      <c r="D14">
        <f>AB30/AB20</f>
        <v>0.67366000000000004</v>
      </c>
      <c r="E14">
        <f t="shared" si="0"/>
        <v>1.9037793545705548</v>
      </c>
      <c r="Q14" s="2">
        <v>8192</v>
      </c>
      <c r="R14">
        <v>68999</v>
      </c>
      <c r="S14">
        <v>6887</v>
      </c>
      <c r="T14">
        <v>494</v>
      </c>
      <c r="U14">
        <v>49</v>
      </c>
      <c r="V14">
        <v>10</v>
      </c>
      <c r="X14" s="2">
        <v>8192</v>
      </c>
      <c r="AA14">
        <v>50526</v>
      </c>
      <c r="AB14">
        <v>4654</v>
      </c>
    </row>
    <row r="15" spans="2:28" ht="15.5" thickTop="1" thickBot="1" x14ac:dyDescent="0.4">
      <c r="B15" s="2">
        <v>8192</v>
      </c>
      <c r="C15">
        <f>AA14/AA3</f>
        <v>5.0526</v>
      </c>
      <c r="D15">
        <f>AB31/AB20</f>
        <v>2.6688399999999999</v>
      </c>
      <c r="E15">
        <f t="shared" si="0"/>
        <v>1.8931820566238518</v>
      </c>
      <c r="Q15" s="2">
        <v>16384</v>
      </c>
      <c r="S15">
        <v>14834</v>
      </c>
      <c r="T15">
        <v>1466</v>
      </c>
      <c r="U15">
        <v>107</v>
      </c>
      <c r="V15">
        <v>21</v>
      </c>
      <c r="X15" s="2">
        <v>16384</v>
      </c>
      <c r="AB15">
        <v>18760</v>
      </c>
    </row>
    <row r="16" spans="2:28" ht="15.5" thickTop="1" thickBot="1" x14ac:dyDescent="0.4">
      <c r="B16" s="2">
        <v>16384</v>
      </c>
      <c r="C16">
        <f>AB15/AB3</f>
        <v>18.760000000000002</v>
      </c>
      <c r="D16">
        <f>AC32/AC20</f>
        <v>10.1257</v>
      </c>
      <c r="E16">
        <f t="shared" si="0"/>
        <v>1.8527114174822483</v>
      </c>
      <c r="Q16" s="2">
        <v>32768</v>
      </c>
      <c r="S16">
        <v>31430</v>
      </c>
      <c r="T16">
        <v>3132</v>
      </c>
      <c r="U16">
        <v>226</v>
      </c>
      <c r="V16">
        <v>42</v>
      </c>
      <c r="X16" s="2">
        <v>32768</v>
      </c>
      <c r="AB16">
        <v>73569</v>
      </c>
    </row>
    <row r="17" spans="2:30" ht="15.5" thickTop="1" thickBot="1" x14ac:dyDescent="0.4">
      <c r="B17" s="2">
        <v>32768</v>
      </c>
      <c r="C17">
        <f>AB16/AB3</f>
        <v>73.569000000000003</v>
      </c>
      <c r="D17">
        <f>AD33/AD20</f>
        <v>40.161999999999999</v>
      </c>
      <c r="E17">
        <f t="shared" si="0"/>
        <v>1.8318061849509488</v>
      </c>
      <c r="Q17" s="2">
        <v>65536</v>
      </c>
      <c r="S17">
        <v>66847</v>
      </c>
      <c r="T17">
        <v>6677</v>
      </c>
      <c r="U17">
        <v>480</v>
      </c>
      <c r="V17">
        <v>85</v>
      </c>
      <c r="X17" s="2">
        <v>65536</v>
      </c>
      <c r="AB17">
        <v>277009</v>
      </c>
    </row>
    <row r="18" spans="2:30" ht="15.5" thickTop="1" thickBot="1" x14ac:dyDescent="0.4">
      <c r="B18" s="2">
        <v>65536</v>
      </c>
      <c r="C18">
        <f>AB17/AB3</f>
        <v>277.00900000000001</v>
      </c>
      <c r="D18">
        <f>AD34/AD20</f>
        <v>159.56299999999999</v>
      </c>
      <c r="E18">
        <f t="shared" si="0"/>
        <v>1.7360478306374287</v>
      </c>
    </row>
    <row r="19" spans="2:30" ht="15.5" thickTop="1" thickBot="1" x14ac:dyDescent="0.4"/>
    <row r="20" spans="2:30" ht="15.5" thickTop="1" thickBot="1" x14ac:dyDescent="0.4">
      <c r="B20" t="s">
        <v>3</v>
      </c>
      <c r="Z20" s="1" t="s">
        <v>13</v>
      </c>
      <c r="AA20" s="1">
        <v>1000000</v>
      </c>
      <c r="AB20" s="1">
        <v>100000</v>
      </c>
      <c r="AC20" s="1">
        <v>10000</v>
      </c>
      <c r="AD20" s="1">
        <v>1000</v>
      </c>
    </row>
    <row r="21" spans="2:30" ht="15.5" thickTop="1" thickBot="1" x14ac:dyDescent="0.4">
      <c r="Q21" s="1" t="s">
        <v>14</v>
      </c>
      <c r="R21" s="1">
        <v>1000000</v>
      </c>
      <c r="S21" s="1">
        <v>100000</v>
      </c>
      <c r="T21" s="1">
        <v>10000</v>
      </c>
      <c r="U21" s="1">
        <v>1000</v>
      </c>
      <c r="V21" s="1">
        <v>100</v>
      </c>
      <c r="W21" s="1">
        <v>1</v>
      </c>
      <c r="Z21" s="2">
        <v>8</v>
      </c>
      <c r="AA21">
        <v>16</v>
      </c>
      <c r="AB21">
        <v>0</v>
      </c>
      <c r="AC21">
        <v>0</v>
      </c>
      <c r="AD21">
        <v>0</v>
      </c>
    </row>
    <row r="22" spans="2:30" ht="15.5" thickTop="1" thickBot="1" x14ac:dyDescent="0.4">
      <c r="B22" s="4" t="s">
        <v>2</v>
      </c>
      <c r="C22" s="5"/>
      <c r="D22" s="5"/>
      <c r="E22" s="5"/>
      <c r="Q22" s="2">
        <v>8</v>
      </c>
      <c r="R22">
        <v>2249</v>
      </c>
      <c r="S22">
        <v>219</v>
      </c>
      <c r="T22">
        <v>29</v>
      </c>
      <c r="U22">
        <v>15</v>
      </c>
      <c r="V22">
        <v>0</v>
      </c>
      <c r="W22">
        <v>1</v>
      </c>
      <c r="Z22" s="2">
        <v>16</v>
      </c>
      <c r="AA22">
        <v>47</v>
      </c>
      <c r="AB22">
        <v>0</v>
      </c>
      <c r="AC22">
        <v>0</v>
      </c>
      <c r="AD22">
        <v>0</v>
      </c>
    </row>
    <row r="23" spans="2:30" ht="15.5" thickTop="1" thickBot="1" x14ac:dyDescent="0.4">
      <c r="Q23" s="2">
        <v>16</v>
      </c>
      <c r="R23">
        <v>26286</v>
      </c>
      <c r="S23">
        <v>2582</v>
      </c>
      <c r="T23">
        <v>159</v>
      </c>
      <c r="U23">
        <v>16</v>
      </c>
      <c r="V23">
        <v>0</v>
      </c>
      <c r="W23">
        <v>2</v>
      </c>
      <c r="Z23" s="2">
        <v>32</v>
      </c>
      <c r="AA23">
        <v>93</v>
      </c>
      <c r="AB23">
        <v>0</v>
      </c>
      <c r="AC23">
        <v>0</v>
      </c>
      <c r="AD23">
        <v>0</v>
      </c>
    </row>
    <row r="24" spans="2:30" ht="15.5" thickTop="1" thickBot="1" x14ac:dyDescent="0.4">
      <c r="B24" s="1" t="s">
        <v>0</v>
      </c>
      <c r="C24" s="1" t="s">
        <v>11</v>
      </c>
      <c r="D24" s="1" t="s">
        <v>18</v>
      </c>
      <c r="E24" s="1" t="s">
        <v>19</v>
      </c>
      <c r="Q24" s="2">
        <v>32</v>
      </c>
      <c r="R24">
        <v>0</v>
      </c>
      <c r="S24">
        <v>25130</v>
      </c>
      <c r="T24">
        <v>1394</v>
      </c>
      <c r="U24">
        <v>141</v>
      </c>
      <c r="V24">
        <v>16</v>
      </c>
      <c r="W24">
        <v>6</v>
      </c>
      <c r="Z24" s="2">
        <v>64</v>
      </c>
      <c r="AA24">
        <v>266</v>
      </c>
      <c r="AB24">
        <v>31</v>
      </c>
      <c r="AC24">
        <v>0</v>
      </c>
      <c r="AD24">
        <v>0</v>
      </c>
    </row>
    <row r="25" spans="2:30" ht="15.5" thickTop="1" thickBot="1" x14ac:dyDescent="0.4">
      <c r="B25" s="2">
        <v>8</v>
      </c>
      <c r="C25">
        <f>R4/R3</f>
        <v>2.5999999999999998E-5</v>
      </c>
      <c r="D25">
        <f>Y4/Y3</f>
        <v>4.6999999999999997E-5</v>
      </c>
      <c r="E25">
        <f>C25/D25</f>
        <v>0.55319148936170215</v>
      </c>
      <c r="Q25" s="2">
        <v>64</v>
      </c>
      <c r="R25">
        <v>0</v>
      </c>
      <c r="S25">
        <v>0</v>
      </c>
      <c r="T25">
        <v>13250</v>
      </c>
      <c r="U25">
        <v>1328</v>
      </c>
      <c r="V25">
        <v>156</v>
      </c>
      <c r="W25">
        <v>37</v>
      </c>
      <c r="Z25" s="2">
        <v>128</v>
      </c>
      <c r="AA25">
        <v>937</v>
      </c>
      <c r="AB25">
        <v>94</v>
      </c>
      <c r="AC25">
        <v>16</v>
      </c>
      <c r="AD25">
        <v>0</v>
      </c>
    </row>
    <row r="26" spans="2:30" ht="15.5" thickTop="1" thickBot="1" x14ac:dyDescent="0.4">
      <c r="B26" s="2">
        <v>16</v>
      </c>
      <c r="C26">
        <f>R5/R3</f>
        <v>5.1E-5</v>
      </c>
      <c r="D26">
        <f>Y5/Y3</f>
        <v>7.7999999999999999E-5</v>
      </c>
      <c r="E26">
        <f t="shared" ref="E26:E38" si="1">C26/D26</f>
        <v>0.65384615384615385</v>
      </c>
      <c r="Q26" s="2">
        <v>128</v>
      </c>
      <c r="R26">
        <v>0</v>
      </c>
      <c r="S26">
        <v>0</v>
      </c>
      <c r="T26">
        <v>165389</v>
      </c>
      <c r="U26">
        <v>16420</v>
      </c>
      <c r="V26">
        <v>1630</v>
      </c>
      <c r="W26">
        <v>41</v>
      </c>
      <c r="Z26" s="2">
        <v>256</v>
      </c>
      <c r="AA26">
        <v>4320</v>
      </c>
      <c r="AB26">
        <v>453</v>
      </c>
      <c r="AC26">
        <v>47</v>
      </c>
      <c r="AD26">
        <v>0</v>
      </c>
    </row>
    <row r="27" spans="2:30" ht="15.5" thickTop="1" thickBot="1" x14ac:dyDescent="0.4">
      <c r="B27" s="2">
        <v>32</v>
      </c>
      <c r="C27">
        <f>R6/R3</f>
        <v>1.2300000000000001E-4</v>
      </c>
      <c r="D27">
        <f>Y6/Y3</f>
        <v>2.1900000000000001E-4</v>
      </c>
      <c r="E27">
        <f t="shared" si="1"/>
        <v>0.56164383561643838</v>
      </c>
      <c r="Q27" s="2">
        <v>256</v>
      </c>
      <c r="R27">
        <v>0</v>
      </c>
      <c r="S27">
        <v>0</v>
      </c>
      <c r="T27">
        <v>0</v>
      </c>
      <c r="U27">
        <v>221778</v>
      </c>
      <c r="V27">
        <v>20980</v>
      </c>
      <c r="W27">
        <v>326</v>
      </c>
      <c r="Z27" s="2">
        <v>512</v>
      </c>
      <c r="AA27">
        <v>15430</v>
      </c>
      <c r="AB27">
        <v>1578</v>
      </c>
      <c r="AC27">
        <v>156</v>
      </c>
      <c r="AD27">
        <v>16</v>
      </c>
    </row>
    <row r="28" spans="2:30" ht="15.5" thickTop="1" thickBot="1" x14ac:dyDescent="0.4">
      <c r="B28" s="2">
        <v>64</v>
      </c>
      <c r="C28">
        <f>R7/R3</f>
        <v>2.7700000000000001E-4</v>
      </c>
      <c r="D28">
        <f>Y7/Y3</f>
        <v>5.9299999999999999E-4</v>
      </c>
      <c r="E28">
        <f t="shared" si="1"/>
        <v>0.46711635750421587</v>
      </c>
      <c r="Q28" s="2">
        <v>512</v>
      </c>
      <c r="R28">
        <v>0</v>
      </c>
      <c r="T28">
        <v>0</v>
      </c>
      <c r="U28">
        <v>0</v>
      </c>
      <c r="V28">
        <v>0</v>
      </c>
      <c r="W28">
        <v>4192</v>
      </c>
      <c r="Z28" s="2">
        <v>1024</v>
      </c>
      <c r="AA28">
        <v>51400</v>
      </c>
      <c r="AB28">
        <v>5169</v>
      </c>
      <c r="AC28">
        <v>531</v>
      </c>
      <c r="AD28">
        <v>47</v>
      </c>
    </row>
    <row r="29" spans="2:30" ht="15.5" thickTop="1" thickBot="1" x14ac:dyDescent="0.4">
      <c r="B29" s="2">
        <v>128</v>
      </c>
      <c r="C29">
        <f>R8/R3</f>
        <v>6.2100000000000002E-4</v>
      </c>
      <c r="D29">
        <f>Y8/Y3</f>
        <v>1.7949999999999999E-3</v>
      </c>
      <c r="E29">
        <f t="shared" si="1"/>
        <v>0.34596100278551534</v>
      </c>
      <c r="Q29" s="2">
        <v>1024</v>
      </c>
      <c r="R29">
        <v>0</v>
      </c>
      <c r="U29">
        <v>0</v>
      </c>
      <c r="V29">
        <v>0</v>
      </c>
      <c r="W29">
        <v>64466</v>
      </c>
      <c r="Z29" s="2">
        <v>2048</v>
      </c>
      <c r="AA29">
        <v>181287</v>
      </c>
      <c r="AB29">
        <v>18169</v>
      </c>
      <c r="AC29">
        <v>1828</v>
      </c>
      <c r="AD29">
        <v>187</v>
      </c>
    </row>
    <row r="30" spans="2:30" ht="15.5" thickTop="1" thickBot="1" x14ac:dyDescent="0.4">
      <c r="B30" s="2">
        <v>256</v>
      </c>
      <c r="C30">
        <f>R9/R3</f>
        <v>1.3879999999999999E-3</v>
      </c>
      <c r="D30">
        <f>Y9/Y3</f>
        <v>6.9040000000000004E-3</v>
      </c>
      <c r="E30">
        <f t="shared" si="1"/>
        <v>0.20104287369640786</v>
      </c>
      <c r="Q30" s="2">
        <v>2048</v>
      </c>
      <c r="W30">
        <v>940962</v>
      </c>
      <c r="Z30" s="2">
        <v>4096</v>
      </c>
      <c r="AB30">
        <v>67366</v>
      </c>
      <c r="AC30">
        <v>6794</v>
      </c>
      <c r="AD30">
        <v>672</v>
      </c>
    </row>
    <row r="31" spans="2:30" ht="15.5" thickTop="1" thickBot="1" x14ac:dyDescent="0.4">
      <c r="B31" s="2">
        <v>512</v>
      </c>
      <c r="C31">
        <f>R10/R3</f>
        <v>3.091E-3</v>
      </c>
      <c r="D31">
        <f>Y10/Y3</f>
        <v>2.1850999999999999E-2</v>
      </c>
      <c r="E31">
        <f t="shared" si="1"/>
        <v>0.14145805683950391</v>
      </c>
      <c r="Q31" s="2">
        <v>4096</v>
      </c>
      <c r="Z31" s="2">
        <v>8192</v>
      </c>
      <c r="AB31">
        <v>266884</v>
      </c>
      <c r="AC31">
        <v>25979</v>
      </c>
      <c r="AD31">
        <v>2625</v>
      </c>
    </row>
    <row r="32" spans="2:30" ht="15.5" thickTop="1" thickBot="1" x14ac:dyDescent="0.4">
      <c r="B32" s="2">
        <v>1024</v>
      </c>
      <c r="C32">
        <f>R11/R3</f>
        <v>6.7759999999999999E-3</v>
      </c>
      <c r="D32">
        <f>Y11/Y3</f>
        <v>8.7162000000000003E-2</v>
      </c>
      <c r="E32">
        <f t="shared" si="1"/>
        <v>7.774029967187536E-2</v>
      </c>
      <c r="Z32" s="2">
        <v>16384</v>
      </c>
      <c r="AC32">
        <v>101257</v>
      </c>
      <c r="AD32">
        <v>10144</v>
      </c>
    </row>
    <row r="33" spans="2:30" ht="15.5" thickTop="1" thickBot="1" x14ac:dyDescent="0.4">
      <c r="B33" s="2">
        <v>2048</v>
      </c>
      <c r="C33">
        <f>R12/R3</f>
        <v>1.4728E-2</v>
      </c>
      <c r="D33">
        <f>Y12/Y3</f>
        <v>0.32985900000000001</v>
      </c>
      <c r="E33">
        <f t="shared" si="1"/>
        <v>4.4649380492877255E-2</v>
      </c>
      <c r="Z33" s="2">
        <v>32768</v>
      </c>
      <c r="AD33">
        <v>40162</v>
      </c>
    </row>
    <row r="34" spans="2:30" ht="15.5" thickTop="1" thickBot="1" x14ac:dyDescent="0.4">
      <c r="B34" s="2">
        <v>4096</v>
      </c>
      <c r="C34">
        <f>R13/R3</f>
        <v>3.2138E-2</v>
      </c>
      <c r="D34">
        <f>AA13/AA3</f>
        <v>1.2825</v>
      </c>
      <c r="E34">
        <f t="shared" si="1"/>
        <v>2.5058869395711503E-2</v>
      </c>
      <c r="Z34" s="2">
        <v>65536</v>
      </c>
      <c r="AD34">
        <v>159563</v>
      </c>
    </row>
    <row r="35" spans="2:30" ht="15.5" thickTop="1" thickBot="1" x14ac:dyDescent="0.4">
      <c r="B35" s="2">
        <v>8192</v>
      </c>
      <c r="C35">
        <f>R14/R3</f>
        <v>6.8999000000000005E-2</v>
      </c>
      <c r="D35">
        <f>AA14/AA3</f>
        <v>5.0526</v>
      </c>
      <c r="E35">
        <f t="shared" si="1"/>
        <v>1.3656137434192297E-2</v>
      </c>
      <c r="Q35" s="1" t="s">
        <v>15</v>
      </c>
      <c r="R35" s="1">
        <v>1000000</v>
      </c>
      <c r="S35" s="1">
        <v>100000</v>
      </c>
      <c r="T35" s="1">
        <v>10000</v>
      </c>
      <c r="U35" s="1">
        <v>1000</v>
      </c>
      <c r="V35" s="1">
        <v>100</v>
      </c>
      <c r="W35" s="1">
        <v>1</v>
      </c>
    </row>
    <row r="36" spans="2:30" ht="15.5" thickTop="1" thickBot="1" x14ac:dyDescent="0.4">
      <c r="B36" s="2">
        <v>16384</v>
      </c>
      <c r="C36">
        <f>S15/S3</f>
        <v>0.14834</v>
      </c>
      <c r="D36">
        <f>AB15/AB3</f>
        <v>18.760000000000002</v>
      </c>
      <c r="E36">
        <f t="shared" si="1"/>
        <v>7.9072494669509587E-3</v>
      </c>
      <c r="Q36" s="2">
        <v>8</v>
      </c>
      <c r="R36">
        <v>435</v>
      </c>
      <c r="S36">
        <v>65</v>
      </c>
      <c r="T36">
        <v>0</v>
      </c>
      <c r="U36">
        <v>0</v>
      </c>
      <c r="V36">
        <v>0</v>
      </c>
      <c r="W36">
        <v>0</v>
      </c>
    </row>
    <row r="37" spans="2:30" ht="15.5" thickTop="1" thickBot="1" x14ac:dyDescent="0.4">
      <c r="B37" s="2">
        <v>32768</v>
      </c>
      <c r="C37">
        <f>S16/S3</f>
        <v>0.31430000000000002</v>
      </c>
      <c r="D37">
        <f>AB16/AB3</f>
        <v>73.569000000000003</v>
      </c>
      <c r="E37">
        <f t="shared" si="1"/>
        <v>4.2721798583642565E-3</v>
      </c>
      <c r="Q37" s="2">
        <v>16</v>
      </c>
      <c r="R37">
        <v>2704</v>
      </c>
      <c r="S37">
        <v>272</v>
      </c>
      <c r="T37">
        <v>31</v>
      </c>
      <c r="U37">
        <v>0</v>
      </c>
      <c r="V37">
        <v>0</v>
      </c>
      <c r="W37">
        <v>1</v>
      </c>
    </row>
    <row r="38" spans="2:30" ht="15.5" thickTop="1" thickBot="1" x14ac:dyDescent="0.4">
      <c r="B38" s="2">
        <v>65536</v>
      </c>
      <c r="C38">
        <f>S17/S3</f>
        <v>0.66847000000000001</v>
      </c>
      <c r="D38">
        <f>AB17/AB3</f>
        <v>277.00900000000001</v>
      </c>
      <c r="E38">
        <f t="shared" si="1"/>
        <v>2.4131706912049787E-3</v>
      </c>
      <c r="Q38" s="2">
        <v>32</v>
      </c>
      <c r="R38">
        <v>15946</v>
      </c>
      <c r="S38">
        <v>1611</v>
      </c>
      <c r="T38">
        <v>156</v>
      </c>
      <c r="U38">
        <v>31</v>
      </c>
      <c r="V38">
        <v>15</v>
      </c>
      <c r="W38">
        <v>2</v>
      </c>
    </row>
    <row r="39" spans="2:30" ht="15.5" thickTop="1" thickBot="1" x14ac:dyDescent="0.4">
      <c r="Q39" s="2">
        <v>64</v>
      </c>
      <c r="R39">
        <v>110591</v>
      </c>
      <c r="S39">
        <v>11027</v>
      </c>
      <c r="T39">
        <v>1212</v>
      </c>
      <c r="U39">
        <v>125</v>
      </c>
      <c r="V39">
        <v>16</v>
      </c>
      <c r="W39">
        <v>4</v>
      </c>
    </row>
    <row r="40" spans="2:30" ht="15.5" thickTop="1" thickBot="1" x14ac:dyDescent="0.4">
      <c r="B40" t="s">
        <v>20</v>
      </c>
      <c r="Q40" s="2">
        <v>128</v>
      </c>
      <c r="R40">
        <v>0</v>
      </c>
      <c r="S40">
        <v>104505</v>
      </c>
      <c r="T40">
        <v>10306</v>
      </c>
      <c r="U40">
        <v>1043</v>
      </c>
      <c r="V40">
        <v>125</v>
      </c>
      <c r="W40">
        <v>2</v>
      </c>
    </row>
    <row r="41" spans="2:30" ht="15.5" thickTop="1" thickBot="1" x14ac:dyDescent="0.4">
      <c r="Q41" s="2">
        <v>256</v>
      </c>
      <c r="R41">
        <v>0</v>
      </c>
      <c r="S41">
        <v>754922</v>
      </c>
      <c r="T41">
        <v>75283</v>
      </c>
      <c r="U41">
        <v>7364</v>
      </c>
      <c r="V41">
        <v>859</v>
      </c>
      <c r="W41">
        <v>10</v>
      </c>
    </row>
    <row r="42" spans="2:30" ht="15.5" thickTop="1" thickBot="1" x14ac:dyDescent="0.4">
      <c r="B42" s="4" t="s">
        <v>5</v>
      </c>
      <c r="C42" s="5"/>
      <c r="D42" s="5"/>
      <c r="E42" s="5"/>
      <c r="Q42" s="2">
        <v>512</v>
      </c>
      <c r="R42">
        <v>0</v>
      </c>
      <c r="T42">
        <v>579680</v>
      </c>
      <c r="U42">
        <v>57593</v>
      </c>
      <c r="V42">
        <v>5841</v>
      </c>
      <c r="W42">
        <v>60</v>
      </c>
    </row>
    <row r="43" spans="2:30" ht="15.5" thickTop="1" thickBot="1" x14ac:dyDescent="0.4">
      <c r="Q43" s="2">
        <v>1024</v>
      </c>
      <c r="R43">
        <v>0</v>
      </c>
      <c r="U43">
        <v>542757</v>
      </c>
      <c r="V43">
        <v>54375</v>
      </c>
      <c r="W43">
        <v>467</v>
      </c>
    </row>
    <row r="44" spans="2:30" ht="15.5" thickTop="1" thickBot="1" x14ac:dyDescent="0.4">
      <c r="B44" s="1" t="s">
        <v>0</v>
      </c>
      <c r="C44" s="1" t="s">
        <v>6</v>
      </c>
      <c r="D44" s="1" t="s">
        <v>7</v>
      </c>
      <c r="E44" s="1" t="s">
        <v>8</v>
      </c>
      <c r="Q44" s="2">
        <v>2048</v>
      </c>
      <c r="W44">
        <v>4178</v>
      </c>
    </row>
    <row r="45" spans="2:30" ht="15.5" thickTop="1" thickBot="1" x14ac:dyDescent="0.4">
      <c r="B45" s="2">
        <v>8</v>
      </c>
      <c r="C45">
        <f>2249/1000000</f>
        <v>2.2490000000000001E-3</v>
      </c>
      <c r="D45">
        <f>R36/R35</f>
        <v>4.35E-4</v>
      </c>
      <c r="E45">
        <f>R49/R48</f>
        <v>1.56E-4</v>
      </c>
      <c r="Q45" s="2">
        <v>4096</v>
      </c>
      <c r="W45">
        <v>32342</v>
      </c>
    </row>
    <row r="46" spans="2:30" ht="15.5" thickTop="1" thickBot="1" x14ac:dyDescent="0.4">
      <c r="B46" s="2">
        <v>16</v>
      </c>
      <c r="C46">
        <f>2686/1000000</f>
        <v>2.686E-3</v>
      </c>
      <c r="D46">
        <f>R37/R35</f>
        <v>2.7039999999999998E-3</v>
      </c>
      <c r="E46">
        <f>R50/R48</f>
        <v>7.6400000000000003E-4</v>
      </c>
    </row>
    <row r="47" spans="2:30" ht="15.5" thickTop="1" thickBot="1" x14ac:dyDescent="0.4">
      <c r="B47" s="2">
        <v>32</v>
      </c>
      <c r="C47">
        <f>25130/S21</f>
        <v>0.25130000000000002</v>
      </c>
      <c r="D47">
        <f>R38/R35</f>
        <v>1.5945999999999998E-2</v>
      </c>
      <c r="E47">
        <f>R51/R48</f>
        <v>5.2310000000000004E-3</v>
      </c>
    </row>
    <row r="48" spans="2:30" ht="15.5" thickTop="1" thickBot="1" x14ac:dyDescent="0.4">
      <c r="B48" s="2">
        <v>64</v>
      </c>
      <c r="C48">
        <f>T25/T21</f>
        <v>1.325</v>
      </c>
      <c r="D48">
        <f>R39/R35</f>
        <v>0.11059099999999999</v>
      </c>
      <c r="E48">
        <f>R52/R48</f>
        <v>4.0890999999999997E-2</v>
      </c>
      <c r="Q48" s="1" t="s">
        <v>9</v>
      </c>
      <c r="R48" s="1">
        <v>1000000</v>
      </c>
      <c r="S48" s="1">
        <v>100000</v>
      </c>
      <c r="T48" s="1">
        <v>10000</v>
      </c>
      <c r="U48" s="1">
        <v>1000</v>
      </c>
      <c r="V48" s="1">
        <v>100</v>
      </c>
    </row>
    <row r="49" spans="2:22" ht="15.5" thickTop="1" thickBot="1" x14ac:dyDescent="0.4">
      <c r="B49" s="2">
        <v>128</v>
      </c>
      <c r="C49">
        <f>T26/T21</f>
        <v>16.538900000000002</v>
      </c>
      <c r="D49">
        <f>S40/S35</f>
        <v>1.04505</v>
      </c>
      <c r="E49">
        <f>S53/S48</f>
        <v>0.21889</v>
      </c>
      <c r="Q49" s="2">
        <v>8</v>
      </c>
      <c r="R49">
        <v>156</v>
      </c>
      <c r="S49">
        <v>16</v>
      </c>
      <c r="T49">
        <v>0</v>
      </c>
      <c r="U49">
        <v>1</v>
      </c>
      <c r="V49">
        <v>0</v>
      </c>
    </row>
    <row r="50" spans="2:22" ht="15.5" thickTop="1" thickBot="1" x14ac:dyDescent="0.4">
      <c r="B50" s="2">
        <v>256</v>
      </c>
      <c r="C50">
        <f>U27/U21</f>
        <v>221.77799999999999</v>
      </c>
      <c r="D50">
        <f>S41/S35</f>
        <v>7.54922</v>
      </c>
      <c r="E50">
        <f>T54/T48</f>
        <v>2.0794999999999999</v>
      </c>
      <c r="Q50" s="2">
        <v>16</v>
      </c>
      <c r="R50">
        <v>764</v>
      </c>
      <c r="S50">
        <v>74</v>
      </c>
      <c r="T50">
        <v>0</v>
      </c>
      <c r="U50">
        <v>2</v>
      </c>
      <c r="V50">
        <v>0</v>
      </c>
    </row>
    <row r="51" spans="2:22" ht="15.5" thickTop="1" thickBot="1" x14ac:dyDescent="0.4">
      <c r="B51" s="2">
        <v>512</v>
      </c>
      <c r="C51">
        <f>W28/W21</f>
        <v>4192</v>
      </c>
      <c r="D51">
        <f>T42/T35</f>
        <v>57.968000000000004</v>
      </c>
      <c r="E51">
        <f>U55/U48</f>
        <v>8.8490000000000002</v>
      </c>
      <c r="Q51" s="2">
        <v>32</v>
      </c>
      <c r="R51">
        <v>5231</v>
      </c>
      <c r="S51">
        <v>433</v>
      </c>
      <c r="T51">
        <v>47</v>
      </c>
      <c r="U51">
        <v>8</v>
      </c>
      <c r="V51">
        <v>4</v>
      </c>
    </row>
    <row r="52" spans="2:22" ht="15.5" thickTop="1" thickBot="1" x14ac:dyDescent="0.4">
      <c r="B52" s="2">
        <v>1024</v>
      </c>
      <c r="C52">
        <f>W29/W21</f>
        <v>64466</v>
      </c>
      <c r="D52">
        <f>U43/U35</f>
        <v>542.75699999999995</v>
      </c>
      <c r="E52">
        <f>U56/U48</f>
        <v>66.225999999999999</v>
      </c>
      <c r="Q52" s="2">
        <v>64</v>
      </c>
      <c r="R52">
        <v>40891</v>
      </c>
      <c r="S52">
        <v>3305</v>
      </c>
      <c r="T52">
        <v>359</v>
      </c>
      <c r="U52">
        <v>38</v>
      </c>
      <c r="V52">
        <v>4</v>
      </c>
    </row>
    <row r="53" spans="2:22" ht="15.5" thickTop="1" thickBot="1" x14ac:dyDescent="0.4">
      <c r="B53" s="2">
        <v>2048</v>
      </c>
      <c r="C53">
        <f>W30/W21</f>
        <v>940962</v>
      </c>
      <c r="D53">
        <f>W44/W35</f>
        <v>4178</v>
      </c>
      <c r="E53">
        <f>U57/U48</f>
        <v>561.47400000000005</v>
      </c>
      <c r="Q53" s="2">
        <v>128</v>
      </c>
      <c r="R53">
        <v>0</v>
      </c>
      <c r="S53">
        <v>21889</v>
      </c>
      <c r="T53">
        <v>2906</v>
      </c>
      <c r="U53">
        <v>199</v>
      </c>
      <c r="V53">
        <v>6</v>
      </c>
    </row>
    <row r="54" spans="2:22" ht="15.5" thickTop="1" thickBot="1" x14ac:dyDescent="0.4">
      <c r="Q54" s="2">
        <v>256</v>
      </c>
      <c r="R54">
        <v>0</v>
      </c>
      <c r="T54">
        <v>20795</v>
      </c>
      <c r="U54">
        <v>1195</v>
      </c>
      <c r="V54">
        <v>27</v>
      </c>
    </row>
    <row r="55" spans="2:22" ht="15.5" thickTop="1" thickBot="1" x14ac:dyDescent="0.4">
      <c r="Q55" s="2">
        <v>512</v>
      </c>
      <c r="R55">
        <v>0</v>
      </c>
      <c r="T55">
        <v>0</v>
      </c>
      <c r="U55">
        <v>8849</v>
      </c>
      <c r="V55">
        <v>227</v>
      </c>
    </row>
    <row r="56" spans="2:22" ht="15.5" thickTop="1" thickBot="1" x14ac:dyDescent="0.4">
      <c r="Q56" s="2">
        <v>1024</v>
      </c>
      <c r="R56">
        <v>0</v>
      </c>
      <c r="U56">
        <v>66226</v>
      </c>
      <c r="V56">
        <v>1362</v>
      </c>
    </row>
    <row r="57" spans="2:22" ht="15.5" thickTop="1" thickBot="1" x14ac:dyDescent="0.4">
      <c r="Q57" s="2">
        <v>2048</v>
      </c>
      <c r="R57">
        <v>0</v>
      </c>
      <c r="U57">
        <v>561474</v>
      </c>
      <c r="V57">
        <v>9201</v>
      </c>
    </row>
    <row r="58" spans="2:22" ht="15.5" thickTop="1" thickBot="1" x14ac:dyDescent="0.4">
      <c r="Q58" s="2">
        <v>4096</v>
      </c>
      <c r="R58">
        <v>0</v>
      </c>
      <c r="V58">
        <v>62121</v>
      </c>
    </row>
    <row r="59" spans="2:22" ht="15" thickTop="1" x14ac:dyDescent="0.35"/>
  </sheetData>
  <mergeCells count="3">
    <mergeCell ref="B2:E2"/>
    <mergeCell ref="B22:E22"/>
    <mergeCell ref="B42:E42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Practica1.1</vt:lpstr>
      <vt:lpstr>Practica1.2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Lopez</dc:creator>
  <cp:lastModifiedBy>Angela Lopez</cp:lastModifiedBy>
  <dcterms:created xsi:type="dcterms:W3CDTF">2020-02-12T14:18:14Z</dcterms:created>
  <dcterms:modified xsi:type="dcterms:W3CDTF">2020-02-18T00:15:24Z</dcterms:modified>
</cp:coreProperties>
</file>