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papel_probabilidade - Excel\"/>
    </mc:Choice>
  </mc:AlternateContent>
  <xr:revisionPtr revIDLastSave="0" documentId="13_ncr:1_{B8F635D5-632A-4006-A423-B6F1C6A521B8}" xr6:coauthVersionLast="45" xr6:coauthVersionMax="45" xr10:uidLastSave="{00000000-0000-0000-0000-000000000000}"/>
  <bookViews>
    <workbookView xWindow="-120" yWindow="-120" windowWidth="20730" windowHeight="11160" xr2:uid="{AF0C7B36-4CAE-4A56-9F40-2E8C379D8D52}"/>
  </bookViews>
  <sheets>
    <sheet name="normalidade_grafic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2" i="1"/>
  <c r="E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<sst xmlns="http://schemas.openxmlformats.org/spreadsheetml/2006/main" count="7" uniqueCount="6">
  <si>
    <t>Posição</t>
  </si>
  <si>
    <t>quartil</t>
  </si>
  <si>
    <t>Z score</t>
  </si>
  <si>
    <t>Valores reais</t>
  </si>
  <si>
    <t>Correlação</t>
  </si>
  <si>
    <t>Amostra normalizada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</si>
</sst>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normalidade_graficos!$D$1</c:f>
              <c:strCache>
                <c:ptCount val="1"/>
                <c:pt idx="0">
                  <c:v>Valores reais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normalidade_graficos!$C$2:$C$11</c:f>
              <c:numCache>
                <c:formatCode>General</c:formatCode>
                <c:ptCount val="10"/>
                <c:pt idx="0">
                  <c:v>-1.54663527139923</c:v>
                </c:pt>
                <c:pt idx="1">
                  <c:v>-1.0004905456193149</c:v>
                </c:pt>
                <c:pt idx="2">
                  <c:v>-0.65542350523442661</c:v>
                </c:pt>
                <c:pt idx="3">
                  <c:v>-0.37546177023551847</c:v>
                </c:pt>
                <c:pt idx="4">
                  <c:v>-0.12258084388880242</c:v>
                </c:pt>
                <c:pt idx="5">
                  <c:v>0.12258084388880255</c:v>
                </c:pt>
                <c:pt idx="6">
                  <c:v>0.37546177023551847</c:v>
                </c:pt>
                <c:pt idx="7">
                  <c:v>0.65542350523442661</c:v>
                </c:pt>
                <c:pt idx="8">
                  <c:v>1.0004905456193149</c:v>
                </c:pt>
                <c:pt idx="9">
                  <c:v>1.5466352713992295</c:v>
                </c:pt>
              </c:numCache>
            </c:numRef>
          </c:xVal>
          <c:yVal>
            <c:numRef>
              <c:f>normalidade_graficos!$D$2:$D$11</c:f>
              <c:numCache>
                <c:formatCode>General</c:formatCode>
                <c:ptCount val="10"/>
                <c:pt idx="0">
                  <c:v>1.4273800000000001</c:v>
                </c:pt>
                <c:pt idx="1">
                  <c:v>1.5222899999999999</c:v>
                </c:pt>
                <c:pt idx="2">
                  <c:v>1.6974199999999999</c:v>
                </c:pt>
                <c:pt idx="3">
                  <c:v>1.90642</c:v>
                </c:pt>
                <c:pt idx="4">
                  <c:v>1.98492</c:v>
                </c:pt>
                <c:pt idx="5">
                  <c:v>1.9956799999999999</c:v>
                </c:pt>
                <c:pt idx="6">
                  <c:v>2.1028799999999999</c:v>
                </c:pt>
                <c:pt idx="7">
                  <c:v>2.2248800000000002</c:v>
                </c:pt>
                <c:pt idx="8">
                  <c:v>2.6182599999999998</c:v>
                </c:pt>
                <c:pt idx="9">
                  <c:v>2.6182599999999998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0-497B-BC19-0662F259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9952"/>
        <c:axId val="1233220528"/>
      </c:scatterChart>
      <c:valAx>
        <c:axId val="12487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220528"/>
        <c:crosses val="autoZero"/>
        <c:crossBetween val="midCat"/>
      </c:valAx>
      <c:valAx>
        <c:axId val="12332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7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normalidade_graficos!$F$1</c:f>
              <c:strCache>
                <c:ptCount val="1"/>
                <c:pt idx="0">
                  <c:v>Amostra normalizada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normalidade_graficos!$C$2:$C$11</c:f>
              <c:numCache>
                <c:formatCode>General</c:formatCode>
                <c:ptCount val="10"/>
                <c:pt idx="0">
                  <c:v>-1.54663527139923</c:v>
                </c:pt>
                <c:pt idx="1">
                  <c:v>-1.0004905456193149</c:v>
                </c:pt>
                <c:pt idx="2">
                  <c:v>-0.65542350523442661</c:v>
                </c:pt>
                <c:pt idx="3">
                  <c:v>-0.37546177023551847</c:v>
                </c:pt>
                <c:pt idx="4">
                  <c:v>-0.12258084388880242</c:v>
                </c:pt>
                <c:pt idx="5">
                  <c:v>0.12258084388880255</c:v>
                </c:pt>
                <c:pt idx="6">
                  <c:v>0.37546177023551847</c:v>
                </c:pt>
                <c:pt idx="7">
                  <c:v>0.65542350523442661</c:v>
                </c:pt>
                <c:pt idx="8">
                  <c:v>1.0004905456193149</c:v>
                </c:pt>
                <c:pt idx="9">
                  <c:v>1.5466352713992295</c:v>
                </c:pt>
              </c:numCache>
            </c:numRef>
          </c:xVal>
          <c:yVal>
            <c:numRef>
              <c:f>normalidade_graficos!$F$2:$F$11</c:f>
              <c:numCache>
                <c:formatCode>General</c:formatCode>
                <c:ptCount val="10"/>
                <c:pt idx="0">
                  <c:v>-1.4356869241252173</c:v>
                </c:pt>
                <c:pt idx="1">
                  <c:v>-1.201745915455553</c:v>
                </c:pt>
                <c:pt idx="2">
                  <c:v>-0.77007286890283555</c:v>
                </c:pt>
                <c:pt idx="3">
                  <c:v>-0.25491460515865721</c:v>
                </c:pt>
                <c:pt idx="4">
                  <c:v>-6.1422147245173975E-2</c:v>
                </c:pt>
                <c:pt idx="5">
                  <c:v>-3.4900123714612749E-2</c:v>
                </c:pt>
                <c:pt idx="6">
                  <c:v>0.22933416276086993</c:v>
                </c:pt>
                <c:pt idx="7">
                  <c:v>0.53004855595125222</c:v>
                </c:pt>
                <c:pt idx="8">
                  <c:v>1.4996799329449586</c:v>
                </c:pt>
                <c:pt idx="9">
                  <c:v>1.4996799329449586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A-4337-8EDC-4B8E0BCE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552"/>
        <c:axId val="1143108304"/>
      </c:scatterChart>
      <c:valAx>
        <c:axId val="12487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108304"/>
        <c:crosses val="autoZero"/>
        <c:crossBetween val="midCat"/>
      </c:valAx>
      <c:valAx>
        <c:axId val="1143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7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967B71-EE6C-467B-A0DD-6A3D6A9AF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11</xdr:row>
      <xdr:rowOff>142875</xdr:rowOff>
    </xdr:from>
    <xdr:to>
      <xdr:col>7</xdr:col>
      <xdr:colOff>285750</xdr:colOff>
      <xdr:row>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FD5EFD-3AD5-4097-8B4D-D044B40B4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9546-5C58-4349-B8BE-7E78D305B391}">
  <dimension ref="A1:G11"/>
  <sheetViews>
    <sheetView tabSelected="1" workbookViewId="0">
      <selection activeCell="G11" sqref="G11"/>
    </sheetView>
  </sheetViews>
  <sheetFormatPr defaultRowHeight="15" x14ac:dyDescent="0.25"/>
  <cols>
    <col min="4" max="4" width="12.42578125" bestFit="1" customWidth="1"/>
    <col min="5" max="5" width="12" bestFit="1" customWidth="1"/>
    <col min="6" max="6" width="20" bestFit="1" customWidth="1"/>
    <col min="7" max="7" width="10.42578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</row>
    <row r="2" spans="1:7" x14ac:dyDescent="0.25">
      <c r="A2" s="1">
        <f>ROW()-1</f>
        <v>1</v>
      </c>
      <c r="B2" s="2">
        <f>(A2-IF(COUNT(A:A)&lt;=10,3/8,1/2))/(COUNT(A:A)+1-2*(IF(COUNT(A:A)&lt;=10,3/8,1/2)))</f>
        <v>6.097560975609756E-2</v>
      </c>
      <c r="C2" s="1">
        <f>_xlfn.NORM.S.INV(B2)</f>
        <v>-1.54663527139923</v>
      </c>
      <c r="D2" s="1">
        <v>1.4273800000000001</v>
      </c>
      <c r="E2" s="1">
        <f>CORREL(C:C,D:D)</f>
        <v>0.97841042589670302</v>
      </c>
      <c r="F2" s="1">
        <f>(D2-AVERAGE(D:D))/STDEV(D:D)</f>
        <v>-1.4356869241252173</v>
      </c>
      <c r="G2" s="2">
        <f>CORREL(C:C,F:F)</f>
        <v>0.97841042589670302</v>
      </c>
    </row>
    <row r="3" spans="1:7" x14ac:dyDescent="0.25">
      <c r="A3" s="1">
        <f t="shared" ref="A3:A11" si="0">ROW()-1</f>
        <v>2</v>
      </c>
      <c r="B3" s="2">
        <f t="shared" ref="B3:B11" si="1">(A3-IF(COUNT(A:A)&lt;=10,3/8,1/2))/(COUNT(A:A)+1-2*(IF(COUNT(A:A)&lt;=10,3/8,1/2)))</f>
        <v>0.15853658536585366</v>
      </c>
      <c r="C3" s="1">
        <f t="shared" ref="C3:C11" si="2">_xlfn.NORM.S.INV(B3)</f>
        <v>-1.0004905456193149</v>
      </c>
      <c r="D3" s="1">
        <v>1.5222899999999999</v>
      </c>
      <c r="E3" s="1"/>
      <c r="F3" s="1">
        <f t="shared" ref="F3:F11" si="3">(D3-AVERAGE(D:D))/STDEV(D:D)</f>
        <v>-1.201745915455553</v>
      </c>
      <c r="G3" s="1"/>
    </row>
    <row r="4" spans="1:7" x14ac:dyDescent="0.25">
      <c r="A4" s="1">
        <f t="shared" si="0"/>
        <v>3</v>
      </c>
      <c r="B4" s="2">
        <f t="shared" si="1"/>
        <v>0.25609756097560976</v>
      </c>
      <c r="C4" s="1">
        <f t="shared" si="2"/>
        <v>-0.65542350523442661</v>
      </c>
      <c r="D4" s="1">
        <v>1.6974199999999999</v>
      </c>
      <c r="E4" s="1"/>
      <c r="F4" s="1">
        <f t="shared" si="3"/>
        <v>-0.77007286890283555</v>
      </c>
      <c r="G4" s="1"/>
    </row>
    <row r="5" spans="1:7" x14ac:dyDescent="0.25">
      <c r="A5" s="1">
        <f t="shared" si="0"/>
        <v>4</v>
      </c>
      <c r="B5" s="2">
        <f t="shared" si="1"/>
        <v>0.35365853658536583</v>
      </c>
      <c r="C5" s="1">
        <f t="shared" si="2"/>
        <v>-0.37546177023551847</v>
      </c>
      <c r="D5" s="1">
        <v>1.90642</v>
      </c>
      <c r="E5" s="1"/>
      <c r="F5" s="1">
        <f t="shared" si="3"/>
        <v>-0.25491460515865721</v>
      </c>
      <c r="G5" s="1"/>
    </row>
    <row r="6" spans="1:7" x14ac:dyDescent="0.25">
      <c r="A6" s="1">
        <f t="shared" si="0"/>
        <v>5</v>
      </c>
      <c r="B6" s="2">
        <f t="shared" si="1"/>
        <v>0.45121951219512196</v>
      </c>
      <c r="C6" s="1">
        <f t="shared" si="2"/>
        <v>-0.12258084388880242</v>
      </c>
      <c r="D6" s="1">
        <v>1.98492</v>
      </c>
      <c r="E6" s="1"/>
      <c r="F6" s="1">
        <f t="shared" si="3"/>
        <v>-6.1422147245173975E-2</v>
      </c>
      <c r="G6" s="1"/>
    </row>
    <row r="7" spans="1:7" x14ac:dyDescent="0.25">
      <c r="A7" s="1">
        <f t="shared" si="0"/>
        <v>6</v>
      </c>
      <c r="B7" s="2">
        <f t="shared" si="1"/>
        <v>0.54878048780487809</v>
      </c>
      <c r="C7" s="1">
        <f t="shared" si="2"/>
        <v>0.12258084388880255</v>
      </c>
      <c r="D7" s="1">
        <v>1.9956799999999999</v>
      </c>
      <c r="E7" s="1"/>
      <c r="F7" s="1">
        <f t="shared" si="3"/>
        <v>-3.4900123714612749E-2</v>
      </c>
      <c r="G7" s="1"/>
    </row>
    <row r="8" spans="1:7" x14ac:dyDescent="0.25">
      <c r="A8" s="1">
        <f t="shared" si="0"/>
        <v>7</v>
      </c>
      <c r="B8" s="2">
        <f t="shared" si="1"/>
        <v>0.64634146341463417</v>
      </c>
      <c r="C8" s="1">
        <f t="shared" si="2"/>
        <v>0.37546177023551847</v>
      </c>
      <c r="D8" s="1">
        <v>2.1028799999999999</v>
      </c>
      <c r="E8" s="1"/>
      <c r="F8" s="1">
        <f t="shared" si="3"/>
        <v>0.22933416276086993</v>
      </c>
      <c r="G8" s="1"/>
    </row>
    <row r="9" spans="1:7" x14ac:dyDescent="0.25">
      <c r="A9" s="1">
        <f t="shared" si="0"/>
        <v>8</v>
      </c>
      <c r="B9" s="2">
        <f t="shared" si="1"/>
        <v>0.74390243902439024</v>
      </c>
      <c r="C9" s="1">
        <f t="shared" si="2"/>
        <v>0.65542350523442661</v>
      </c>
      <c r="D9" s="1">
        <v>2.2248800000000002</v>
      </c>
      <c r="E9" s="1"/>
      <c r="F9" s="1">
        <f t="shared" si="3"/>
        <v>0.53004855595125222</v>
      </c>
      <c r="G9" s="1"/>
    </row>
    <row r="10" spans="1:7" x14ac:dyDescent="0.25">
      <c r="A10" s="1">
        <f t="shared" si="0"/>
        <v>9</v>
      </c>
      <c r="B10" s="2">
        <f t="shared" si="1"/>
        <v>0.84146341463414631</v>
      </c>
      <c r="C10" s="1">
        <f t="shared" si="2"/>
        <v>1.0004905456193149</v>
      </c>
      <c r="D10" s="1">
        <v>2.6182599999999998</v>
      </c>
      <c r="E10" s="1"/>
      <c r="F10" s="1">
        <f t="shared" si="3"/>
        <v>1.4996799329449586</v>
      </c>
      <c r="G10" s="1"/>
    </row>
    <row r="11" spans="1:7" x14ac:dyDescent="0.25">
      <c r="A11" s="1">
        <f t="shared" si="0"/>
        <v>10</v>
      </c>
      <c r="B11" s="2">
        <f t="shared" si="1"/>
        <v>0.93902439024390238</v>
      </c>
      <c r="C11" s="1">
        <f t="shared" si="2"/>
        <v>1.5466352713992295</v>
      </c>
      <c r="D11" s="1">
        <v>2.6182599999999998</v>
      </c>
      <c r="E11" s="1"/>
      <c r="F11" s="1">
        <f t="shared" si="3"/>
        <v>1.4996799329449586</v>
      </c>
      <c r="G11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normalidade_graficos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2019-10-28T18:35:50Z</dcterms:created>
  <dcterms:modified xsi:type="dcterms:W3CDTF">2019-10-30T12:05:19Z</dcterms:modified>
</cp:coreProperties>
</file>