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Serie videos curso 1 - youtube\Video 2\"/>
    </mc:Choice>
  </mc:AlternateContent>
  <xr:revisionPtr revIDLastSave="0" documentId="13_ncr:1_{15F52461-DA40-4A3C-9FB6-EF7430901B94}" xr6:coauthVersionLast="45" xr6:coauthVersionMax="45" xr10:uidLastSave="{00000000-0000-0000-0000-000000000000}"/>
  <bookViews>
    <workbookView xWindow="-120" yWindow="-120" windowWidth="20730" windowHeight="11160" xr2:uid="{2B5C9DB3-529F-41E3-994B-52937DB385E2}"/>
  </bookViews>
  <sheets>
    <sheet name="bilater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F5" i="1"/>
  <c r="D5" i="1"/>
  <c r="D4" i="1"/>
  <c r="D3" i="1"/>
  <c r="F2" i="1" s="1"/>
  <c r="F8" i="1" l="1"/>
  <c r="H10" i="1" s="1"/>
  <c r="H4" i="1" l="1"/>
  <c r="H7" i="1" s="1"/>
</calcChain>
</file>

<file path=xl/sharedStrings.xml><?xml version="1.0" encoding="utf-8"?>
<sst xmlns="http://schemas.openxmlformats.org/spreadsheetml/2006/main" count="29" uniqueCount="29">
  <si>
    <t xml:space="preserve">Vitamina C (mg/100 gramas de fruta in natura) </t>
  </si>
  <si>
    <t>Média de D</t>
  </si>
  <si>
    <t>Resultados</t>
  </si>
  <si>
    <t>Conclusão</t>
  </si>
  <si>
    <t>Fruta</t>
  </si>
  <si>
    <t>Unidade nova</t>
  </si>
  <si>
    <t>Unidade estabelecida</t>
  </si>
  <si>
    <t>Diferença</t>
  </si>
  <si>
    <t>Abacaxi</t>
  </si>
  <si>
    <t>Estatistica do teste</t>
  </si>
  <si>
    <t>Utilizando o p-valor</t>
  </si>
  <si>
    <t>Laranja</t>
  </si>
  <si>
    <t>Desvio padrão de D</t>
  </si>
  <si>
    <t>Se p-valor for maior do que o nível de significância, as médias dos dados pareados são iguais</t>
  </si>
  <si>
    <t>Limão</t>
  </si>
  <si>
    <t>Se p-valor for menor do que o nível de significância, as médias dos dados pareados são diferentes diferentes</t>
  </si>
  <si>
    <t>Maça</t>
  </si>
  <si>
    <t>p-valor</t>
  </si>
  <si>
    <t>Mamão</t>
  </si>
  <si>
    <t>nº de Amostras</t>
  </si>
  <si>
    <t>Utilizando a estatística do teste</t>
  </si>
  <si>
    <t>Manga</t>
  </si>
  <si>
    <t>Se o valor absoluto da estística do teste for menor do que o valor tabelado, as médias dos dados pareados são iguais</t>
  </si>
  <si>
    <t>Maracujá</t>
  </si>
  <si>
    <t>t (direita)</t>
  </si>
  <si>
    <t>Se o valor absoluto da estística do teste for maior do que o valor tabelado, as médias dos dados pareados são diferentes</t>
  </si>
  <si>
    <t>Melancia</t>
  </si>
  <si>
    <t>alfa</t>
  </si>
  <si>
    <t>Morango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</si>
</sst>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92C6-F202-4A77-9377-103A69BB7123}">
  <dimension ref="A1:J11"/>
  <sheetViews>
    <sheetView showGridLines="0" tabSelected="1" workbookViewId="0">
      <selection activeCell="D12" sqref="D12"/>
    </sheetView>
  </sheetViews>
  <sheetFormatPr defaultRowHeight="21" customHeight="1" x14ac:dyDescent="0.25"/>
  <cols>
    <col min="1" max="1" width="9.140625" style="1"/>
    <col min="2" max="2" width="13.28515625" style="1" bestFit="1" customWidth="1"/>
    <col min="3" max="3" width="20.42578125" style="1" bestFit="1" customWidth="1"/>
    <col min="4" max="4" width="9.5703125" style="1" bestFit="1" customWidth="1"/>
    <col min="5" max="5" width="7.7109375" style="1" customWidth="1"/>
    <col min="6" max="6" width="18.28515625" style="1" bestFit="1" customWidth="1"/>
    <col min="7" max="7" width="7.7109375" style="1" customWidth="1"/>
    <col min="8" max="8" width="17.85546875" style="1" bestFit="1" customWidth="1"/>
    <col min="9" max="9" width="7.7109375" style="1" customWidth="1"/>
    <col min="10" max="10" width="110.28515625" style="1" bestFit="1" customWidth="1"/>
    <col min="11" max="16384" width="9.140625" style="1"/>
  </cols>
  <sheetData>
    <row r="1" spans="1:10" ht="21" customHeight="1" thickBot="1" x14ac:dyDescent="0.3">
      <c r="B1" s="2" t="s">
        <v>0</v>
      </c>
      <c r="C1" s="3"/>
      <c r="D1" s="4"/>
      <c r="F1" s="5" t="s">
        <v>1</v>
      </c>
      <c r="H1" s="6" t="s">
        <v>2</v>
      </c>
      <c r="J1" s="7" t="s">
        <v>3</v>
      </c>
    </row>
    <row r="2" spans="1:10" ht="21" customHeight="1" thickBot="1" x14ac:dyDescent="0.3">
      <c r="A2" s="6" t="s">
        <v>4</v>
      </c>
      <c r="B2" s="8" t="s">
        <v>5</v>
      </c>
      <c r="C2" s="6" t="s">
        <v>6</v>
      </c>
      <c r="D2" s="9" t="s">
        <v>7</v>
      </c>
      <c r="F2" s="10">
        <f>AVERAGE(D:D)</f>
        <v>5.9211894646675012E-16</v>
      </c>
    </row>
    <row r="3" spans="1:10" ht="21" customHeight="1" thickBot="1" x14ac:dyDescent="0.3">
      <c r="A3" s="1" t="s">
        <v>8</v>
      </c>
      <c r="B3" s="1">
        <v>26.3</v>
      </c>
      <c r="C3" s="1">
        <v>26.2</v>
      </c>
      <c r="D3" s="1">
        <f>B3-C3</f>
        <v>0.10000000000000142</v>
      </c>
      <c r="H3" s="5" t="s">
        <v>9</v>
      </c>
      <c r="J3" s="11" t="s">
        <v>10</v>
      </c>
    </row>
    <row r="4" spans="1:10" ht="21" customHeight="1" thickBot="1" x14ac:dyDescent="0.3">
      <c r="A4" s="1" t="s">
        <v>11</v>
      </c>
      <c r="B4" s="1">
        <v>38.700000000000003</v>
      </c>
      <c r="C4" s="1">
        <v>38.700000000000003</v>
      </c>
      <c r="D4" s="1">
        <f>B4-C4</f>
        <v>0</v>
      </c>
      <c r="F4" s="5" t="s">
        <v>12</v>
      </c>
      <c r="H4" s="10">
        <f>(F2)/(F5/SQRT(F8))</f>
        <v>2.5121479338940373E-14</v>
      </c>
      <c r="J4" s="12" t="s">
        <v>13</v>
      </c>
    </row>
    <row r="5" spans="1:10" ht="21" customHeight="1" thickBot="1" x14ac:dyDescent="0.3">
      <c r="A5" s="1" t="s">
        <v>14</v>
      </c>
      <c r="B5" s="1">
        <v>23.6</v>
      </c>
      <c r="C5" s="1">
        <v>23.7</v>
      </c>
      <c r="D5" s="1">
        <f t="shared" ref="D5:D11" si="0">B5-C5</f>
        <v>-9.9999999999997868E-2</v>
      </c>
      <c r="F5" s="10">
        <f>STDEV(D:D)</f>
        <v>7.0710678118654821E-2</v>
      </c>
      <c r="J5" s="13" t="s">
        <v>15</v>
      </c>
    </row>
    <row r="6" spans="1:10" ht="21" customHeight="1" thickBot="1" x14ac:dyDescent="0.3">
      <c r="A6" s="1" t="s">
        <v>16</v>
      </c>
      <c r="B6" s="1">
        <v>1.8</v>
      </c>
      <c r="C6" s="1">
        <v>1.8</v>
      </c>
      <c r="D6" s="1">
        <f t="shared" si="0"/>
        <v>0</v>
      </c>
      <c r="H6" s="5" t="s">
        <v>17</v>
      </c>
    </row>
    <row r="7" spans="1:10" ht="21" customHeight="1" thickBot="1" x14ac:dyDescent="0.3">
      <c r="A7" s="1" t="s">
        <v>18</v>
      </c>
      <c r="B7" s="1">
        <v>31.3</v>
      </c>
      <c r="C7" s="1">
        <v>31.2</v>
      </c>
      <c r="D7" s="1">
        <f t="shared" si="0"/>
        <v>0.10000000000000142</v>
      </c>
      <c r="F7" s="5" t="s">
        <v>19</v>
      </c>
      <c r="H7" s="10">
        <f>TDIST(ABS(H4),F8-1,2)</f>
        <v>1</v>
      </c>
      <c r="J7" s="11" t="s">
        <v>20</v>
      </c>
    </row>
    <row r="8" spans="1:10" ht="21" customHeight="1" thickBot="1" x14ac:dyDescent="0.3">
      <c r="A8" s="1" t="s">
        <v>21</v>
      </c>
      <c r="B8" s="1">
        <v>8.3000000000000007</v>
      </c>
      <c r="C8" s="1">
        <v>8.3000000000000007</v>
      </c>
      <c r="D8" s="1">
        <f t="shared" si="0"/>
        <v>0</v>
      </c>
      <c r="F8" s="10">
        <f>COUNT(D:D)</f>
        <v>9</v>
      </c>
      <c r="J8" s="12" t="s">
        <v>22</v>
      </c>
    </row>
    <row r="9" spans="1:10" ht="21" customHeight="1" thickBot="1" x14ac:dyDescent="0.3">
      <c r="A9" s="1" t="s">
        <v>23</v>
      </c>
      <c r="B9" s="1">
        <v>29.3</v>
      </c>
      <c r="C9" s="1">
        <v>29.3</v>
      </c>
      <c r="D9" s="1">
        <f t="shared" si="0"/>
        <v>0</v>
      </c>
      <c r="H9" s="5" t="s">
        <v>24</v>
      </c>
      <c r="J9" s="13" t="s">
        <v>25</v>
      </c>
    </row>
    <row r="10" spans="1:10" ht="21" customHeight="1" thickBot="1" x14ac:dyDescent="0.3">
      <c r="A10" s="1" t="s">
        <v>26</v>
      </c>
      <c r="B10" s="1">
        <v>10.1</v>
      </c>
      <c r="C10" s="1">
        <v>10.199999999999999</v>
      </c>
      <c r="D10" s="1">
        <f t="shared" si="0"/>
        <v>-9.9999999999999645E-2</v>
      </c>
      <c r="F10" s="5" t="s">
        <v>27</v>
      </c>
      <c r="H10" s="10">
        <f>_xlfn.T.INV(1-F11/2,F8-1)</f>
        <v>2.3060041352041662</v>
      </c>
    </row>
    <row r="11" spans="1:10" ht="21" customHeight="1" thickBot="1" x14ac:dyDescent="0.3">
      <c r="A11" s="1" t="s">
        <v>28</v>
      </c>
      <c r="B11" s="1">
        <v>41.7</v>
      </c>
      <c r="C11" s="1">
        <v>41.7</v>
      </c>
      <c r="D11" s="1">
        <f t="shared" si="0"/>
        <v>0</v>
      </c>
      <c r="F11" s="10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bilateral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2020-01-14T13:46:42Z</dcterms:created>
  <dcterms:modified xsi:type="dcterms:W3CDTF">2020-01-14T13:50:05Z</dcterms:modified>
</cp:coreProperties>
</file>