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bandar\Documents\Computer Science Year 2\Professional Development\Air92\Project-CAD\"/>
    </mc:Choice>
  </mc:AlternateContent>
  <bookViews>
    <workbookView minimized="1" xWindow="390" yWindow="560" windowWidth="19820" windowHeight="941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33" i="1" l="1"/>
  <c r="D32" i="1"/>
  <c r="U31" i="1"/>
  <c r="M31" i="1"/>
  <c r="E31" i="1"/>
  <c r="D31" i="1"/>
  <c r="AE23" i="1"/>
  <c r="AD23" i="1"/>
  <c r="AC23" i="1"/>
  <c r="Y22" i="1"/>
  <c r="W22" i="1"/>
  <c r="U22" i="1"/>
  <c r="S22" i="1"/>
  <c r="Q22" i="1"/>
  <c r="O22" i="1"/>
  <c r="M22" i="1"/>
  <c r="K22" i="1"/>
  <c r="I22" i="1"/>
  <c r="G22" i="1"/>
  <c r="E22" i="1"/>
  <c r="G15" i="1"/>
  <c r="X23" i="1" s="1"/>
  <c r="F9" i="1"/>
  <c r="X31" i="1" s="1"/>
  <c r="W23" i="1" l="1"/>
  <c r="O23" i="1"/>
  <c r="I31" i="1"/>
  <c r="Q31" i="1"/>
  <c r="Y31" i="1"/>
  <c r="F11" i="1"/>
  <c r="T23" i="1"/>
  <c r="J31" i="1"/>
  <c r="R31" i="1"/>
  <c r="Z31" i="1"/>
  <c r="G23" i="1"/>
  <c r="L23" i="1"/>
  <c r="F31" i="1"/>
  <c r="N31" i="1"/>
  <c r="V31" i="1"/>
  <c r="L33" i="1"/>
  <c r="Z33" i="1"/>
  <c r="V33" i="1"/>
  <c r="R33" i="1"/>
  <c r="N33" i="1"/>
  <c r="J33" i="1"/>
  <c r="F33" i="1"/>
  <c r="Y33" i="1"/>
  <c r="U33" i="1"/>
  <c r="Q33" i="1"/>
  <c r="M33" i="1"/>
  <c r="I33" i="1"/>
  <c r="E33" i="1"/>
  <c r="H23" i="1"/>
  <c r="P23" i="1"/>
  <c r="G33" i="1"/>
  <c r="O33" i="1"/>
  <c r="W33" i="1"/>
  <c r="Z23" i="1"/>
  <c r="V23" i="1"/>
  <c r="R23" i="1"/>
  <c r="N23" i="1"/>
  <c r="J23" i="1"/>
  <c r="F23" i="1"/>
  <c r="Y23" i="1"/>
  <c r="U23" i="1"/>
  <c r="Q23" i="1"/>
  <c r="M23" i="1"/>
  <c r="I23" i="1"/>
  <c r="E23" i="1"/>
  <c r="K23" i="1"/>
  <c r="S23" i="1"/>
  <c r="AE24" i="1"/>
  <c r="AE26" i="1"/>
  <c r="AE28" i="1"/>
  <c r="H33" i="1"/>
  <c r="P33" i="1"/>
  <c r="X33" i="1"/>
  <c r="K33" i="1"/>
  <c r="S33" i="1"/>
  <c r="K31" i="1"/>
  <c r="G31" i="1"/>
  <c r="O31" i="1"/>
  <c r="S31" i="1"/>
  <c r="W31" i="1"/>
  <c r="F10" i="1"/>
  <c r="AC24" i="1"/>
  <c r="AC25" i="1"/>
  <c r="AC26" i="1"/>
  <c r="AC27" i="1"/>
  <c r="AC28" i="1"/>
  <c r="AC29" i="1"/>
  <c r="H31" i="1"/>
  <c r="L31" i="1"/>
  <c r="P31" i="1"/>
  <c r="T31" i="1"/>
  <c r="T33" i="1" l="1"/>
  <c r="AE27" i="1"/>
  <c r="AE25" i="1"/>
  <c r="AE29" i="1"/>
  <c r="AE32" i="1" s="1"/>
  <c r="Y32" i="1"/>
  <c r="Y38" i="1" s="1"/>
  <c r="U32" i="1"/>
  <c r="U38" i="1" s="1"/>
  <c r="Q32" i="1"/>
  <c r="Q38" i="1" s="1"/>
  <c r="M32" i="1"/>
  <c r="M38" i="1" s="1"/>
  <c r="I32" i="1"/>
  <c r="I38" i="1" s="1"/>
  <c r="E32" i="1"/>
  <c r="X32" i="1"/>
  <c r="X38" i="1" s="1"/>
  <c r="T32" i="1"/>
  <c r="P32" i="1"/>
  <c r="L32" i="1"/>
  <c r="L38" i="1" s="1"/>
  <c r="H32" i="1"/>
  <c r="H38" i="1" s="1"/>
  <c r="V32" i="1"/>
  <c r="V38" i="1" s="1"/>
  <c r="N32" i="1"/>
  <c r="N38" i="1" s="1"/>
  <c r="F32" i="1"/>
  <c r="F38" i="1" s="1"/>
  <c r="S32" i="1"/>
  <c r="S38" i="1" s="1"/>
  <c r="K32" i="1"/>
  <c r="AD27" i="1"/>
  <c r="AF27" i="1" s="1"/>
  <c r="Z32" i="1"/>
  <c r="Z38" i="1" s="1"/>
  <c r="R32" i="1"/>
  <c r="R38" i="1" s="1"/>
  <c r="J32" i="1"/>
  <c r="J38" i="1" s="1"/>
  <c r="AD28" i="1"/>
  <c r="AF28" i="1" s="1"/>
  <c r="AD26" i="1"/>
  <c r="AF26" i="1" s="1"/>
  <c r="AD24" i="1"/>
  <c r="AF24" i="1" s="1"/>
  <c r="AD29" i="1"/>
  <c r="AD25" i="1"/>
  <c r="AF25" i="1" s="1"/>
  <c r="W32" i="1"/>
  <c r="O32" i="1"/>
  <c r="O38" i="1" s="1"/>
  <c r="P39" i="1" s="1"/>
  <c r="G32" i="1"/>
  <c r="G38" i="1"/>
  <c r="T38" i="1"/>
  <c r="P38" i="1"/>
  <c r="AC32" i="1"/>
  <c r="K38" i="1"/>
  <c r="T39" i="1" l="1"/>
  <c r="Z18" i="1"/>
  <c r="V39" i="1"/>
  <c r="J39" i="1"/>
  <c r="W38" i="1"/>
  <c r="X39" i="1" s="1"/>
  <c r="V18" i="1"/>
  <c r="AF29" i="1"/>
  <c r="AF32" i="1" s="1"/>
  <c r="H39" i="1"/>
  <c r="L17" i="1"/>
  <c r="H18" i="1"/>
  <c r="E38" i="1"/>
  <c r="Z39" i="1"/>
  <c r="N39" i="1"/>
  <c r="L18" i="1"/>
  <c r="L39" i="1"/>
  <c r="AD32" i="1"/>
  <c r="R39" i="1"/>
  <c r="F39" i="1" l="1"/>
  <c r="AE39" i="1" s="1"/>
  <c r="C43" i="1" s="1"/>
  <c r="AE38" i="1"/>
</calcChain>
</file>

<file path=xl/sharedStrings.xml><?xml version="1.0" encoding="utf-8"?>
<sst xmlns="http://schemas.openxmlformats.org/spreadsheetml/2006/main" count="225" uniqueCount="48">
  <si>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</si>
  <si>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</si>
  <si>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</si>
  <si>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</si>
  <si>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</si>
  <si>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</si>
  <si>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</si>
  <si>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</si>
  <si>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</si>
  <si>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 xml:space="preserve"> bfbb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</si>
  <si>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</si>
  <si>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</si>
  <si>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</si>
  <si>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</si>
  <si>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</si>
  <si>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</si>
  <si>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</si>
  <si>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</si>
  <si>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</si>
  <si>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</si>
  <si>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</si>
  <si>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</si>
  <si>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</si>
  <si>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</si>
  <si>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</si>
  <si>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</si>
  <si>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</si>
  <si>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</si>
  <si>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</si>
  <si>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</si>
  <si>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</si>
  <si>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</si>
  <si>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</si>
  <si>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Air92</t>
  </si>
  <si>
    <t>Member</t>
  </si>
  <si>
    <t>Sprint</t>
  </si>
  <si>
    <t>Commencing</t>
  </si>
  <si>
    <t>Total</t>
  </si>
  <si>
    <t>Abd-Assamad Achouri</t>
  </si>
  <si>
    <t>Yusof Bandar</t>
  </si>
  <si>
    <t>Evans Mensah Adeenu</t>
  </si>
  <si>
    <t>Naim Ahmed</t>
  </si>
  <si>
    <t>#</t>
  </si>
  <si>
    <t>Faran Azad</t>
  </si>
  <si>
    <t xml:space="preserve">Hamza Asif 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</si>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</sst>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006100"/>
      <name val="Calibri"/>
    </font>
    <font>
      <sz val="3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Alignment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1" fontId="1" fillId="0" borderId="0" xfId="0" applyNumberFormat="1" applyFont="1"/>
    <xf numFmtId="0" fontId="1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2" fillId="0" borderId="5" xfId="0" applyFont="1" applyBorder="1" applyAlignment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3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6"/>
  <sheetViews>
    <sheetView tabSelected="1" topLeftCell="A10" zoomScale="60" zoomScaleNormal="60" workbookViewId="0">
      <selection activeCell="L40" sqref="L40"/>
    </sheetView>
  </sheetViews>
  <sheetFormatPr defaultColWidth="11.25" defaultRowHeight="15" customHeight="1" x14ac:dyDescent="0.35"/>
  <cols>
    <col min="1" max="1" width="10.75" customWidth="1"/>
    <col min="2" max="4" width="21.5" customWidth="1"/>
    <col min="5" max="20" width="10.75" customWidth="1"/>
    <col min="21" max="21" width="11.58203125" customWidth="1"/>
    <col min="22" max="33" width="10.75" customWidth="1"/>
  </cols>
  <sheetData>
    <row r="1" spans="1:33" ht="15.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5" x14ac:dyDescent="0.3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5" x14ac:dyDescent="0.3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5" x14ac:dyDescent="0.3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5" x14ac:dyDescent="0.3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5" x14ac:dyDescent="0.3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5" x14ac:dyDescent="0.35">
      <c r="A7" s="1"/>
      <c r="B7" s="1"/>
      <c r="C7" s="5"/>
      <c r="D7" s="6" t="s">
        <v>9</v>
      </c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5" x14ac:dyDescent="0.35">
      <c r="A8" s="1"/>
      <c r="B8" s="2" t="s">
        <v>10</v>
      </c>
      <c r="C8" s="5"/>
      <c r="D8" s="6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5" x14ac:dyDescent="0.35">
      <c r="A9" s="1"/>
      <c r="B9" s="2" t="s">
        <v>13</v>
      </c>
      <c r="C9" s="5"/>
      <c r="D9" s="1"/>
      <c r="E9" s="1"/>
      <c r="F9" s="3">
        <f>$C$4 * $C$5 * $C$6</f>
        <v>5.0875000000000004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5" x14ac:dyDescent="0.35">
      <c r="A10" s="1"/>
      <c r="B10" s="2" t="s">
        <v>17</v>
      </c>
      <c r="C10" s="5">
        <v>1</v>
      </c>
      <c r="D10" s="1" t="s">
        <v>18</v>
      </c>
      <c r="E10" s="1"/>
      <c r="F10" s="3">
        <f t="shared" ref="F10:F11" si="0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5" x14ac:dyDescent="0.35">
      <c r="A11" s="1"/>
      <c r="B11" s="2" t="s">
        <v>21</v>
      </c>
      <c r="C11" s="7">
        <v>2</v>
      </c>
      <c r="D11" s="1" t="s">
        <v>22</v>
      </c>
      <c r="E11" s="1"/>
      <c r="F11" s="3">
        <f t="shared" si="0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5" x14ac:dyDescent="0.35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5" x14ac:dyDescent="0.35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5" x14ac:dyDescent="0.35">
      <c r="A15" s="1"/>
      <c r="B15" s="2" t="s">
        <v>28</v>
      </c>
      <c r="C15" s="1"/>
      <c r="D15" s="1">
        <v>2017</v>
      </c>
      <c r="E15" s="1">
        <v>10</v>
      </c>
      <c r="F15" s="1">
        <v>23</v>
      </c>
      <c r="G15" s="8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5" x14ac:dyDescent="0.35">
      <c r="A17" s="1"/>
      <c r="B17" s="1"/>
      <c r="C17" s="1"/>
      <c r="D17" s="1"/>
      <c r="E17" s="9" t="s">
        <v>29</v>
      </c>
      <c r="F17" s="9"/>
      <c r="G17" s="9"/>
      <c r="H17" s="9"/>
      <c r="I17" s="9"/>
      <c r="J17" s="9"/>
      <c r="K17" s="9"/>
      <c r="L17" s="10">
        <f>SUM(E31:L33)</f>
        <v>489.2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5" x14ac:dyDescent="0.35">
      <c r="A18" s="1"/>
      <c r="B18" s="1"/>
      <c r="C18" s="1"/>
      <c r="D18" s="1"/>
      <c r="E18" s="11" t="s">
        <v>16</v>
      </c>
      <c r="F18" s="11"/>
      <c r="G18" s="11"/>
      <c r="H18" s="12">
        <f>SUM(E31:H33)</f>
        <v>212.10000000000002</v>
      </c>
      <c r="I18" s="11" t="s">
        <v>20</v>
      </c>
      <c r="J18" s="11"/>
      <c r="K18" s="11"/>
      <c r="L18" s="12">
        <f>SUM(I31:L33)</f>
        <v>277.10000000000002</v>
      </c>
      <c r="M18" s="13" t="s">
        <v>30</v>
      </c>
      <c r="N18" s="13"/>
      <c r="O18" s="13"/>
      <c r="P18" s="13"/>
      <c r="Q18" s="13"/>
      <c r="R18" s="13"/>
      <c r="S18" s="13"/>
      <c r="T18" s="13"/>
      <c r="U18" s="13"/>
      <c r="V18" s="14">
        <f>SUM(M31:V33)</f>
        <v>770.25000000000023</v>
      </c>
      <c r="W18" s="15" t="s">
        <v>31</v>
      </c>
      <c r="X18" s="15"/>
      <c r="Y18" s="15"/>
      <c r="Z18" s="16">
        <f>SUM(W31:Z33)</f>
        <v>302.09999999999997</v>
      </c>
      <c r="AA18" s="1"/>
      <c r="AB18" s="1"/>
      <c r="AC18" s="3"/>
      <c r="AD18" s="3"/>
      <c r="AE18" s="3"/>
      <c r="AF18" s="3"/>
      <c r="AG18" s="1"/>
    </row>
    <row r="19" spans="1:33" ht="15.5" x14ac:dyDescent="0.35">
      <c r="A19" s="1"/>
      <c r="B19" s="2" t="s">
        <v>32</v>
      </c>
      <c r="C19" s="6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5" x14ac:dyDescent="0.35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7" t="s">
        <v>4</v>
      </c>
      <c r="AD20" s="3"/>
      <c r="AE20" s="3"/>
      <c r="AF20" s="3"/>
      <c r="AG20" s="1"/>
    </row>
    <row r="21" spans="1:33" ht="15.5" x14ac:dyDescent="0.35">
      <c r="A21" s="1"/>
      <c r="B21" s="1"/>
      <c r="C21" s="2" t="s">
        <v>34</v>
      </c>
      <c r="D21" s="2" t="s">
        <v>1</v>
      </c>
      <c r="E21" s="6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ht="15.5" x14ac:dyDescent="0.35">
      <c r="A22" s="3"/>
      <c r="B22" s="3"/>
      <c r="C22" s="17"/>
      <c r="D22" s="17" t="s">
        <v>35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ht="15.5" x14ac:dyDescent="0.35">
      <c r="A23" s="1"/>
      <c r="B23" s="1"/>
      <c r="C23" s="1"/>
      <c r="D23" s="2" t="s">
        <v>36</v>
      </c>
      <c r="E23" s="8">
        <f t="shared" ref="E23:Z23" si="1">$G$15 +($C$2  * (E$21-1))</f>
        <v>43031</v>
      </c>
      <c r="F23" s="8">
        <f t="shared" si="1"/>
        <v>43038</v>
      </c>
      <c r="G23" s="8">
        <f t="shared" si="1"/>
        <v>43045</v>
      </c>
      <c r="H23" s="8">
        <f t="shared" si="1"/>
        <v>43052</v>
      </c>
      <c r="I23" s="8">
        <f t="shared" si="1"/>
        <v>43059</v>
      </c>
      <c r="J23" s="8">
        <f t="shared" si="1"/>
        <v>43066</v>
      </c>
      <c r="K23" s="8">
        <f t="shared" si="1"/>
        <v>43073</v>
      </c>
      <c r="L23" s="8">
        <f t="shared" si="1"/>
        <v>43080</v>
      </c>
      <c r="M23" s="8">
        <f t="shared" si="1"/>
        <v>43087</v>
      </c>
      <c r="N23" s="8">
        <f t="shared" si="1"/>
        <v>43094</v>
      </c>
      <c r="O23" s="8">
        <f t="shared" si="1"/>
        <v>43101</v>
      </c>
      <c r="P23" s="8">
        <f t="shared" si="1"/>
        <v>43108</v>
      </c>
      <c r="Q23" s="8">
        <f t="shared" si="1"/>
        <v>43115</v>
      </c>
      <c r="R23" s="8">
        <f t="shared" si="1"/>
        <v>43122</v>
      </c>
      <c r="S23" s="8">
        <f t="shared" si="1"/>
        <v>43129</v>
      </c>
      <c r="T23" s="8">
        <f t="shared" si="1"/>
        <v>43136</v>
      </c>
      <c r="U23" s="8">
        <f t="shared" si="1"/>
        <v>43143</v>
      </c>
      <c r="V23" s="8">
        <f t="shared" si="1"/>
        <v>43150</v>
      </c>
      <c r="W23" s="8">
        <f t="shared" si="1"/>
        <v>43157</v>
      </c>
      <c r="X23" s="8">
        <f t="shared" si="1"/>
        <v>43164</v>
      </c>
      <c r="Y23" s="8">
        <f t="shared" si="1"/>
        <v>43171</v>
      </c>
      <c r="Z23" s="8">
        <f t="shared" si="1"/>
        <v>43178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37</v>
      </c>
      <c r="AG23" s="1"/>
    </row>
    <row r="24" spans="1:33" ht="15.5" x14ac:dyDescent="0.35">
      <c r="A24" s="1"/>
      <c r="B24" s="1"/>
      <c r="C24" s="18" t="s">
        <v>38</v>
      </c>
      <c r="D24" s="6"/>
      <c r="E24" s="19" t="s">
        <v>13</v>
      </c>
      <c r="F24" s="20" t="s">
        <v>13</v>
      </c>
      <c r="G24" s="20" t="s">
        <v>17</v>
      </c>
      <c r="H24" s="19" t="s">
        <v>21</v>
      </c>
      <c r="I24" s="19" t="s">
        <v>17</v>
      </c>
      <c r="J24" s="19" t="s">
        <v>17</v>
      </c>
      <c r="K24" s="19" t="s">
        <v>21</v>
      </c>
      <c r="L24" s="19" t="s">
        <v>21</v>
      </c>
      <c r="M24" s="19" t="s">
        <v>21</v>
      </c>
      <c r="N24" s="19" t="s">
        <v>21</v>
      </c>
      <c r="O24" s="19" t="s">
        <v>21</v>
      </c>
      <c r="P24" s="19" t="s">
        <v>21</v>
      </c>
      <c r="Q24" s="19" t="s">
        <v>21</v>
      </c>
      <c r="R24" s="19" t="s">
        <v>21</v>
      </c>
      <c r="S24" s="19" t="s">
        <v>21</v>
      </c>
      <c r="T24" s="19" t="s">
        <v>21</v>
      </c>
      <c r="U24" s="19" t="s">
        <v>21</v>
      </c>
      <c r="V24" s="19" t="s">
        <v>21</v>
      </c>
      <c r="W24" s="19" t="s">
        <v>21</v>
      </c>
      <c r="X24" s="19" t="s">
        <v>21</v>
      </c>
      <c r="Y24" s="19" t="s">
        <v>21</v>
      </c>
      <c r="Z24" s="19" t="s">
        <v>21</v>
      </c>
      <c r="AA24" s="1"/>
      <c r="AB24" s="1"/>
      <c r="AC24" s="3">
        <f t="shared" ref="AC24:AC29" si="2">COUNTIFS($E24:$AB24,$I$9) * $F$9</f>
        <v>10.175000000000001</v>
      </c>
      <c r="AD24" s="3">
        <f t="shared" ref="AD24:AD29" si="3">COUNTIFS($E24:$AB24,$I$10) * $F$10</f>
        <v>30.262500000000003</v>
      </c>
      <c r="AE24" s="3">
        <f t="shared" ref="AE24:AE29" si="4">COUNTIFS($E24:$AB24,$I$11) * $F$11</f>
        <v>256.48750000000001</v>
      </c>
      <c r="AF24" s="3">
        <f t="shared" ref="AF24:AF29" si="5">SUM(AC24:AE24)</f>
        <v>296.92500000000001</v>
      </c>
      <c r="AG24" s="1"/>
    </row>
    <row r="25" spans="1:33" ht="15.5" x14ac:dyDescent="0.35">
      <c r="A25" s="1"/>
      <c r="B25" s="6"/>
      <c r="C25" s="18" t="s">
        <v>39</v>
      </c>
      <c r="D25" s="6"/>
      <c r="E25" s="19" t="s">
        <v>13</v>
      </c>
      <c r="F25" s="20" t="s">
        <v>13</v>
      </c>
      <c r="G25" s="20" t="s">
        <v>17</v>
      </c>
      <c r="H25" s="19" t="s">
        <v>21</v>
      </c>
      <c r="I25" s="19" t="s">
        <v>17</v>
      </c>
      <c r="J25" s="19" t="s">
        <v>17</v>
      </c>
      <c r="K25" s="19" t="s">
        <v>21</v>
      </c>
      <c r="L25" s="19" t="s">
        <v>21</v>
      </c>
      <c r="M25" s="19" t="s">
        <v>21</v>
      </c>
      <c r="N25" s="19" t="s">
        <v>21</v>
      </c>
      <c r="O25" s="19" t="s">
        <v>21</v>
      </c>
      <c r="P25" s="19" t="s">
        <v>21</v>
      </c>
      <c r="Q25" s="19" t="s">
        <v>21</v>
      </c>
      <c r="R25" s="19" t="s">
        <v>21</v>
      </c>
      <c r="S25" s="19" t="s">
        <v>21</v>
      </c>
      <c r="T25" s="19" t="s">
        <v>21</v>
      </c>
      <c r="U25" s="19" t="s">
        <v>21</v>
      </c>
      <c r="V25" s="19" t="s">
        <v>21</v>
      </c>
      <c r="W25" s="19" t="s">
        <v>21</v>
      </c>
      <c r="X25" s="19" t="s">
        <v>21</v>
      </c>
      <c r="Y25" s="19" t="s">
        <v>21</v>
      </c>
      <c r="Z25" s="19" t="s">
        <v>21</v>
      </c>
      <c r="AA25" s="1"/>
      <c r="AB25" s="1"/>
      <c r="AC25" s="3">
        <f t="shared" si="2"/>
        <v>10.175000000000001</v>
      </c>
      <c r="AD25" s="3">
        <f t="shared" si="3"/>
        <v>30.262500000000003</v>
      </c>
      <c r="AE25" s="3">
        <f t="shared" si="4"/>
        <v>256.48750000000001</v>
      </c>
      <c r="AF25" s="3">
        <f t="shared" si="5"/>
        <v>296.92500000000001</v>
      </c>
      <c r="AG25" s="1"/>
    </row>
    <row r="26" spans="1:33" ht="15.5" x14ac:dyDescent="0.35">
      <c r="A26" s="1"/>
      <c r="B26" s="6"/>
      <c r="C26" s="18" t="s">
        <v>40</v>
      </c>
      <c r="D26" s="6"/>
      <c r="E26" s="19" t="s">
        <v>13</v>
      </c>
      <c r="F26" s="20" t="s">
        <v>13</v>
      </c>
      <c r="G26" s="20" t="s">
        <v>17</v>
      </c>
      <c r="H26" s="19" t="s">
        <v>21</v>
      </c>
      <c r="I26" s="19" t="s">
        <v>17</v>
      </c>
      <c r="J26" s="21" t="s">
        <v>17</v>
      </c>
      <c r="K26" s="19" t="s">
        <v>21</v>
      </c>
      <c r="L26" s="19" t="s">
        <v>21</v>
      </c>
      <c r="M26" s="19" t="s">
        <v>21</v>
      </c>
      <c r="N26" s="19" t="s">
        <v>21</v>
      </c>
      <c r="O26" s="19" t="s">
        <v>21</v>
      </c>
      <c r="P26" s="19" t="s">
        <v>21</v>
      </c>
      <c r="Q26" s="19" t="s">
        <v>21</v>
      </c>
      <c r="R26" s="19" t="s">
        <v>21</v>
      </c>
      <c r="S26" s="19" t="s">
        <v>21</v>
      </c>
      <c r="T26" s="19" t="s">
        <v>21</v>
      </c>
      <c r="U26" s="19" t="s">
        <v>21</v>
      </c>
      <c r="V26" s="19" t="s">
        <v>21</v>
      </c>
      <c r="W26" s="19" t="s">
        <v>21</v>
      </c>
      <c r="X26" s="19" t="s">
        <v>21</v>
      </c>
      <c r="Y26" s="19" t="s">
        <v>21</v>
      </c>
      <c r="Z26" s="19" t="s">
        <v>21</v>
      </c>
      <c r="AA26" s="1"/>
      <c r="AB26" s="1"/>
      <c r="AC26" s="3">
        <f t="shared" si="2"/>
        <v>10.175000000000001</v>
      </c>
      <c r="AD26" s="3">
        <f t="shared" si="3"/>
        <v>30.262500000000003</v>
      </c>
      <c r="AE26" s="3">
        <f t="shared" si="4"/>
        <v>256.48750000000001</v>
      </c>
      <c r="AF26" s="3">
        <f t="shared" si="5"/>
        <v>296.92500000000001</v>
      </c>
      <c r="AG26" s="1"/>
    </row>
    <row r="27" spans="1:33" ht="15.5" x14ac:dyDescent="0.35">
      <c r="A27" s="6"/>
      <c r="B27" s="6"/>
      <c r="C27" s="18" t="s">
        <v>41</v>
      </c>
      <c r="D27" s="1"/>
      <c r="E27" s="19" t="s">
        <v>13</v>
      </c>
      <c r="F27" s="20" t="s">
        <v>13</v>
      </c>
      <c r="G27" s="20" t="s">
        <v>17</v>
      </c>
      <c r="H27" s="19" t="s">
        <v>21</v>
      </c>
      <c r="I27" s="20" t="s">
        <v>17</v>
      </c>
      <c r="J27" s="20" t="s">
        <v>17</v>
      </c>
      <c r="K27" s="20" t="s">
        <v>17</v>
      </c>
      <c r="L27" s="20" t="s">
        <v>17</v>
      </c>
      <c r="M27" s="20" t="s">
        <v>17</v>
      </c>
      <c r="N27" s="20" t="s">
        <v>17</v>
      </c>
      <c r="O27" s="20" t="s">
        <v>17</v>
      </c>
      <c r="P27" s="20" t="s">
        <v>17</v>
      </c>
      <c r="Q27" s="20" t="s">
        <v>17</v>
      </c>
      <c r="R27" s="20" t="s">
        <v>17</v>
      </c>
      <c r="S27" s="20" t="s">
        <v>17</v>
      </c>
      <c r="T27" s="20" t="s">
        <v>17</v>
      </c>
      <c r="U27" s="20" t="s">
        <v>17</v>
      </c>
      <c r="V27" s="20" t="s">
        <v>17</v>
      </c>
      <c r="W27" s="20" t="s">
        <v>17</v>
      </c>
      <c r="X27" s="20" t="s">
        <v>17</v>
      </c>
      <c r="Y27" s="20" t="s">
        <v>17</v>
      </c>
      <c r="Z27" s="20" t="s">
        <v>17</v>
      </c>
      <c r="AA27" s="1"/>
      <c r="AB27" s="1"/>
      <c r="AC27" s="3">
        <f t="shared" si="2"/>
        <v>10.175000000000001</v>
      </c>
      <c r="AD27" s="3">
        <f t="shared" si="3"/>
        <v>191.66249999999999</v>
      </c>
      <c r="AE27" s="3">
        <f t="shared" si="4"/>
        <v>15.0875</v>
      </c>
      <c r="AF27" s="3">
        <f t="shared" si="5"/>
        <v>216.92500000000001</v>
      </c>
      <c r="AG27" s="1"/>
    </row>
    <row r="28" spans="1:33" ht="15.5" x14ac:dyDescent="0.35">
      <c r="A28" s="6" t="s">
        <v>42</v>
      </c>
      <c r="B28" s="6"/>
      <c r="C28" s="18" t="s">
        <v>43</v>
      </c>
      <c r="D28" s="1"/>
      <c r="E28" s="19" t="s">
        <v>13</v>
      </c>
      <c r="F28" s="20" t="s">
        <v>13</v>
      </c>
      <c r="G28" s="20" t="s">
        <v>17</v>
      </c>
      <c r="H28" s="19" t="s">
        <v>21</v>
      </c>
      <c r="I28" s="20" t="s">
        <v>17</v>
      </c>
      <c r="J28" s="20" t="s">
        <v>17</v>
      </c>
      <c r="K28" s="20" t="s">
        <v>17</v>
      </c>
      <c r="L28" s="20" t="s">
        <v>17</v>
      </c>
      <c r="M28" s="20" t="s">
        <v>17</v>
      </c>
      <c r="N28" s="20" t="s">
        <v>17</v>
      </c>
      <c r="O28" s="20" t="s">
        <v>17</v>
      </c>
      <c r="P28" s="20" t="s">
        <v>17</v>
      </c>
      <c r="Q28" s="20" t="s">
        <v>17</v>
      </c>
      <c r="R28" s="20" t="s">
        <v>17</v>
      </c>
      <c r="S28" s="20" t="s">
        <v>17</v>
      </c>
      <c r="T28" s="20" t="s">
        <v>17</v>
      </c>
      <c r="U28" s="20" t="s">
        <v>17</v>
      </c>
      <c r="V28" s="20" t="s">
        <v>17</v>
      </c>
      <c r="W28" s="20" t="s">
        <v>17</v>
      </c>
      <c r="X28" s="20" t="s">
        <v>17</v>
      </c>
      <c r="Y28" s="20" t="s">
        <v>17</v>
      </c>
      <c r="Z28" s="20" t="s">
        <v>17</v>
      </c>
      <c r="AA28" s="1"/>
      <c r="AB28" s="1"/>
      <c r="AC28" s="3">
        <f t="shared" si="2"/>
        <v>10.175000000000001</v>
      </c>
      <c r="AD28" s="3">
        <f t="shared" si="3"/>
        <v>191.66249999999999</v>
      </c>
      <c r="AE28" s="3">
        <f t="shared" si="4"/>
        <v>15.0875</v>
      </c>
      <c r="AF28" s="3">
        <f t="shared" si="5"/>
        <v>216.92500000000001</v>
      </c>
      <c r="AG28" s="1"/>
    </row>
    <row r="29" spans="1:33" ht="15.5" x14ac:dyDescent="0.35">
      <c r="A29" s="6"/>
      <c r="B29" s="1"/>
      <c r="C29" s="18" t="s">
        <v>44</v>
      </c>
      <c r="D29" s="1"/>
      <c r="E29" s="19" t="s">
        <v>13</v>
      </c>
      <c r="F29" s="20" t="s">
        <v>13</v>
      </c>
      <c r="G29" s="20" t="s">
        <v>17</v>
      </c>
      <c r="H29" s="19" t="s">
        <v>21</v>
      </c>
      <c r="I29" s="20" t="s">
        <v>17</v>
      </c>
      <c r="J29" s="20" t="s">
        <v>17</v>
      </c>
      <c r="K29" s="20" t="s">
        <v>21</v>
      </c>
      <c r="L29" s="20" t="s">
        <v>17</v>
      </c>
      <c r="M29" s="20" t="s">
        <v>21</v>
      </c>
      <c r="N29" s="20" t="s">
        <v>21</v>
      </c>
      <c r="O29" s="20" t="s">
        <v>21</v>
      </c>
      <c r="P29" s="20" t="s">
        <v>17</v>
      </c>
      <c r="Q29" s="20" t="s">
        <v>17</v>
      </c>
      <c r="R29" s="20" t="s">
        <v>17</v>
      </c>
      <c r="S29" s="20" t="s">
        <v>17</v>
      </c>
      <c r="T29" s="20" t="s">
        <v>17</v>
      </c>
      <c r="U29" s="20" t="s">
        <v>17</v>
      </c>
      <c r="V29" s="20" t="s">
        <v>17</v>
      </c>
      <c r="W29" s="20" t="s">
        <v>17</v>
      </c>
      <c r="X29" s="20" t="s">
        <v>17</v>
      </c>
      <c r="Y29" s="20" t="s">
        <v>17</v>
      </c>
      <c r="Z29" s="20" t="s">
        <v>17</v>
      </c>
      <c r="AA29" s="1"/>
      <c r="AB29" s="1"/>
      <c r="AC29" s="3">
        <f t="shared" si="2"/>
        <v>10.175000000000001</v>
      </c>
      <c r="AD29" s="3">
        <f t="shared" si="3"/>
        <v>151.3125</v>
      </c>
      <c r="AE29" s="3">
        <f t="shared" si="4"/>
        <v>75.4375</v>
      </c>
      <c r="AF29" s="3">
        <f t="shared" si="5"/>
        <v>236.92500000000001</v>
      </c>
      <c r="AG29" s="1"/>
    </row>
    <row r="30" spans="1:33" ht="15.5" x14ac:dyDescent="0.35">
      <c r="A30" s="1"/>
      <c r="B30" s="1"/>
      <c r="C30" s="2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  <c r="AD30" s="3"/>
      <c r="AE30" s="3"/>
      <c r="AF30" s="3"/>
      <c r="AG30" s="1"/>
    </row>
    <row r="31" spans="1:33" ht="15.5" x14ac:dyDescent="0.35">
      <c r="A31" s="3"/>
      <c r="B31" s="3"/>
      <c r="C31" s="17" t="s">
        <v>4</v>
      </c>
      <c r="D31" s="17" t="str">
        <f t="shared" ref="D31:D33" si="6">$I9</f>
        <v>Minimum</v>
      </c>
      <c r="E31" s="3">
        <f t="shared" ref="E31:Z31" si="7">COUNTIFS(E$24:E$30,$I9) * $F$9</f>
        <v>30.525000000000002</v>
      </c>
      <c r="F31" s="3">
        <f t="shared" si="7"/>
        <v>30.525000000000002</v>
      </c>
      <c r="G31" s="3">
        <f t="shared" si="7"/>
        <v>0</v>
      </c>
      <c r="H31" s="3">
        <f t="shared" si="7"/>
        <v>0</v>
      </c>
      <c r="I31" s="3">
        <f t="shared" si="7"/>
        <v>0</v>
      </c>
      <c r="J31" s="3">
        <f t="shared" si="7"/>
        <v>0</v>
      </c>
      <c r="K31" s="3">
        <f t="shared" si="7"/>
        <v>0</v>
      </c>
      <c r="L31" s="3">
        <f t="shared" si="7"/>
        <v>0</v>
      </c>
      <c r="M31" s="3">
        <f t="shared" si="7"/>
        <v>0</v>
      </c>
      <c r="N31" s="3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  <c r="X31" s="3">
        <f t="shared" si="7"/>
        <v>0</v>
      </c>
      <c r="Y31" s="3">
        <f t="shared" si="7"/>
        <v>0</v>
      </c>
      <c r="Z31" s="3">
        <f t="shared" si="7"/>
        <v>0</v>
      </c>
      <c r="AA31" s="3"/>
      <c r="AB31" s="3"/>
      <c r="AC31" s="3"/>
      <c r="AD31" s="3"/>
      <c r="AE31" s="3"/>
      <c r="AF31" s="3"/>
      <c r="AG31" s="3"/>
    </row>
    <row r="32" spans="1:33" ht="15.5" x14ac:dyDescent="0.35">
      <c r="A32" s="3"/>
      <c r="B32" s="3"/>
      <c r="C32" s="17"/>
      <c r="D32" s="17" t="str">
        <f t="shared" si="6"/>
        <v>Expected</v>
      </c>
      <c r="E32" s="3">
        <f t="shared" ref="E32:Z32" si="8">COUNTIFS(E$24:E$30,$I10) * $F$10</f>
        <v>0</v>
      </c>
      <c r="F32" s="3">
        <f t="shared" si="8"/>
        <v>0</v>
      </c>
      <c r="G32" s="3">
        <f t="shared" si="8"/>
        <v>60.525000000000006</v>
      </c>
      <c r="H32" s="3">
        <f t="shared" si="8"/>
        <v>0</v>
      </c>
      <c r="I32" s="3">
        <f t="shared" si="8"/>
        <v>60.525000000000006</v>
      </c>
      <c r="J32" s="3">
        <f t="shared" si="8"/>
        <v>60.525000000000006</v>
      </c>
      <c r="K32" s="3">
        <f t="shared" si="8"/>
        <v>20.175000000000001</v>
      </c>
      <c r="L32" s="3">
        <f t="shared" si="8"/>
        <v>30.262500000000003</v>
      </c>
      <c r="M32" s="3">
        <f t="shared" si="8"/>
        <v>20.175000000000001</v>
      </c>
      <c r="N32" s="3">
        <f t="shared" si="8"/>
        <v>20.175000000000001</v>
      </c>
      <c r="O32" s="3">
        <f t="shared" si="8"/>
        <v>20.175000000000001</v>
      </c>
      <c r="P32" s="3">
        <f t="shared" si="8"/>
        <v>30.262500000000003</v>
      </c>
      <c r="Q32" s="3">
        <f t="shared" si="8"/>
        <v>30.262500000000003</v>
      </c>
      <c r="R32" s="3">
        <f t="shared" si="8"/>
        <v>30.262500000000003</v>
      </c>
      <c r="S32" s="3">
        <f t="shared" si="8"/>
        <v>30.262500000000003</v>
      </c>
      <c r="T32" s="3">
        <f t="shared" si="8"/>
        <v>30.262500000000003</v>
      </c>
      <c r="U32" s="3">
        <f t="shared" si="8"/>
        <v>30.262500000000003</v>
      </c>
      <c r="V32" s="3">
        <f t="shared" si="8"/>
        <v>30.262500000000003</v>
      </c>
      <c r="W32" s="3">
        <f t="shared" si="8"/>
        <v>30.262500000000003</v>
      </c>
      <c r="X32" s="3">
        <f t="shared" si="8"/>
        <v>30.262500000000003</v>
      </c>
      <c r="Y32" s="3">
        <f t="shared" si="8"/>
        <v>30.262500000000003</v>
      </c>
      <c r="Z32" s="3">
        <f t="shared" si="8"/>
        <v>30.262500000000003</v>
      </c>
      <c r="AA32" s="3"/>
      <c r="AB32" s="17" t="s">
        <v>11</v>
      </c>
      <c r="AC32" s="17">
        <f t="shared" ref="AC32:AF32" si="9">SUM(AC24:AC30)</f>
        <v>61.05</v>
      </c>
      <c r="AD32" s="17">
        <f t="shared" si="9"/>
        <v>625.42499999999995</v>
      </c>
      <c r="AE32" s="17">
        <f t="shared" si="9"/>
        <v>875.07500000000005</v>
      </c>
      <c r="AF32" s="17">
        <f t="shared" si="9"/>
        <v>1561.55</v>
      </c>
      <c r="AG32" s="17" t="s">
        <v>4</v>
      </c>
    </row>
    <row r="33" spans="1:33" ht="15.5" x14ac:dyDescent="0.35">
      <c r="A33" s="3"/>
      <c r="B33" s="3"/>
      <c r="C33" s="17"/>
      <c r="D33" s="17" t="str">
        <f t="shared" si="6"/>
        <v>Stretch</v>
      </c>
      <c r="E33" s="3">
        <f t="shared" ref="E33:Z33" si="10">COUNTIFS(E$24:E$30,$I11) * $F$11</f>
        <v>0</v>
      </c>
      <c r="F33" s="3">
        <f t="shared" si="10"/>
        <v>0</v>
      </c>
      <c r="G33" s="3">
        <f t="shared" si="10"/>
        <v>0</v>
      </c>
      <c r="H33" s="3">
        <f t="shared" si="10"/>
        <v>90.525000000000006</v>
      </c>
      <c r="I33" s="3">
        <f t="shared" si="10"/>
        <v>0</v>
      </c>
      <c r="J33" s="3">
        <f t="shared" si="10"/>
        <v>0</v>
      </c>
      <c r="K33" s="3">
        <f t="shared" si="10"/>
        <v>60.35</v>
      </c>
      <c r="L33" s="3">
        <f t="shared" si="10"/>
        <v>45.262500000000003</v>
      </c>
      <c r="M33" s="3">
        <f t="shared" si="10"/>
        <v>60.35</v>
      </c>
      <c r="N33" s="3">
        <f t="shared" si="10"/>
        <v>60.35</v>
      </c>
      <c r="O33" s="3">
        <f t="shared" si="10"/>
        <v>60.35</v>
      </c>
      <c r="P33" s="3">
        <f t="shared" si="10"/>
        <v>45.262500000000003</v>
      </c>
      <c r="Q33" s="3">
        <f t="shared" si="10"/>
        <v>45.262500000000003</v>
      </c>
      <c r="R33" s="3">
        <f t="shared" si="10"/>
        <v>45.262500000000003</v>
      </c>
      <c r="S33" s="3">
        <f t="shared" si="10"/>
        <v>45.262500000000003</v>
      </c>
      <c r="T33" s="3">
        <f t="shared" si="10"/>
        <v>45.262500000000003</v>
      </c>
      <c r="U33" s="3">
        <f t="shared" si="10"/>
        <v>45.262500000000003</v>
      </c>
      <c r="V33" s="3">
        <f t="shared" si="10"/>
        <v>45.262500000000003</v>
      </c>
      <c r="W33" s="3">
        <f t="shared" si="10"/>
        <v>45.262500000000003</v>
      </c>
      <c r="X33" s="3">
        <f t="shared" si="10"/>
        <v>45.262500000000003</v>
      </c>
      <c r="Y33" s="3">
        <f t="shared" si="10"/>
        <v>45.262500000000003</v>
      </c>
      <c r="Z33" s="3">
        <f t="shared" si="10"/>
        <v>45.262500000000003</v>
      </c>
      <c r="AA33" s="3"/>
      <c r="AB33" s="3"/>
      <c r="AC33" s="3"/>
      <c r="AD33" s="3"/>
      <c r="AE33" s="3"/>
      <c r="AF33" s="3"/>
      <c r="AG33" s="3"/>
    </row>
    <row r="34" spans="1:33" ht="15.5" x14ac:dyDescent="0.35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5" x14ac:dyDescent="0.35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5" x14ac:dyDescent="0.35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5" x14ac:dyDescent="0.35">
      <c r="A37" s="3"/>
      <c r="B37" s="3"/>
      <c r="C37" s="17"/>
      <c r="D37" s="1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5" x14ac:dyDescent="0.35">
      <c r="A38" s="3"/>
      <c r="B38" s="3"/>
      <c r="C38" s="17" t="s">
        <v>45</v>
      </c>
      <c r="D38" s="17" t="s">
        <v>1</v>
      </c>
      <c r="E38" s="3">
        <f t="shared" ref="E38:Z38" si="11">SUM(E31:E33)</f>
        <v>30.525000000000002</v>
      </c>
      <c r="F38" s="3">
        <f t="shared" si="11"/>
        <v>30.525000000000002</v>
      </c>
      <c r="G38" s="3">
        <f t="shared" si="11"/>
        <v>60.525000000000006</v>
      </c>
      <c r="H38" s="3">
        <f t="shared" si="11"/>
        <v>90.525000000000006</v>
      </c>
      <c r="I38" s="3">
        <f t="shared" si="11"/>
        <v>60.525000000000006</v>
      </c>
      <c r="J38" s="3">
        <f t="shared" si="11"/>
        <v>60.525000000000006</v>
      </c>
      <c r="K38" s="3">
        <f t="shared" si="11"/>
        <v>80.525000000000006</v>
      </c>
      <c r="L38" s="3">
        <f t="shared" si="11"/>
        <v>75.525000000000006</v>
      </c>
      <c r="M38" s="3">
        <f t="shared" si="11"/>
        <v>80.525000000000006</v>
      </c>
      <c r="N38" s="3">
        <f t="shared" si="11"/>
        <v>80.525000000000006</v>
      </c>
      <c r="O38" s="3">
        <f t="shared" si="11"/>
        <v>80.525000000000006</v>
      </c>
      <c r="P38" s="3">
        <f t="shared" si="11"/>
        <v>75.525000000000006</v>
      </c>
      <c r="Q38" s="3">
        <f t="shared" si="11"/>
        <v>75.525000000000006</v>
      </c>
      <c r="R38" s="3">
        <f t="shared" si="11"/>
        <v>75.525000000000006</v>
      </c>
      <c r="S38" s="3">
        <f t="shared" si="11"/>
        <v>75.525000000000006</v>
      </c>
      <c r="T38" s="3">
        <f t="shared" si="11"/>
        <v>75.525000000000006</v>
      </c>
      <c r="U38" s="3">
        <f t="shared" si="11"/>
        <v>75.525000000000006</v>
      </c>
      <c r="V38" s="3">
        <f t="shared" si="11"/>
        <v>75.525000000000006</v>
      </c>
      <c r="W38" s="3">
        <f t="shared" si="11"/>
        <v>75.525000000000006</v>
      </c>
      <c r="X38" s="3">
        <f t="shared" si="11"/>
        <v>75.525000000000006</v>
      </c>
      <c r="Y38" s="3">
        <f t="shared" si="11"/>
        <v>75.525000000000006</v>
      </c>
      <c r="Z38" s="3">
        <f t="shared" si="11"/>
        <v>75.525000000000006</v>
      </c>
      <c r="AA38" s="3"/>
      <c r="AB38" s="17" t="s">
        <v>37</v>
      </c>
      <c r="AC38" s="17"/>
      <c r="AD38" s="17"/>
      <c r="AE38" s="17">
        <f>SUM(E38:Z38)</f>
        <v>1561.5500000000004</v>
      </c>
      <c r="AF38" s="17"/>
      <c r="AG38" s="17" t="s">
        <v>4</v>
      </c>
    </row>
    <row r="39" spans="1:33" ht="15.5" x14ac:dyDescent="0.35">
      <c r="A39" s="3"/>
      <c r="B39" s="3"/>
      <c r="C39" s="17" t="s">
        <v>45</v>
      </c>
      <c r="D39" s="17" t="s">
        <v>35</v>
      </c>
      <c r="E39" s="3"/>
      <c r="F39" s="3">
        <f>SUM(E38:F38)</f>
        <v>61.050000000000004</v>
      </c>
      <c r="G39" s="3"/>
      <c r="H39" s="3">
        <f>SUM(G38:H38)</f>
        <v>151.05000000000001</v>
      </c>
      <c r="I39" s="3"/>
      <c r="J39" s="3">
        <f>SUM(I38:J38)</f>
        <v>121.05000000000001</v>
      </c>
      <c r="K39" s="3"/>
      <c r="L39" s="3">
        <f>SUM(K38:L38)</f>
        <v>156.05000000000001</v>
      </c>
      <c r="M39" s="3"/>
      <c r="N39" s="3">
        <f>SUM(M38:N38)</f>
        <v>161.05000000000001</v>
      </c>
      <c r="O39" s="3"/>
      <c r="P39" s="3">
        <f>SUM(O38:P38)</f>
        <v>156.05000000000001</v>
      </c>
      <c r="Q39" s="3"/>
      <c r="R39" s="3">
        <f>SUM(Q38:R38)</f>
        <v>151.05000000000001</v>
      </c>
      <c r="S39" s="3"/>
      <c r="T39" s="3">
        <f>SUM(S38:T38)</f>
        <v>151.05000000000001</v>
      </c>
      <c r="U39" s="3"/>
      <c r="V39" s="3">
        <f>SUM(U38:V38)</f>
        <v>151.05000000000001</v>
      </c>
      <c r="W39" s="3"/>
      <c r="X39" s="3">
        <f>SUM(W38:X38)</f>
        <v>151.05000000000001</v>
      </c>
      <c r="Y39" s="3"/>
      <c r="Z39" s="3">
        <f>SUM(Y38:Z38)</f>
        <v>151.05000000000001</v>
      </c>
      <c r="AA39" s="3"/>
      <c r="AB39" s="17" t="s">
        <v>37</v>
      </c>
      <c r="AC39" s="17"/>
      <c r="AD39" s="17"/>
      <c r="AE39" s="17">
        <f>SUM(D39:Z39)</f>
        <v>1561.5499999999997</v>
      </c>
      <c r="AF39" s="3"/>
      <c r="AG39" s="17" t="s">
        <v>4</v>
      </c>
    </row>
    <row r="40" spans="1:33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spans="1:33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 spans="1:33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  <c r="AD42" s="3"/>
      <c r="AE42" s="3"/>
      <c r="AF42" s="3"/>
      <c r="AG42" s="1"/>
    </row>
    <row r="43" spans="1:33" ht="15" customHeight="1" x14ac:dyDescent="1">
      <c r="A43" s="3"/>
      <c r="B43" s="22" t="s">
        <v>46</v>
      </c>
      <c r="C43" s="23">
        <f>AE39</f>
        <v>1561.5499999999997</v>
      </c>
      <c r="D43" s="24" t="s">
        <v>47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spans="1:33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ht="15.5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</sheetData>
  <conditionalFormatting sqref="AF30:AF31">
    <cfRule type="cellIs" dxfId="31" priority="1" operator="between">
      <formula>$I$11</formula>
      <formula>$I$11</formula>
    </cfRule>
  </conditionalFormatting>
  <conditionalFormatting sqref="AF30:AF31">
    <cfRule type="cellIs" dxfId="30" priority="2" operator="between">
      <formula>$I$10</formula>
      <formula>$I$10</formula>
    </cfRule>
  </conditionalFormatting>
  <conditionalFormatting sqref="AF30:AF31">
    <cfRule type="cellIs" dxfId="29" priority="3" operator="between">
      <formula>$I$9</formula>
      <formula>$I$9</formula>
    </cfRule>
  </conditionalFormatting>
  <conditionalFormatting sqref="A20:AG20">
    <cfRule type="cellIs" dxfId="28" priority="4" operator="between">
      <formula>$K$10</formula>
      <formula>$K$10</formula>
    </cfRule>
  </conditionalFormatting>
  <conditionalFormatting sqref="A20:AG20">
    <cfRule type="cellIs" dxfId="27" priority="5" operator="between">
      <formula>$K$9</formula>
      <formula>$K$9</formula>
    </cfRule>
  </conditionalFormatting>
  <conditionalFormatting sqref="E31:Z33">
    <cfRule type="cellIs" dxfId="26" priority="6" operator="between">
      <formula>$I$11</formula>
      <formula>$I$11</formula>
    </cfRule>
  </conditionalFormatting>
  <conditionalFormatting sqref="E31:Z33">
    <cfRule type="cellIs" dxfId="25" priority="7" operator="between">
      <formula>$I$10</formula>
      <formula>$I$10</formula>
    </cfRule>
  </conditionalFormatting>
  <conditionalFormatting sqref="E31:Z33">
    <cfRule type="cellIs" dxfId="24" priority="8" operator="between">
      <formula>$I$9</formula>
      <formula>$I$9</formula>
    </cfRule>
  </conditionalFormatting>
  <conditionalFormatting sqref="A24:D24 C25:C29 AA24:AG24">
    <cfRule type="cellIs" dxfId="23" priority="9" operator="between">
      <formula>$I$11</formula>
      <formula>$I$11</formula>
    </cfRule>
  </conditionalFormatting>
  <conditionalFormatting sqref="A24:D24 C25:C29 AA24:AG24">
    <cfRule type="cellIs" dxfId="22" priority="10" operator="between">
      <formula>$I$10</formula>
      <formula>$I$10</formula>
    </cfRule>
  </conditionalFormatting>
  <conditionalFormatting sqref="A24:D24 C25:C29 AA24:AG24">
    <cfRule type="cellIs" dxfId="21" priority="11" operator="between">
      <formula>$I$9</formula>
      <formula>$I$9</formula>
    </cfRule>
  </conditionalFormatting>
  <conditionalFormatting sqref="A25:B25 D25 AA25:AG25">
    <cfRule type="cellIs" dxfId="20" priority="12" operator="between">
      <formula>$I$11</formula>
      <formula>$I$11</formula>
    </cfRule>
  </conditionalFormatting>
  <conditionalFormatting sqref="A25:B25 D25 AA25:AG25">
    <cfRule type="cellIs" dxfId="19" priority="13" operator="between">
      <formula>$I$10</formula>
      <formula>$I$10</formula>
    </cfRule>
  </conditionalFormatting>
  <conditionalFormatting sqref="A25:B25 D25 AA25:AG25">
    <cfRule type="cellIs" dxfId="18" priority="14" operator="between">
      <formula>$I$9</formula>
      <formula>$I$9</formula>
    </cfRule>
  </conditionalFormatting>
  <conditionalFormatting sqref="A26:B26 D26 AA26:AG26">
    <cfRule type="cellIs" dxfId="17" priority="15" operator="between">
      <formula>$I$11</formula>
      <formula>$I$11</formula>
    </cfRule>
  </conditionalFormatting>
  <conditionalFormatting sqref="A26:B26 D26 AA26:AG26">
    <cfRule type="cellIs" dxfId="16" priority="16" operator="between">
      <formula>$I$10</formula>
      <formula>$I$10</formula>
    </cfRule>
  </conditionalFormatting>
  <conditionalFormatting sqref="A26:B26 D26 AA26:AG26">
    <cfRule type="cellIs" dxfId="15" priority="17" operator="between">
      <formula>$I$9</formula>
      <formula>$I$9</formula>
    </cfRule>
  </conditionalFormatting>
  <conditionalFormatting sqref="A27:B27 D27 AA27:AG27">
    <cfRule type="cellIs" dxfId="14" priority="18" operator="between">
      <formula>$I$11</formula>
      <formula>$I$11</formula>
    </cfRule>
  </conditionalFormatting>
  <conditionalFormatting sqref="A27:B27 D27 AA27:AG27">
    <cfRule type="cellIs" dxfId="13" priority="19" operator="between">
      <formula>$I$10</formula>
      <formula>$I$10</formula>
    </cfRule>
  </conditionalFormatting>
  <conditionalFormatting sqref="A27:B27 D27 AA27:AG27">
    <cfRule type="cellIs" dxfId="12" priority="20" operator="between">
      <formula>$I$9</formula>
      <formula>$I$9</formula>
    </cfRule>
  </conditionalFormatting>
  <conditionalFormatting sqref="A28:B28 D28 AA28:AG28">
    <cfRule type="cellIs" dxfId="11" priority="21" operator="between">
      <formula>$I$11</formula>
      <formula>$I$11</formula>
    </cfRule>
  </conditionalFormatting>
  <conditionalFormatting sqref="A28:B28 D28 AA28:AG28">
    <cfRule type="cellIs" dxfId="10" priority="22" operator="between">
      <formula>$I$10</formula>
      <formula>$I$10</formula>
    </cfRule>
  </conditionalFormatting>
  <conditionalFormatting sqref="A28:B28 D28 AA28:AG28">
    <cfRule type="cellIs" dxfId="9" priority="23" operator="between">
      <formula>$I$9</formula>
      <formula>$I$9</formula>
    </cfRule>
  </conditionalFormatting>
  <conditionalFormatting sqref="A29:B29 D29 AA29:AG29">
    <cfRule type="cellIs" dxfId="8" priority="24" operator="between">
      <formula>$I$11</formula>
      <formula>$I$11</formula>
    </cfRule>
  </conditionalFormatting>
  <conditionalFormatting sqref="A29:B29 D29 AA29:AG29">
    <cfRule type="cellIs" dxfId="7" priority="25" operator="between">
      <formula>$I$10</formula>
      <formula>$I$10</formula>
    </cfRule>
  </conditionalFormatting>
  <conditionalFormatting sqref="A29:B29 D29 AA29:AG29">
    <cfRule type="cellIs" dxfId="6" priority="26" operator="between">
      <formula>$I$9</formula>
      <formula>$I$9</formula>
    </cfRule>
  </conditionalFormatting>
  <conditionalFormatting sqref="P24:Z27">
    <cfRule type="cellIs" dxfId="5" priority="27" operator="between">
      <formula>$I$11</formula>
      <formula>$I$11</formula>
    </cfRule>
  </conditionalFormatting>
  <conditionalFormatting sqref="P24:Z27">
    <cfRule type="cellIs" dxfId="4" priority="28" operator="between">
      <formula>$I$10</formula>
      <formula>$I$10</formula>
    </cfRule>
  </conditionalFormatting>
  <conditionalFormatting sqref="P24:Z27">
    <cfRule type="cellIs" dxfId="3" priority="29" operator="between">
      <formula>$I$9</formula>
      <formula>$I$9</formula>
    </cfRule>
  </conditionalFormatting>
  <conditionalFormatting sqref="E24:Z29">
    <cfRule type="cellIs" dxfId="2" priority="30" operator="between">
      <formula>$I$11</formula>
      <formula>$I$11</formula>
    </cfRule>
  </conditionalFormatting>
  <conditionalFormatting sqref="E24:Z29">
    <cfRule type="cellIs" dxfId="1" priority="31" operator="between">
      <formula>$I$10</formula>
      <formula>$I$10</formula>
    </cfRule>
  </conditionalFormatting>
  <conditionalFormatting sqref="E24:Z29">
    <cfRule type="cellIs" dxfId="0" priority="32" operator="between">
      <formula>$I$9</formula>
      <formula>$I$9</formula>
    </cfRule>
  </conditionalFormatting>
  <dataValidations count="2">
    <dataValidation type="list" allowBlank="1" showErrorMessage="1" sqref="E24:Z29" xr:uid="{00000000-0002-0000-0000-000000000000}">
      <formula1>$I$9:$I$12</formula1>
    </dataValidation>
    <dataValidation type="list" allowBlank="1" showErrorMessage="1" sqref="A20:AA20" xr:uid="{00000000-0002-0000-0000-000001000000}">
      <formula1>$K$9:$K$10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ybandar</cp:lastModifiedBy>
  <dcterms:modified xsi:type="dcterms:W3CDTF">2017-11-27T16:01:33Z</dcterms:modified>
</cp:coreProperties>
</file>