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Project-CAD\"/>
    </mc:Choice>
  </mc:AlternateContent>
  <bookViews>
    <workbookView xWindow="390" yWindow="555" windowWidth="19815" windowHeight="940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3" i="1" l="1"/>
  <c r="D32" i="1"/>
  <c r="U31" i="1"/>
  <c r="M31" i="1"/>
  <c r="E31" i="1"/>
  <c r="D31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9" i="1"/>
  <c r="X31" i="1" s="1"/>
  <c r="W23" i="1" l="1"/>
  <c r="O23" i="1"/>
  <c r="I31" i="1"/>
  <c r="Q31" i="1"/>
  <c r="Y31" i="1"/>
  <c r="F11" i="1"/>
  <c r="T23" i="1"/>
  <c r="J31" i="1"/>
  <c r="R31" i="1"/>
  <c r="Z31" i="1"/>
  <c r="G23" i="1"/>
  <c r="L23" i="1"/>
  <c r="F31" i="1"/>
  <c r="N31" i="1"/>
  <c r="V31" i="1"/>
  <c r="L33" i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T33" i="1" l="1"/>
  <c r="AE27" i="1"/>
  <c r="AE25" i="1"/>
  <c r="AE29" i="1"/>
  <c r="AE32" i="1" s="1"/>
  <c r="Y32" i="1"/>
  <c r="Y38" i="1" s="1"/>
  <c r="U32" i="1"/>
  <c r="U38" i="1" s="1"/>
  <c r="Q32" i="1"/>
  <c r="Q38" i="1" s="1"/>
  <c r="M32" i="1"/>
  <c r="M38" i="1" s="1"/>
  <c r="I32" i="1"/>
  <c r="I38" i="1" s="1"/>
  <c r="E32" i="1"/>
  <c r="X32" i="1"/>
  <c r="X38" i="1" s="1"/>
  <c r="T32" i="1"/>
  <c r="P32" i="1"/>
  <c r="L32" i="1"/>
  <c r="L38" i="1" s="1"/>
  <c r="H32" i="1"/>
  <c r="H38" i="1" s="1"/>
  <c r="V32" i="1"/>
  <c r="V38" i="1" s="1"/>
  <c r="N32" i="1"/>
  <c r="N38" i="1" s="1"/>
  <c r="F32" i="1"/>
  <c r="F38" i="1" s="1"/>
  <c r="S32" i="1"/>
  <c r="S38" i="1" s="1"/>
  <c r="K32" i="1"/>
  <c r="K38" i="1" s="1"/>
  <c r="AD27" i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D25" i="1"/>
  <c r="W32" i="1"/>
  <c r="O32" i="1"/>
  <c r="O38" i="1" s="1"/>
  <c r="P39" i="1" s="1"/>
  <c r="G32" i="1"/>
  <c r="G38" i="1"/>
  <c r="T38" i="1"/>
  <c r="P38" i="1"/>
  <c r="AC32" i="1"/>
  <c r="AF25" i="1" l="1"/>
  <c r="AF27" i="1"/>
  <c r="T39" i="1"/>
  <c r="Z18" i="1"/>
  <c r="V39" i="1"/>
  <c r="J39" i="1"/>
  <c r="W38" i="1"/>
  <c r="X39" i="1" s="1"/>
  <c r="V18" i="1"/>
  <c r="AF29" i="1"/>
  <c r="H39" i="1"/>
  <c r="L17" i="1"/>
  <c r="H18" i="1"/>
  <c r="E38" i="1"/>
  <c r="Z39" i="1"/>
  <c r="N39" i="1"/>
  <c r="L18" i="1"/>
  <c r="L39" i="1"/>
  <c r="AD32" i="1"/>
  <c r="R39" i="1"/>
  <c r="AF32" i="1" l="1"/>
  <c r="F39" i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<sst xmlns="http://schemas.openxmlformats.org/spreadsheetml/2006/main" count="225" uniqueCount="48">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</sst>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6"/>
  <sheetViews>
    <sheetView tabSelected="1" topLeftCell="C10" zoomScale="60" zoomScaleNormal="60" workbookViewId="0">
      <selection activeCell="L24" sqref="L24:L29"/>
    </sheetView>
  </sheetViews>
  <sheetFormatPr defaultColWidth="11.25" defaultRowHeight="15" customHeight="1" x14ac:dyDescent="0.25"/>
  <cols>
    <col min="1" max="1" width="2.625" bestFit="1" customWidth="1"/>
    <col min="2" max="2" width="26.375" bestFit="1" customWidth="1"/>
    <col min="3" max="3" width="28.5" bestFit="1" customWidth="1"/>
    <col min="4" max="4" width="82.375" bestFit="1" customWidth="1"/>
    <col min="5" max="5" width="14.75" bestFit="1" customWidth="1"/>
    <col min="6" max="6" width="11.75" bestFit="1" customWidth="1"/>
    <col min="7" max="7" width="16.625" bestFit="1" customWidth="1"/>
    <col min="8" max="8" width="11" bestFit="1" customWidth="1"/>
    <col min="9" max="9" width="14.125" bestFit="1" customWidth="1"/>
    <col min="10" max="10" width="11.375" bestFit="1" customWidth="1"/>
    <col min="11" max="11" width="14.125" bestFit="1" customWidth="1"/>
    <col min="12" max="12" width="11" bestFit="1" customWidth="1"/>
    <col min="13" max="13" width="16" bestFit="1" customWidth="1"/>
    <col min="14" max="14" width="11.75" bestFit="1" customWidth="1"/>
    <col min="15" max="15" width="11.375" bestFit="1" customWidth="1"/>
    <col min="16" max="16" width="11.75" bestFit="1" customWidth="1"/>
    <col min="17" max="17" width="11.375" bestFit="1" customWidth="1"/>
    <col min="18" max="19" width="11.75" bestFit="1" customWidth="1"/>
    <col min="20" max="20" width="12.25" bestFit="1" customWidth="1"/>
    <col min="21" max="22" width="11.75" bestFit="1" customWidth="1"/>
    <col min="23" max="24" width="12.25" bestFit="1" customWidth="1"/>
    <col min="25" max="26" width="11.75" bestFit="1" customWidth="1"/>
    <col min="27" max="27" width="10.75" customWidth="1"/>
    <col min="28" max="28" width="8.875" bestFit="1" customWidth="1"/>
    <col min="29" max="29" width="11.625" bestFit="1" customWidth="1"/>
    <col min="30" max="30" width="12.625" bestFit="1" customWidth="1"/>
    <col min="31" max="31" width="10.375" bestFit="1" customWidth="1"/>
    <col min="32" max="32" width="7.625" bestFit="1" customWidth="1"/>
    <col min="33" max="33" width="8.5" bestFit="1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454.20000000000005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212.10000000000002</v>
      </c>
      <c r="I18" s="11" t="s">
        <v>20</v>
      </c>
      <c r="J18" s="11"/>
      <c r="K18" s="11"/>
      <c r="L18" s="12">
        <f>SUM(I31:L33)</f>
        <v>242.10000000000002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75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21</v>
      </c>
      <c r="I24" s="19" t="s">
        <v>17</v>
      </c>
      <c r="J24" s="19" t="s">
        <v>21</v>
      </c>
      <c r="K24" s="19" t="s">
        <v>13</v>
      </c>
      <c r="L24" s="19" t="s">
        <v>17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15.262500000000001</v>
      </c>
      <c r="AD24" s="3">
        <f t="shared" ref="AD24:AD29" si="3">COUNTIFS($E24:$AB24,$I$10) * $F$10</f>
        <v>30.262500000000003</v>
      </c>
      <c r="AE24" s="3">
        <f t="shared" ref="AE24:AE29" si="4">COUNTIFS($E24:$AB24,$I$11) * $F$11</f>
        <v>241.4</v>
      </c>
      <c r="AF24" s="3">
        <f t="shared" ref="AF24:AF29" si="5">SUM(AC24:AE24)</f>
        <v>286.92500000000001</v>
      </c>
      <c r="AG24" s="1"/>
    </row>
    <row r="25" spans="1:33" ht="15.75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21</v>
      </c>
      <c r="I25" s="19" t="s">
        <v>17</v>
      </c>
      <c r="J25" s="19" t="s">
        <v>21</v>
      </c>
      <c r="K25" s="19" t="s">
        <v>13</v>
      </c>
      <c r="L25" s="19" t="s">
        <v>17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15.262500000000001</v>
      </c>
      <c r="AD25" s="3">
        <f t="shared" si="3"/>
        <v>30.262500000000003</v>
      </c>
      <c r="AE25" s="3">
        <f t="shared" si="4"/>
        <v>241.4</v>
      </c>
      <c r="AF25" s="3">
        <f t="shared" si="5"/>
        <v>286.92500000000001</v>
      </c>
      <c r="AG25" s="1"/>
    </row>
    <row r="26" spans="1:33" ht="15.75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21</v>
      </c>
      <c r="I26" s="19" t="s">
        <v>17</v>
      </c>
      <c r="J26" s="19" t="s">
        <v>21</v>
      </c>
      <c r="K26" s="19" t="s">
        <v>13</v>
      </c>
      <c r="L26" s="19" t="s">
        <v>17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15.262500000000001</v>
      </c>
      <c r="AD26" s="3">
        <f t="shared" si="3"/>
        <v>30.262500000000003</v>
      </c>
      <c r="AE26" s="3">
        <f t="shared" si="4"/>
        <v>241.4</v>
      </c>
      <c r="AF26" s="3">
        <f t="shared" si="5"/>
        <v>286.92500000000001</v>
      </c>
      <c r="AG26" s="1"/>
    </row>
    <row r="27" spans="1:33" ht="15.75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21</v>
      </c>
      <c r="I27" s="20" t="s">
        <v>17</v>
      </c>
      <c r="J27" s="19" t="s">
        <v>21</v>
      </c>
      <c r="K27" s="19" t="s">
        <v>13</v>
      </c>
      <c r="L27" s="19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15.262500000000001</v>
      </c>
      <c r="AD27" s="3">
        <f t="shared" si="3"/>
        <v>171.48750000000001</v>
      </c>
      <c r="AE27" s="3">
        <f t="shared" si="4"/>
        <v>30.175000000000001</v>
      </c>
      <c r="AF27" s="3">
        <f t="shared" si="5"/>
        <v>216.92500000000001</v>
      </c>
      <c r="AG27" s="1"/>
    </row>
    <row r="28" spans="1:33" ht="15.75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21</v>
      </c>
      <c r="I28" s="20" t="s">
        <v>17</v>
      </c>
      <c r="J28" s="19" t="s">
        <v>21</v>
      </c>
      <c r="K28" s="19" t="s">
        <v>13</v>
      </c>
      <c r="L28" s="19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15.262500000000001</v>
      </c>
      <c r="AD28" s="3">
        <f t="shared" si="3"/>
        <v>171.48750000000001</v>
      </c>
      <c r="AE28" s="3">
        <f t="shared" si="4"/>
        <v>30.175000000000001</v>
      </c>
      <c r="AF28" s="3">
        <f t="shared" si="5"/>
        <v>216.92500000000001</v>
      </c>
      <c r="AG28" s="1"/>
    </row>
    <row r="29" spans="1:33" ht="15.75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21</v>
      </c>
      <c r="I29" s="20" t="s">
        <v>17</v>
      </c>
      <c r="J29" s="19" t="s">
        <v>21</v>
      </c>
      <c r="K29" s="19" t="s">
        <v>13</v>
      </c>
      <c r="L29" s="19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15.262500000000001</v>
      </c>
      <c r="AD29" s="3">
        <f t="shared" si="3"/>
        <v>141.22499999999999</v>
      </c>
      <c r="AE29" s="3">
        <f t="shared" si="4"/>
        <v>75.4375</v>
      </c>
      <c r="AF29" s="3">
        <f t="shared" si="5"/>
        <v>231.92499999999998</v>
      </c>
      <c r="AG29" s="1"/>
    </row>
    <row r="30" spans="1:33" ht="15.75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75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30.525000000000002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0</v>
      </c>
      <c r="I32" s="3">
        <f t="shared" si="8"/>
        <v>60.525000000000006</v>
      </c>
      <c r="J32" s="3">
        <f t="shared" si="8"/>
        <v>0</v>
      </c>
      <c r="K32" s="3">
        <f t="shared" si="8"/>
        <v>0</v>
      </c>
      <c r="L32" s="3">
        <f t="shared" si="8"/>
        <v>60.525000000000006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91.575000000000003</v>
      </c>
      <c r="AD32" s="17">
        <f t="shared" si="9"/>
        <v>574.98750000000007</v>
      </c>
      <c r="AE32" s="17">
        <f t="shared" si="9"/>
        <v>859.98749999999995</v>
      </c>
      <c r="AF32" s="17">
        <f t="shared" si="9"/>
        <v>1526.55</v>
      </c>
      <c r="AG32" s="17" t="s">
        <v>4</v>
      </c>
    </row>
    <row r="33" spans="1:33" ht="15.75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90.525000000000006</v>
      </c>
      <c r="I33" s="3">
        <f t="shared" si="10"/>
        <v>0</v>
      </c>
      <c r="J33" s="3">
        <f t="shared" si="10"/>
        <v>90.525000000000006</v>
      </c>
      <c r="K33" s="3">
        <f t="shared" si="10"/>
        <v>0</v>
      </c>
      <c r="L33" s="3">
        <f t="shared" si="10"/>
        <v>0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90.525000000000006</v>
      </c>
      <c r="I38" s="3">
        <f t="shared" si="11"/>
        <v>60.525000000000006</v>
      </c>
      <c r="J38" s="3">
        <f t="shared" si="11"/>
        <v>90.525000000000006</v>
      </c>
      <c r="K38" s="3">
        <f t="shared" si="11"/>
        <v>30.525000000000002</v>
      </c>
      <c r="L38" s="3">
        <f t="shared" si="11"/>
        <v>60.525000000000006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1526.5500000000004</v>
      </c>
      <c r="AF38" s="17"/>
      <c r="AG38" s="17" t="s">
        <v>4</v>
      </c>
    </row>
    <row r="39" spans="1:33" ht="15.75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151.05000000000001</v>
      </c>
      <c r="I39" s="3"/>
      <c r="J39" s="3">
        <f>SUM(I38:J38)</f>
        <v>151.05000000000001</v>
      </c>
      <c r="K39" s="3"/>
      <c r="L39" s="3">
        <f>SUM(K38:L38)</f>
        <v>91.050000000000011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1526.5499999999997</v>
      </c>
      <c r="AF39" s="3"/>
      <c r="AG39" s="17" t="s">
        <v>4</v>
      </c>
    </row>
    <row r="40" spans="1:3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1" t="s">
        <v>46</v>
      </c>
      <c r="C43" s="22">
        <f>AE39</f>
        <v>1526.5499999999997</v>
      </c>
      <c r="D43" s="23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 xr:uid="{00000000-0002-0000-0000-000000000000}">
      <formula1>$I$9:$I$12</formula1>
    </dataValidation>
    <dataValidation type="list" allowBlank="1" showErrorMessage="1" sqref="A20:AA20" xr:uid="{00000000-0002-0000-0000-000001000000}">
      <formula1>$K$9:$K$10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2017-12-12T17:34:45Z</dcterms:modified>
</cp:coreProperties>
</file>