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cchapellier/home/www/PF_embedded-software/iot2000/CAD/"/>
    </mc:Choice>
  </mc:AlternateContent>
  <bookViews>
    <workbookView xWindow="2960" yWindow="-15120" windowWidth="22640" windowHeight="128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1" i="1" l="1"/>
  <c r="I20" i="1"/>
  <c r="I22" i="1"/>
  <c r="I14" i="1"/>
  <c r="I11" i="1"/>
  <c r="I10" i="1"/>
  <c r="I3" i="1"/>
  <c r="I4" i="1"/>
  <c r="I12" i="1"/>
  <c r="I13" i="1"/>
  <c r="I5" i="1"/>
  <c r="I6" i="1"/>
  <c r="I7" i="1"/>
  <c r="I8" i="1"/>
  <c r="I9" i="1"/>
  <c r="I2" i="1"/>
</calcChain>
</file>

<file path=xl/sharedStrings.xml><?xml version="1.0" encoding="utf-8"?>
<sst xmlns="http://schemas.openxmlformats.org/spreadsheetml/2006/main" count="88" uniqueCount="70">
  <si>
    <t>Qté</t>
  </si>
  <si>
    <t>Repère</t>
  </si>
  <si>
    <t>U1</t>
  </si>
  <si>
    <t>J1</t>
  </si>
  <si>
    <t>J2</t>
  </si>
  <si>
    <t>J101, J102, 103, J104, 105, 106</t>
  </si>
  <si>
    <t>IC3</t>
  </si>
  <si>
    <t>Ref. Fabricant</t>
  </si>
  <si>
    <t>Description</t>
  </si>
  <si>
    <t>Fabricant</t>
  </si>
  <si>
    <t>Traco</t>
  </si>
  <si>
    <t>Convertisseur DC/DC</t>
  </si>
  <si>
    <t>Connecteurs Grove</t>
  </si>
  <si>
    <t>Seeed Studio</t>
  </si>
  <si>
    <t>D2,D3</t>
  </si>
  <si>
    <t>IC1, IC2</t>
  </si>
  <si>
    <t>R7, R9</t>
  </si>
  <si>
    <t>R8, R10</t>
  </si>
  <si>
    <t>C1, C3</t>
  </si>
  <si>
    <t>C2, C4</t>
  </si>
  <si>
    <t>Dual N &amp; P-Channel PowerTrench</t>
  </si>
  <si>
    <t>Fairchild</t>
  </si>
  <si>
    <t>TSR2-2450</t>
  </si>
  <si>
    <t>Molex</t>
  </si>
  <si>
    <t>Connecteur Ethernet RJ45</t>
  </si>
  <si>
    <t>JST</t>
  </si>
  <si>
    <t>R3, R4</t>
  </si>
  <si>
    <t>4.7 k 5%</t>
  </si>
  <si>
    <t>1 M 5%</t>
  </si>
  <si>
    <t>1.5KE27AHE3_A/C</t>
  </si>
  <si>
    <t>Suppresseur ESD  / diodes</t>
  </si>
  <si>
    <t>Vishay</t>
  </si>
  <si>
    <t>1.2M 1%</t>
  </si>
  <si>
    <t>C315C102J3H5TA91707301</t>
  </si>
  <si>
    <t>25V 1 nF</t>
  </si>
  <si>
    <t>Kemet</t>
  </si>
  <si>
    <t>EM366002</t>
  </si>
  <si>
    <t>Bussman</t>
  </si>
  <si>
    <t>Terminal bornier 2P 5mm</t>
  </si>
  <si>
    <t>Connecteur 3 pin JST PH</t>
  </si>
  <si>
    <t xml:space="preserve"> S3B-PH-K-S (LF)(SN)</t>
  </si>
  <si>
    <t>Fournisseur</t>
  </si>
  <si>
    <t>Ref. Fournisseur</t>
  </si>
  <si>
    <t>713-110990030</t>
  </si>
  <si>
    <t>Mouser</t>
  </si>
  <si>
    <t>504-EM366002</t>
  </si>
  <si>
    <t>538-44620-0001</t>
  </si>
  <si>
    <t>FDS8958A-F085</t>
  </si>
  <si>
    <t>Prix unitaire</t>
  </si>
  <si>
    <t>495-TSR2-2450</t>
  </si>
  <si>
    <t>78-1.5KE27AHE3_A/C</t>
  </si>
  <si>
    <t>80-C315C102J3H9170TR</t>
  </si>
  <si>
    <t>512-FDS8958A</t>
  </si>
  <si>
    <t>Digikey</t>
  </si>
  <si>
    <t>455-1720-ND</t>
  </si>
  <si>
    <t>Prix total</t>
  </si>
  <si>
    <t>Total</t>
  </si>
  <si>
    <t>594-MBB02070C1204FCT</t>
  </si>
  <si>
    <t>MBB02070C1204FCT00</t>
  </si>
  <si>
    <t>100V, 0.1 nF (100pf)</t>
  </si>
  <si>
    <t>K101J15C0GH53H5H</t>
  </si>
  <si>
    <t>594-K101J15C0GH53H5H</t>
  </si>
  <si>
    <t>MBB02070C4701FCT00</t>
  </si>
  <si>
    <t>594-MBB02070C4701FCT</t>
  </si>
  <si>
    <t>MBB02070C1004FCT00</t>
  </si>
  <si>
    <t>594-MBB02070C1004FCT</t>
  </si>
  <si>
    <t>538-22-28-4205</t>
  </si>
  <si>
    <t>Headers 20P - to break away</t>
  </si>
  <si>
    <t>22-28-4205</t>
  </si>
  <si>
    <t>Header breakaway 20P 1R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</si>
</sst>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€-1];[Red]\-#,##0.00\ [$€-1]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8"/>
      <name val="Calibri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Fill="1"/>
    <xf numFmtId="0" fontId="3" fillId="0" borderId="0" xfId="0" applyFont="1"/>
    <xf numFmtId="164" fontId="1" fillId="0" borderId="0" xfId="0" applyNumberFormat="1" applyFont="1"/>
    <xf numFmtId="0" fontId="0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C16" sqref="C16"/>
    </sheetView>
  </sheetViews>
  <sheetFormatPr baseColWidth="10" defaultRowHeight="16" x14ac:dyDescent="0.2"/>
  <cols>
    <col min="1" max="1" width="26.5" customWidth="1"/>
    <col min="2" max="2" width="3.6640625" customWidth="1"/>
    <col min="3" max="3" width="24.33203125" style="3" customWidth="1"/>
    <col min="4" max="4" width="29.83203125" customWidth="1"/>
    <col min="5" max="5" width="13.1640625" customWidth="1"/>
    <col min="7" max="7" width="22.33203125" customWidth="1"/>
    <col min="8" max="8" width="12.83203125" customWidth="1"/>
  </cols>
  <sheetData>
    <row r="1" spans="1:9" x14ac:dyDescent="0.2">
      <c r="A1" s="1" t="s">
        <v>1</v>
      </c>
      <c r="B1" s="1" t="s">
        <v>0</v>
      </c>
      <c r="C1" s="2" t="s">
        <v>7</v>
      </c>
      <c r="D1" s="1" t="s">
        <v>8</v>
      </c>
      <c r="E1" s="1" t="s">
        <v>9</v>
      </c>
      <c r="F1" s="1" t="s">
        <v>41</v>
      </c>
      <c r="G1" s="1" t="s">
        <v>42</v>
      </c>
      <c r="H1" s="1" t="s">
        <v>48</v>
      </c>
      <c r="I1" s="1" t="s">
        <v>55</v>
      </c>
    </row>
    <row r="2" spans="1:9" x14ac:dyDescent="0.2">
      <c r="A2" t="s">
        <v>3</v>
      </c>
      <c r="B2">
        <v>1</v>
      </c>
      <c r="C2" s="3" t="s">
        <v>36</v>
      </c>
      <c r="D2" t="s">
        <v>38</v>
      </c>
      <c r="E2" t="s">
        <v>37</v>
      </c>
      <c r="F2" s="7" t="s">
        <v>44</v>
      </c>
      <c r="G2" t="s">
        <v>45</v>
      </c>
      <c r="H2" s="4">
        <v>0.46700000000000003</v>
      </c>
      <c r="I2" s="4">
        <f>H2*B2</f>
        <v>0.46700000000000003</v>
      </c>
    </row>
    <row r="3" spans="1:9" x14ac:dyDescent="0.2">
      <c r="A3" t="s">
        <v>4</v>
      </c>
      <c r="B3">
        <v>1</v>
      </c>
      <c r="C3" s="3" t="s">
        <v>40</v>
      </c>
      <c r="D3" t="s">
        <v>39</v>
      </c>
      <c r="E3" t="s">
        <v>25</v>
      </c>
      <c r="F3" s="6" t="s">
        <v>53</v>
      </c>
      <c r="G3" t="s">
        <v>54</v>
      </c>
      <c r="H3">
        <v>0.15</v>
      </c>
      <c r="I3" s="4">
        <f t="shared" ref="I3:I14" si="0">H3*B3</f>
        <v>0.15</v>
      </c>
    </row>
    <row r="4" spans="1:9" x14ac:dyDescent="0.2">
      <c r="A4" t="s">
        <v>5</v>
      </c>
      <c r="B4">
        <v>6</v>
      </c>
      <c r="C4" s="3">
        <v>110990030</v>
      </c>
      <c r="D4" t="s">
        <v>12</v>
      </c>
      <c r="E4" t="s">
        <v>13</v>
      </c>
      <c r="F4" s="7" t="s">
        <v>44</v>
      </c>
      <c r="G4" t="s">
        <v>43</v>
      </c>
      <c r="H4" s="4">
        <v>1.23</v>
      </c>
      <c r="I4" s="4">
        <f>H4</f>
        <v>1.23</v>
      </c>
    </row>
    <row r="5" spans="1:9" x14ac:dyDescent="0.2">
      <c r="A5" t="s">
        <v>2</v>
      </c>
      <c r="B5">
        <v>1</v>
      </c>
      <c r="C5" s="3">
        <v>446200001</v>
      </c>
      <c r="D5" t="s">
        <v>24</v>
      </c>
      <c r="E5" t="s">
        <v>23</v>
      </c>
      <c r="F5" s="7" t="s">
        <v>44</v>
      </c>
      <c r="G5" t="s">
        <v>46</v>
      </c>
      <c r="H5" s="4">
        <v>0.68899999999999995</v>
      </c>
      <c r="I5" s="4">
        <f t="shared" si="0"/>
        <v>0.68899999999999995</v>
      </c>
    </row>
    <row r="6" spans="1:9" x14ac:dyDescent="0.2">
      <c r="A6" t="s">
        <v>15</v>
      </c>
      <c r="B6">
        <v>2</v>
      </c>
      <c r="C6" s="3" t="s">
        <v>47</v>
      </c>
      <c r="D6" t="s">
        <v>20</v>
      </c>
      <c r="E6" t="s">
        <v>21</v>
      </c>
      <c r="F6" s="7" t="s">
        <v>44</v>
      </c>
      <c r="G6" s="5" t="s">
        <v>52</v>
      </c>
      <c r="H6" s="4">
        <v>0.76300000000000001</v>
      </c>
      <c r="I6" s="4">
        <f t="shared" si="0"/>
        <v>1.526</v>
      </c>
    </row>
    <row r="7" spans="1:9" x14ac:dyDescent="0.2">
      <c r="A7" t="s">
        <v>6</v>
      </c>
      <c r="B7">
        <v>1</v>
      </c>
      <c r="C7" s="3" t="s">
        <v>22</v>
      </c>
      <c r="D7" t="s">
        <v>11</v>
      </c>
      <c r="E7" t="s">
        <v>10</v>
      </c>
      <c r="F7" s="7" t="s">
        <v>44</v>
      </c>
      <c r="G7" t="s">
        <v>49</v>
      </c>
      <c r="H7" s="4">
        <v>11.21</v>
      </c>
      <c r="I7" s="4">
        <f t="shared" si="0"/>
        <v>11.21</v>
      </c>
    </row>
    <row r="8" spans="1:9" x14ac:dyDescent="0.2">
      <c r="A8" t="s">
        <v>14</v>
      </c>
      <c r="B8">
        <v>2</v>
      </c>
      <c r="C8" s="3" t="s">
        <v>29</v>
      </c>
      <c r="D8" t="s">
        <v>30</v>
      </c>
      <c r="E8" t="s">
        <v>31</v>
      </c>
      <c r="F8" s="7" t="s">
        <v>44</v>
      </c>
      <c r="G8" t="s">
        <v>50</v>
      </c>
      <c r="H8" s="4">
        <v>0.77900000000000003</v>
      </c>
      <c r="I8" s="4">
        <f t="shared" si="0"/>
        <v>1.5580000000000001</v>
      </c>
    </row>
    <row r="9" spans="1:9" x14ac:dyDescent="0.2">
      <c r="A9" t="s">
        <v>16</v>
      </c>
      <c r="B9">
        <v>2</v>
      </c>
      <c r="C9" s="3" t="s">
        <v>64</v>
      </c>
      <c r="D9" s="9" t="s">
        <v>28</v>
      </c>
      <c r="E9" t="s">
        <v>31</v>
      </c>
      <c r="F9" s="7" t="s">
        <v>44</v>
      </c>
      <c r="G9" t="s">
        <v>65</v>
      </c>
      <c r="H9" s="4">
        <v>8.2000000000000003E-2</v>
      </c>
      <c r="I9" s="4">
        <f t="shared" si="0"/>
        <v>0.16400000000000001</v>
      </c>
    </row>
    <row r="10" spans="1:9" x14ac:dyDescent="0.2">
      <c r="A10" t="s">
        <v>17</v>
      </c>
      <c r="B10">
        <v>2</v>
      </c>
      <c r="C10" s="3" t="s">
        <v>58</v>
      </c>
      <c r="D10" t="s">
        <v>32</v>
      </c>
      <c r="E10" t="s">
        <v>31</v>
      </c>
      <c r="F10" s="7" t="s">
        <v>44</v>
      </c>
      <c r="G10" t="s">
        <v>57</v>
      </c>
      <c r="H10" s="4">
        <v>0.09</v>
      </c>
      <c r="I10" s="4">
        <f t="shared" si="0"/>
        <v>0.18</v>
      </c>
    </row>
    <row r="11" spans="1:9" x14ac:dyDescent="0.2">
      <c r="A11" t="s">
        <v>18</v>
      </c>
      <c r="B11">
        <v>2</v>
      </c>
      <c r="C11" s="3" t="s">
        <v>60</v>
      </c>
      <c r="D11" t="s">
        <v>59</v>
      </c>
      <c r="E11" t="s">
        <v>31</v>
      </c>
      <c r="F11" s="7" t="s">
        <v>44</v>
      </c>
      <c r="G11" t="s">
        <v>61</v>
      </c>
      <c r="H11" s="4">
        <v>0.21299999999999999</v>
      </c>
      <c r="I11" s="4">
        <f>H11*B11</f>
        <v>0.42599999999999999</v>
      </c>
    </row>
    <row r="12" spans="1:9" x14ac:dyDescent="0.2">
      <c r="A12" t="s">
        <v>19</v>
      </c>
      <c r="B12">
        <v>2</v>
      </c>
      <c r="C12" s="3" t="s">
        <v>33</v>
      </c>
      <c r="D12" t="s">
        <v>34</v>
      </c>
      <c r="E12" t="s">
        <v>35</v>
      </c>
      <c r="F12" s="7" t="s">
        <v>44</v>
      </c>
      <c r="G12" t="s">
        <v>51</v>
      </c>
      <c r="H12" s="4">
        <v>0.63100000000000001</v>
      </c>
      <c r="I12" s="4">
        <f t="shared" si="0"/>
        <v>1.262</v>
      </c>
    </row>
    <row r="13" spans="1:9" x14ac:dyDescent="0.2">
      <c r="A13" t="s">
        <v>26</v>
      </c>
      <c r="B13">
        <v>2</v>
      </c>
      <c r="C13" s="3" t="s">
        <v>62</v>
      </c>
      <c r="D13" s="9" t="s">
        <v>27</v>
      </c>
      <c r="E13" t="s">
        <v>31</v>
      </c>
      <c r="F13" s="7" t="s">
        <v>44</v>
      </c>
      <c r="G13" t="s">
        <v>63</v>
      </c>
      <c r="H13" s="4">
        <v>0.09</v>
      </c>
      <c r="I13" s="4">
        <f t="shared" si="0"/>
        <v>0.18</v>
      </c>
    </row>
    <row r="14" spans="1:9" x14ac:dyDescent="0.2">
      <c r="A14" s="10" t="s">
        <v>67</v>
      </c>
      <c r="B14">
        <v>2</v>
      </c>
      <c r="C14" s="3" t="s">
        <v>68</v>
      </c>
      <c r="D14" s="9" t="s">
        <v>69</v>
      </c>
      <c r="E14" t="s">
        <v>23</v>
      </c>
      <c r="F14" s="7" t="s">
        <v>44</v>
      </c>
      <c r="G14" t="s">
        <v>66</v>
      </c>
      <c r="H14" s="4">
        <v>0.91800000000000004</v>
      </c>
      <c r="I14" s="4">
        <f t="shared" si="0"/>
        <v>1.8360000000000001</v>
      </c>
    </row>
    <row r="20" spans="8:10" x14ac:dyDescent="0.2">
      <c r="H20" t="s">
        <v>44</v>
      </c>
      <c r="I20" s="4">
        <f>SUM(I4:I14,I2)</f>
        <v>20.727999999999998</v>
      </c>
    </row>
    <row r="21" spans="8:10" x14ac:dyDescent="0.2">
      <c r="H21" t="s">
        <v>53</v>
      </c>
      <c r="I21" s="4">
        <f>I3</f>
        <v>0.15</v>
      </c>
    </row>
    <row r="22" spans="8:10" x14ac:dyDescent="0.2">
      <c r="H22" t="s">
        <v>56</v>
      </c>
      <c r="I22" s="8">
        <f>SUM(I2:I14)</f>
        <v>20.878</v>
      </c>
    </row>
    <row r="23" spans="8:10" x14ac:dyDescent="0.2">
      <c r="J2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</dc:creator>
  <cp:lastModifiedBy>Cyril</cp:lastModifiedBy>
  <dcterms:created xsi:type="dcterms:W3CDTF">2018-05-09T10:23:26Z</dcterms:created>
  <dcterms:modified xsi:type="dcterms:W3CDTF">2018-05-25T10:00:58Z</dcterms:modified>
</cp:coreProperties>
</file>