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E:\Nota 3 programacion web\"/>
    </mc:Choice>
  </mc:AlternateContent>
  <xr:revisionPtr revIDLastSave="0" documentId="13_ncr:1_{D83D7F41-1F8E-4B64-8617-5D61768FB8B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strucciones de Uso" sheetId="1" r:id="rId1"/>
    <sheet name="Información del proyecto" sheetId="2" r:id="rId2"/>
    <sheet name="Reportes" sheetId="3" r:id="rId3"/>
  </sheets>
  <definedNames>
    <definedName name="_Fil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v7EnMnEdTTtNuq8WMqrGZa3CVzOxHFycb9RdG3NZthM="/>
    </ext>
  </extLst>
</workbook>
</file>

<file path=xl/calcChain.xml><?xml version="1.0" encoding="utf-8"?>
<calcChain xmlns="http://schemas.openxmlformats.org/spreadsheetml/2006/main">
  <c r="O23" i="3" l="1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R9" i="3"/>
  <c r="O9" i="3"/>
  <c r="N9" i="3"/>
  <c r="R8" i="3"/>
  <c r="O8" i="3"/>
  <c r="N8" i="3"/>
  <c r="R7" i="3"/>
  <c r="O7" i="3"/>
  <c r="N7" i="3"/>
  <c r="R6" i="3"/>
  <c r="C4" i="3"/>
  <c r="C3" i="3"/>
  <c r="DB21" i="2"/>
  <c r="M21" i="2"/>
  <c r="DC21" i="2" s="1"/>
  <c r="I21" i="2"/>
  <c r="DC20" i="2"/>
  <c r="M20" i="2"/>
  <c r="DB20" i="2" s="1"/>
  <c r="I20" i="2"/>
  <c r="DC19" i="2"/>
  <c r="M19" i="2"/>
  <c r="DB19" i="2" s="1"/>
  <c r="I19" i="2"/>
  <c r="DC18" i="2"/>
  <c r="DB18" i="2"/>
  <c r="M18" i="2"/>
  <c r="I18" i="2"/>
  <c r="DC17" i="2"/>
  <c r="M17" i="2"/>
  <c r="DB17" i="2" s="1"/>
  <c r="DC16" i="2"/>
  <c r="DB16" i="2"/>
  <c r="M16" i="2"/>
  <c r="M15" i="2"/>
  <c r="DC14" i="2"/>
  <c r="DB14" i="2"/>
  <c r="M14" i="2"/>
  <c r="DC13" i="2"/>
  <c r="M13" i="2"/>
  <c r="DB13" i="2" s="1"/>
  <c r="DB12" i="2"/>
  <c r="M12" i="2"/>
  <c r="DC12" i="2" s="1"/>
  <c r="DC11" i="2"/>
  <c r="M11" i="2"/>
  <c r="DB11" i="2" s="1"/>
  <c r="I11" i="2"/>
  <c r="DC10" i="2"/>
  <c r="DB10" i="2"/>
  <c r="M10" i="2"/>
  <c r="DB9" i="2"/>
  <c r="M9" i="2"/>
  <c r="DC9" i="2" s="1"/>
  <c r="I9" i="2"/>
  <c r="B9" i="2"/>
  <c r="B10" i="2" s="1"/>
  <c r="O8" i="2"/>
  <c r="C6" i="3" l="1"/>
  <c r="DB15" i="2"/>
  <c r="DC15" i="2"/>
  <c r="O17" i="2"/>
  <c r="O13" i="2"/>
  <c r="O19" i="2"/>
  <c r="O20" i="2"/>
  <c r="O15" i="2"/>
  <c r="O16" i="2"/>
  <c r="O9" i="2"/>
  <c r="O18" i="2"/>
  <c r="O14" i="2"/>
  <c r="O12" i="2"/>
  <c r="O10" i="2"/>
  <c r="O11" i="2"/>
  <c r="O21" i="2"/>
  <c r="P8" i="2"/>
  <c r="P21" i="2" l="1"/>
  <c r="P18" i="2"/>
  <c r="P19" i="2"/>
  <c r="P16" i="2"/>
  <c r="P9" i="2"/>
  <c r="P20" i="2"/>
  <c r="P13" i="2"/>
  <c r="P11" i="2"/>
  <c r="P12" i="2"/>
  <c r="P14" i="2"/>
  <c r="Q8" i="2"/>
  <c r="P15" i="2"/>
  <c r="P17" i="2"/>
  <c r="P10" i="2"/>
  <c r="Q17" i="2" l="1"/>
  <c r="Q18" i="2"/>
  <c r="Q20" i="2"/>
  <c r="Q15" i="2"/>
  <c r="Q21" i="2"/>
  <c r="Q19" i="2"/>
  <c r="Q13" i="2"/>
  <c r="Q10" i="2"/>
  <c r="Q11" i="2"/>
  <c r="Q12" i="2"/>
  <c r="Q9" i="2"/>
  <c r="R8" i="2"/>
  <c r="Q16" i="2"/>
  <c r="Q14" i="2"/>
  <c r="R14" i="2" l="1"/>
  <c r="R19" i="2"/>
  <c r="R20" i="2"/>
  <c r="R16" i="2"/>
  <c r="R12" i="2"/>
  <c r="R13" i="2"/>
  <c r="R10" i="2"/>
  <c r="R18" i="2"/>
  <c r="R21" i="2"/>
  <c r="R17" i="2"/>
  <c r="R15" i="2"/>
  <c r="R9" i="2"/>
  <c r="S8" i="2"/>
  <c r="R11" i="2"/>
  <c r="S18" i="2" l="1"/>
  <c r="S19" i="2"/>
  <c r="S21" i="2"/>
  <c r="S20" i="2"/>
  <c r="S11" i="2"/>
  <c r="S14" i="2"/>
  <c r="S13" i="2"/>
  <c r="S16" i="2"/>
  <c r="T8" i="2"/>
  <c r="S15" i="2"/>
  <c r="S9" i="2"/>
  <c r="S10" i="2"/>
  <c r="S17" i="2"/>
  <c r="S12" i="2"/>
  <c r="T20" i="2" l="1"/>
  <c r="T21" i="2"/>
  <c r="T16" i="2"/>
  <c r="T19" i="2"/>
  <c r="T18" i="2"/>
  <c r="T11" i="2"/>
  <c r="T12" i="2"/>
  <c r="T14" i="2"/>
  <c r="U8" i="2"/>
  <c r="T15" i="2"/>
  <c r="T9" i="2"/>
  <c r="T17" i="2"/>
  <c r="T10" i="2"/>
  <c r="T13" i="2"/>
  <c r="U19" i="2" l="1"/>
  <c r="U20" i="2"/>
  <c r="U15" i="2"/>
  <c r="U11" i="2"/>
  <c r="U17" i="2"/>
  <c r="U13" i="2"/>
  <c r="U12" i="2"/>
  <c r="U14" i="2"/>
  <c r="U16" i="2"/>
  <c r="V8" i="2"/>
  <c r="U21" i="2"/>
  <c r="U9" i="2"/>
  <c r="U18" i="2"/>
  <c r="U10" i="2"/>
  <c r="V21" i="2" l="1"/>
  <c r="V20" i="2"/>
  <c r="V14" i="2"/>
  <c r="V17" i="2"/>
  <c r="V15" i="2"/>
  <c r="V13" i="2"/>
  <c r="V16" i="2"/>
  <c r="W8" i="2"/>
  <c r="V11" i="2"/>
  <c r="V18" i="2"/>
  <c r="V9" i="2"/>
  <c r="V10" i="2"/>
  <c r="V19" i="2"/>
  <c r="V12" i="2"/>
  <c r="W20" i="2" l="1"/>
  <c r="W21" i="2"/>
  <c r="W17" i="2"/>
  <c r="W18" i="2"/>
  <c r="X8" i="2"/>
  <c r="W12" i="2"/>
  <c r="W14" i="2"/>
  <c r="W16" i="2"/>
  <c r="W11" i="2"/>
  <c r="W15" i="2"/>
  <c r="W10" i="2"/>
  <c r="W19" i="2"/>
  <c r="W13" i="2"/>
  <c r="W9" i="2"/>
  <c r="X16" i="2" l="1"/>
  <c r="X12" i="2"/>
  <c r="X14" i="2"/>
  <c r="Y8" i="2"/>
  <c r="X15" i="2"/>
  <c r="X19" i="2"/>
  <c r="X18" i="2"/>
  <c r="X11" i="2"/>
  <c r="X20" i="2"/>
  <c r="X10" i="2"/>
  <c r="X21" i="2"/>
  <c r="X9" i="2"/>
  <c r="X17" i="2"/>
  <c r="X13" i="2"/>
  <c r="Y21" i="2" l="1"/>
  <c r="Y18" i="2"/>
  <c r="Y19" i="2"/>
  <c r="Y12" i="2"/>
  <c r="Y14" i="2"/>
  <c r="Y15" i="2"/>
  <c r="Y17" i="2"/>
  <c r="Y16" i="2"/>
  <c r="Y13" i="2"/>
  <c r="Y11" i="2"/>
  <c r="Y9" i="2"/>
  <c r="Y10" i="2"/>
  <c r="Z8" i="2"/>
  <c r="Y20" i="2"/>
  <c r="Z20" i="2" l="1"/>
  <c r="Z21" i="2"/>
  <c r="Z16" i="2"/>
  <c r="Z17" i="2"/>
  <c r="Z18" i="2"/>
  <c r="Z14" i="2"/>
  <c r="Z15" i="2"/>
  <c r="Z10" i="2"/>
  <c r="Z11" i="2"/>
  <c r="Z13" i="2"/>
  <c r="Z9" i="2"/>
  <c r="Z19" i="2"/>
  <c r="Z12" i="2"/>
  <c r="AA8" i="2"/>
  <c r="AA17" i="2" l="1"/>
  <c r="AA13" i="2"/>
  <c r="AA19" i="2"/>
  <c r="AA20" i="2"/>
  <c r="AA15" i="2"/>
  <c r="AA14" i="2"/>
  <c r="AA9" i="2"/>
  <c r="AA21" i="2"/>
  <c r="AA11" i="2"/>
  <c r="AA10" i="2"/>
  <c r="AA12" i="2"/>
  <c r="AA18" i="2"/>
  <c r="AA16" i="2"/>
  <c r="AB8" i="2"/>
  <c r="AB21" i="2" l="1"/>
  <c r="AB18" i="2"/>
  <c r="AB19" i="2"/>
  <c r="AB9" i="2"/>
  <c r="AB15" i="2"/>
  <c r="AB17" i="2"/>
  <c r="AB16" i="2"/>
  <c r="AB13" i="2"/>
  <c r="AB20" i="2"/>
  <c r="AB12" i="2"/>
  <c r="AB11" i="2"/>
  <c r="AB14" i="2"/>
  <c r="AB10" i="2"/>
  <c r="AC8" i="2"/>
  <c r="AC17" i="2" l="1"/>
  <c r="AC18" i="2"/>
  <c r="AC20" i="2"/>
  <c r="AC15" i="2"/>
  <c r="AC21" i="2"/>
  <c r="AC10" i="2"/>
  <c r="AC16" i="2"/>
  <c r="AC13" i="2"/>
  <c r="AC11" i="2"/>
  <c r="AC14" i="2"/>
  <c r="AC9" i="2"/>
  <c r="AC19" i="2"/>
  <c r="AC12" i="2"/>
  <c r="AD8" i="2"/>
  <c r="AD14" i="2" l="1"/>
  <c r="AD19" i="2"/>
  <c r="AD20" i="2"/>
  <c r="AD16" i="2"/>
  <c r="AD12" i="2"/>
  <c r="AD15" i="2"/>
  <c r="AD10" i="2"/>
  <c r="AD17" i="2"/>
  <c r="AD13" i="2"/>
  <c r="AD11" i="2"/>
  <c r="AD21" i="2"/>
  <c r="AD9" i="2"/>
  <c r="AD18" i="2"/>
  <c r="AE8" i="2"/>
  <c r="AE18" i="2" l="1"/>
  <c r="AE19" i="2"/>
  <c r="AE21" i="2"/>
  <c r="AE17" i="2"/>
  <c r="AE13" i="2"/>
  <c r="AE16" i="2"/>
  <c r="AE14" i="2"/>
  <c r="AE10" i="2"/>
  <c r="AE9" i="2"/>
  <c r="AF8" i="2"/>
  <c r="AE15" i="2"/>
  <c r="AE12" i="2"/>
  <c r="AE20" i="2"/>
  <c r="AE11" i="2"/>
  <c r="AF20" i="2" l="1"/>
  <c r="AF21" i="2"/>
  <c r="AF16" i="2"/>
  <c r="AF17" i="2"/>
  <c r="AF13" i="2"/>
  <c r="AF11" i="2"/>
  <c r="AF19" i="2"/>
  <c r="AF18" i="2"/>
  <c r="AF12" i="2"/>
  <c r="AF10" i="2"/>
  <c r="AF9" i="2"/>
  <c r="AG8" i="2"/>
  <c r="AF15" i="2"/>
  <c r="AF14" i="2"/>
  <c r="AG19" i="2" l="1"/>
  <c r="AG20" i="2"/>
  <c r="AG15" i="2"/>
  <c r="AG11" i="2"/>
  <c r="AG17" i="2"/>
  <c r="AG13" i="2"/>
  <c r="AG16" i="2"/>
  <c r="AG21" i="2"/>
  <c r="AH8" i="2"/>
  <c r="AG12" i="2"/>
  <c r="AG18" i="2"/>
  <c r="AG10" i="2"/>
  <c r="AG9" i="2"/>
  <c r="AG14" i="2"/>
  <c r="AH21" i="2" l="1"/>
  <c r="AH16" i="2"/>
  <c r="AH11" i="2"/>
  <c r="AH18" i="2"/>
  <c r="AH12" i="2"/>
  <c r="AH14" i="2"/>
  <c r="AH15" i="2"/>
  <c r="AI8" i="2"/>
  <c r="AH19" i="2"/>
  <c r="AH17" i="2"/>
  <c r="AH13" i="2"/>
  <c r="AH20" i="2"/>
  <c r="AH9" i="2"/>
  <c r="AH10" i="2"/>
  <c r="AI20" i="2" l="1"/>
  <c r="AI21" i="2"/>
  <c r="AI17" i="2"/>
  <c r="AI18" i="2"/>
  <c r="AJ8" i="2"/>
  <c r="AI12" i="2"/>
  <c r="AI19" i="2"/>
  <c r="AI15" i="2"/>
  <c r="AI13" i="2"/>
  <c r="AI16" i="2"/>
  <c r="AI11" i="2"/>
  <c r="AI9" i="2"/>
  <c r="AI10" i="2"/>
  <c r="AI14" i="2"/>
  <c r="AJ16" i="2" l="1"/>
  <c r="AJ12" i="2"/>
  <c r="AJ14" i="2"/>
  <c r="AK8" i="2"/>
  <c r="AJ21" i="2"/>
  <c r="AJ19" i="2"/>
  <c r="AJ18" i="2"/>
  <c r="AJ20" i="2"/>
  <c r="AJ13" i="2"/>
  <c r="AJ15" i="2"/>
  <c r="AJ17" i="2"/>
  <c r="AJ11" i="2"/>
  <c r="AJ9" i="2"/>
  <c r="AJ10" i="2"/>
  <c r="AK21" i="2" l="1"/>
  <c r="AK18" i="2"/>
  <c r="AK19" i="2"/>
  <c r="AK12" i="2"/>
  <c r="AK14" i="2"/>
  <c r="AK15" i="2"/>
  <c r="AK17" i="2"/>
  <c r="AK11" i="2"/>
  <c r="AL8" i="2"/>
  <c r="AK13" i="2"/>
  <c r="AK20" i="2"/>
  <c r="AK9" i="2"/>
  <c r="AK16" i="2"/>
  <c r="AK10" i="2"/>
  <c r="AL20" i="2" l="1"/>
  <c r="AL21" i="2"/>
  <c r="AL16" i="2"/>
  <c r="AL17" i="2"/>
  <c r="AL18" i="2"/>
  <c r="AL14" i="2"/>
  <c r="AL12" i="2"/>
  <c r="AL19" i="2"/>
  <c r="AL10" i="2"/>
  <c r="AL15" i="2"/>
  <c r="AM8" i="2"/>
  <c r="AL13" i="2"/>
  <c r="AL11" i="2"/>
  <c r="AL9" i="2"/>
  <c r="AM17" i="2" l="1"/>
  <c r="AM13" i="2"/>
  <c r="AM19" i="2"/>
  <c r="AM20" i="2"/>
  <c r="AM15" i="2"/>
  <c r="AM12" i="2"/>
  <c r="AM9" i="2"/>
  <c r="AM21" i="2"/>
  <c r="AM18" i="2"/>
  <c r="AM14" i="2"/>
  <c r="AM16" i="2"/>
  <c r="AM11" i="2"/>
  <c r="AM10" i="2"/>
  <c r="AN8" i="2"/>
  <c r="AN21" i="2" l="1"/>
  <c r="AN18" i="2"/>
  <c r="AN19" i="2"/>
  <c r="AN9" i="2"/>
  <c r="AN14" i="2"/>
  <c r="AN20" i="2"/>
  <c r="AN15" i="2"/>
  <c r="AN13" i="2"/>
  <c r="AN11" i="2"/>
  <c r="AN12" i="2"/>
  <c r="AN17" i="2"/>
  <c r="AN10" i="2"/>
  <c r="AN16" i="2"/>
  <c r="AO8" i="2"/>
  <c r="AO17" i="2" l="1"/>
  <c r="AO18" i="2"/>
  <c r="AO20" i="2"/>
  <c r="AO15" i="2"/>
  <c r="AO21" i="2"/>
  <c r="AO19" i="2"/>
  <c r="AO14" i="2"/>
  <c r="AO10" i="2"/>
  <c r="AO9" i="2"/>
  <c r="AO13" i="2"/>
  <c r="AO12" i="2"/>
  <c r="AO11" i="2"/>
  <c r="AO16" i="2"/>
  <c r="AP8" i="2"/>
  <c r="AP14" i="2" l="1"/>
  <c r="AP19" i="2"/>
  <c r="AP20" i="2"/>
  <c r="AP16" i="2"/>
  <c r="AP12" i="2"/>
  <c r="AP10" i="2"/>
  <c r="AP21" i="2"/>
  <c r="AP18" i="2"/>
  <c r="AP15" i="2"/>
  <c r="AP13" i="2"/>
  <c r="AP11" i="2"/>
  <c r="AP17" i="2"/>
  <c r="AP9" i="2"/>
  <c r="AQ8" i="2"/>
  <c r="AQ18" i="2" l="1"/>
  <c r="AQ19" i="2"/>
  <c r="AQ21" i="2"/>
  <c r="AQ14" i="2"/>
  <c r="AQ15" i="2"/>
  <c r="AQ20" i="2"/>
  <c r="AQ13" i="2"/>
  <c r="AQ11" i="2"/>
  <c r="AQ17" i="2"/>
  <c r="AQ16" i="2"/>
  <c r="AQ12" i="2"/>
  <c r="AQ10" i="2"/>
  <c r="AQ9" i="2"/>
  <c r="AR8" i="2"/>
  <c r="AR20" i="2" l="1"/>
  <c r="AR21" i="2"/>
  <c r="AR16" i="2"/>
  <c r="AR19" i="2"/>
  <c r="AR18" i="2"/>
  <c r="AR15" i="2"/>
  <c r="AR13" i="2"/>
  <c r="AR12" i="2"/>
  <c r="AR17" i="2"/>
  <c r="AR9" i="2"/>
  <c r="AR10" i="2"/>
  <c r="AR11" i="2"/>
  <c r="AS8" i="2"/>
  <c r="AR14" i="2"/>
  <c r="AS19" i="2" l="1"/>
  <c r="AS20" i="2"/>
  <c r="AS15" i="2"/>
  <c r="AS11" i="2"/>
  <c r="AS17" i="2"/>
  <c r="AS13" i="2"/>
  <c r="AS21" i="2"/>
  <c r="AS12" i="2"/>
  <c r="AS9" i="2"/>
  <c r="AT8" i="2"/>
  <c r="AS10" i="2"/>
  <c r="AS18" i="2"/>
  <c r="AS16" i="2"/>
  <c r="AS14" i="2"/>
  <c r="AT21" i="2" l="1"/>
  <c r="AT15" i="2"/>
  <c r="AT13" i="2"/>
  <c r="AT11" i="2"/>
  <c r="AT20" i="2"/>
  <c r="AT17" i="2"/>
  <c r="AT16" i="2"/>
  <c r="AT12" i="2"/>
  <c r="AT14" i="2"/>
  <c r="AT9" i="2"/>
  <c r="AT10" i="2"/>
  <c r="AT18" i="2"/>
  <c r="AU8" i="2"/>
  <c r="AT19" i="2"/>
  <c r="AU20" i="2" l="1"/>
  <c r="AU21" i="2"/>
  <c r="AU17" i="2"/>
  <c r="AU18" i="2"/>
  <c r="AU13" i="2"/>
  <c r="AU11" i="2"/>
  <c r="AV8" i="2"/>
  <c r="AU16" i="2"/>
  <c r="AU15" i="2"/>
  <c r="AU12" i="2"/>
  <c r="AU10" i="2"/>
  <c r="AU19" i="2"/>
  <c r="AU14" i="2"/>
  <c r="AU9" i="2"/>
  <c r="AV16" i="2" l="1"/>
  <c r="AV12" i="2"/>
  <c r="AV14" i="2"/>
  <c r="AW8" i="2"/>
  <c r="AV20" i="2"/>
  <c r="AV17" i="2"/>
  <c r="AV9" i="2"/>
  <c r="AV19" i="2"/>
  <c r="AV18" i="2"/>
  <c r="AV21" i="2"/>
  <c r="AV13" i="2"/>
  <c r="AV11" i="2"/>
  <c r="AV15" i="2"/>
  <c r="AV10" i="2"/>
  <c r="AW21" i="2" l="1"/>
  <c r="AW18" i="2"/>
  <c r="AW19" i="2"/>
  <c r="AW20" i="2"/>
  <c r="AW17" i="2"/>
  <c r="AW16" i="2"/>
  <c r="AW12" i="2"/>
  <c r="AW15" i="2"/>
  <c r="AW13" i="2"/>
  <c r="AW11" i="2"/>
  <c r="AX8" i="2"/>
  <c r="AW14" i="2"/>
  <c r="AW10" i="2"/>
  <c r="AW9" i="2"/>
  <c r="AX20" i="2" l="1"/>
  <c r="AX21" i="2"/>
  <c r="AX16" i="2"/>
  <c r="AX17" i="2"/>
  <c r="AX18" i="2"/>
  <c r="AX14" i="2"/>
  <c r="AX12" i="2"/>
  <c r="AX10" i="2"/>
  <c r="AX13" i="2"/>
  <c r="AX11" i="2"/>
  <c r="AX19" i="2"/>
  <c r="AY8" i="2"/>
  <c r="AX15" i="2"/>
  <c r="AX9" i="2"/>
  <c r="AY17" i="2" l="1"/>
  <c r="AY13" i="2"/>
  <c r="AY19" i="2"/>
  <c r="AY20" i="2"/>
  <c r="AY15" i="2"/>
  <c r="AY9" i="2"/>
  <c r="AY16" i="2"/>
  <c r="AY14" i="2"/>
  <c r="AY21" i="2"/>
  <c r="AY18" i="2"/>
  <c r="AY11" i="2"/>
  <c r="AZ8" i="2"/>
  <c r="AY12" i="2"/>
  <c r="AY10" i="2"/>
  <c r="AZ21" i="2" l="1"/>
  <c r="AZ18" i="2"/>
  <c r="AZ19" i="2"/>
  <c r="AZ16" i="2"/>
  <c r="AZ9" i="2"/>
  <c r="AZ17" i="2"/>
  <c r="AZ12" i="2"/>
  <c r="AZ13" i="2"/>
  <c r="AZ11" i="2"/>
  <c r="BA8" i="2"/>
  <c r="AZ14" i="2"/>
  <c r="AZ20" i="2"/>
  <c r="AZ15" i="2"/>
  <c r="AZ10" i="2"/>
  <c r="BA17" i="2" l="1"/>
  <c r="BA18" i="2"/>
  <c r="BA20" i="2"/>
  <c r="BA15" i="2"/>
  <c r="BA21" i="2"/>
  <c r="BA12" i="2"/>
  <c r="BA10" i="2"/>
  <c r="BA14" i="2"/>
  <c r="BA11" i="2"/>
  <c r="BA19" i="2"/>
  <c r="BA16" i="2"/>
  <c r="BA9" i="2"/>
  <c r="BA13" i="2"/>
  <c r="BB8" i="2"/>
  <c r="BB14" i="2" l="1"/>
  <c r="BB19" i="2"/>
  <c r="BB20" i="2"/>
  <c r="BB16" i="2"/>
  <c r="BB12" i="2"/>
  <c r="BB17" i="2"/>
  <c r="BB10" i="2"/>
  <c r="BB15" i="2"/>
  <c r="BB13" i="2"/>
  <c r="BB21" i="2"/>
  <c r="BB11" i="2"/>
  <c r="BB18" i="2"/>
  <c r="BB9" i="2"/>
  <c r="BC8" i="2"/>
  <c r="BC18" i="2" l="1"/>
  <c r="BC19" i="2"/>
  <c r="BC21" i="2"/>
  <c r="BC14" i="2"/>
  <c r="BC11" i="2"/>
  <c r="BC17" i="2"/>
  <c r="BC15" i="2"/>
  <c r="BC16" i="2"/>
  <c r="BC10" i="2"/>
  <c r="BC20" i="2"/>
  <c r="BC9" i="2"/>
  <c r="BC12" i="2"/>
  <c r="BC13" i="2"/>
  <c r="BD8" i="2"/>
  <c r="BD20" i="2" l="1"/>
  <c r="BD21" i="2"/>
  <c r="BD16" i="2"/>
  <c r="BD14" i="2"/>
  <c r="BD11" i="2"/>
  <c r="BD15" i="2"/>
  <c r="BD13" i="2"/>
  <c r="BD19" i="2"/>
  <c r="BD18" i="2"/>
  <c r="BD17" i="2"/>
  <c r="BD9" i="2"/>
  <c r="BD10" i="2"/>
  <c r="BD12" i="2"/>
  <c r="BE8" i="2"/>
  <c r="BE19" i="2" l="1"/>
  <c r="BE20" i="2"/>
  <c r="BE15" i="2"/>
  <c r="BE11" i="2"/>
  <c r="BE17" i="2"/>
  <c r="BE13" i="2"/>
  <c r="BE14" i="2"/>
  <c r="BE16" i="2"/>
  <c r="BE12" i="2"/>
  <c r="BE21" i="2"/>
  <c r="BE18" i="2"/>
  <c r="BE10" i="2"/>
  <c r="BE9" i="2"/>
  <c r="BF8" i="2"/>
  <c r="BF21" i="2" l="1"/>
  <c r="BF14" i="2"/>
  <c r="BF15" i="2"/>
  <c r="BF13" i="2"/>
  <c r="BF18" i="2"/>
  <c r="BF20" i="2"/>
  <c r="BF17" i="2"/>
  <c r="BF19" i="2"/>
  <c r="BF16" i="2"/>
  <c r="BF12" i="2"/>
  <c r="BF9" i="2"/>
  <c r="BF10" i="2"/>
  <c r="BG8" i="2"/>
  <c r="BF11" i="2"/>
  <c r="BG20" i="2" l="1"/>
  <c r="BG21" i="2"/>
  <c r="BG17" i="2"/>
  <c r="BG18" i="2"/>
  <c r="BG11" i="2"/>
  <c r="BH8" i="2"/>
  <c r="BG15" i="2"/>
  <c r="BG13" i="2"/>
  <c r="BG19" i="2"/>
  <c r="BG16" i="2"/>
  <c r="BG14" i="2"/>
  <c r="BG9" i="2"/>
  <c r="BG10" i="2"/>
  <c r="BG12" i="2"/>
  <c r="BH16" i="2" l="1"/>
  <c r="BH12" i="2"/>
  <c r="BH14" i="2"/>
  <c r="BH11" i="2"/>
  <c r="BI8" i="2"/>
  <c r="BH15" i="2"/>
  <c r="BH13" i="2"/>
  <c r="BH19" i="2"/>
  <c r="BH18" i="2"/>
  <c r="BH9" i="2"/>
  <c r="BH17" i="2"/>
  <c r="BH10" i="2"/>
  <c r="BH20" i="2"/>
  <c r="BH21" i="2"/>
  <c r="BI21" i="2" l="1"/>
  <c r="BI18" i="2"/>
  <c r="BI19" i="2"/>
  <c r="BI15" i="2"/>
  <c r="BI13" i="2"/>
  <c r="BI16" i="2"/>
  <c r="BI12" i="2"/>
  <c r="BI14" i="2"/>
  <c r="BI10" i="2"/>
  <c r="BI9" i="2"/>
  <c r="BI20" i="2"/>
  <c r="BJ8" i="2"/>
  <c r="BI11" i="2"/>
  <c r="BI17" i="2"/>
  <c r="BJ20" i="2" l="1"/>
  <c r="BJ21" i="2"/>
  <c r="BJ16" i="2"/>
  <c r="BJ17" i="2"/>
  <c r="BJ18" i="2"/>
  <c r="BJ14" i="2"/>
  <c r="BJ19" i="2"/>
  <c r="BJ10" i="2"/>
  <c r="BJ9" i="2"/>
  <c r="BK8" i="2"/>
  <c r="BJ12" i="2"/>
  <c r="BJ15" i="2"/>
  <c r="BJ13" i="2"/>
  <c r="BJ11" i="2"/>
  <c r="BK17" i="2" l="1"/>
  <c r="BK13" i="2"/>
  <c r="BK19" i="2"/>
  <c r="BK20" i="2"/>
  <c r="BK15" i="2"/>
  <c r="BK11" i="2"/>
  <c r="BK9" i="2"/>
  <c r="BK18" i="2"/>
  <c r="BK12" i="2"/>
  <c r="BK21" i="2"/>
  <c r="BK14" i="2"/>
  <c r="BK16" i="2"/>
  <c r="BK10" i="2"/>
  <c r="BL8" i="2"/>
  <c r="BL21" i="2" l="1"/>
  <c r="BL18" i="2"/>
  <c r="BL19" i="2"/>
  <c r="BL9" i="2"/>
  <c r="BL12" i="2"/>
  <c r="BL16" i="2"/>
  <c r="BL20" i="2"/>
  <c r="BL17" i="2"/>
  <c r="BL11" i="2"/>
  <c r="BL14" i="2"/>
  <c r="BM8" i="2"/>
  <c r="BL15" i="2"/>
  <c r="BL13" i="2"/>
  <c r="BL10" i="2"/>
  <c r="BM17" i="2" l="1"/>
  <c r="BM18" i="2"/>
  <c r="BM20" i="2"/>
  <c r="BM15" i="2"/>
  <c r="BM21" i="2"/>
  <c r="BM19" i="2"/>
  <c r="BM10" i="2"/>
  <c r="BM16" i="2"/>
  <c r="BM13" i="2"/>
  <c r="BM14" i="2"/>
  <c r="BN8" i="2"/>
  <c r="BM11" i="2"/>
  <c r="BM12" i="2"/>
  <c r="BM9" i="2"/>
  <c r="BN14" i="2" l="1"/>
  <c r="BN19" i="2"/>
  <c r="BN20" i="2"/>
  <c r="BN16" i="2"/>
  <c r="BN12" i="2"/>
  <c r="BN10" i="2"/>
  <c r="BN18" i="2"/>
  <c r="BN15" i="2"/>
  <c r="BO8" i="2"/>
  <c r="BN13" i="2"/>
  <c r="BN11" i="2"/>
  <c r="BN17" i="2"/>
  <c r="BN21" i="2"/>
  <c r="BN9" i="2"/>
  <c r="BO18" i="2" l="1"/>
  <c r="BO19" i="2"/>
  <c r="BO21" i="2"/>
  <c r="BO12" i="2"/>
  <c r="BO16" i="2"/>
  <c r="BO17" i="2"/>
  <c r="BO14" i="2"/>
  <c r="BO11" i="2"/>
  <c r="BO20" i="2"/>
  <c r="BO15" i="2"/>
  <c r="BO13" i="2"/>
  <c r="BO10" i="2"/>
  <c r="BP8" i="2"/>
  <c r="BO9" i="2"/>
  <c r="BP20" i="2" l="1"/>
  <c r="BP21" i="2"/>
  <c r="BP16" i="2"/>
  <c r="BP19" i="2"/>
  <c r="BP18" i="2"/>
  <c r="BP12" i="2"/>
  <c r="BP17" i="2"/>
  <c r="BP13" i="2"/>
  <c r="BP15" i="2"/>
  <c r="BP11" i="2"/>
  <c r="BP10" i="2"/>
  <c r="BQ8" i="2"/>
  <c r="BP9" i="2"/>
  <c r="BP14" i="2"/>
  <c r="BQ19" i="2" l="1"/>
  <c r="BQ20" i="2"/>
  <c r="BQ15" i="2"/>
  <c r="BQ11" i="2"/>
  <c r="BQ17" i="2"/>
  <c r="BQ13" i="2"/>
  <c r="BQ16" i="2"/>
  <c r="BQ21" i="2"/>
  <c r="BQ14" i="2"/>
  <c r="BQ12" i="2"/>
  <c r="BQ9" i="2"/>
  <c r="BQ10" i="2"/>
  <c r="BR8" i="2"/>
  <c r="BQ18" i="2"/>
  <c r="BR21" i="2" l="1"/>
  <c r="BR16" i="2"/>
  <c r="BR17" i="2"/>
  <c r="BR14" i="2"/>
  <c r="BR20" i="2"/>
  <c r="BR11" i="2"/>
  <c r="BR15" i="2"/>
  <c r="BR19" i="2"/>
  <c r="BR12" i="2"/>
  <c r="BR13" i="2"/>
  <c r="BR9" i="2"/>
  <c r="BR10" i="2"/>
  <c r="BS8" i="2"/>
  <c r="BR18" i="2"/>
  <c r="BS20" i="2" l="1"/>
  <c r="BS21" i="2"/>
  <c r="BS17" i="2"/>
  <c r="BS18" i="2"/>
  <c r="BT8" i="2"/>
  <c r="BS14" i="2"/>
  <c r="BS11" i="2"/>
  <c r="BS13" i="2"/>
  <c r="BS12" i="2"/>
  <c r="BS16" i="2"/>
  <c r="BS9" i="2"/>
  <c r="BS15" i="2"/>
  <c r="BS10" i="2"/>
  <c r="BS19" i="2"/>
  <c r="BT16" i="2" l="1"/>
  <c r="BT12" i="2"/>
  <c r="BT14" i="2"/>
  <c r="BU8" i="2"/>
  <c r="BT17" i="2"/>
  <c r="BT21" i="2"/>
  <c r="BT20" i="2"/>
  <c r="BT13" i="2"/>
  <c r="BT15" i="2"/>
  <c r="BT9" i="2"/>
  <c r="BT19" i="2"/>
  <c r="BT18" i="2"/>
  <c r="BT10" i="2"/>
  <c r="BT11" i="2"/>
  <c r="BU21" i="2" l="1"/>
  <c r="BU18" i="2"/>
  <c r="BU19" i="2"/>
  <c r="BU17" i="2"/>
  <c r="BU14" i="2"/>
  <c r="BU11" i="2"/>
  <c r="BU20" i="2"/>
  <c r="BU13" i="2"/>
  <c r="BU15" i="2"/>
  <c r="BU12" i="2"/>
  <c r="BU10" i="2"/>
  <c r="BU9" i="2"/>
  <c r="BV8" i="2"/>
  <c r="BU16" i="2"/>
  <c r="BV20" i="2" l="1"/>
  <c r="BV21" i="2"/>
  <c r="BV16" i="2"/>
  <c r="BV17" i="2"/>
  <c r="BV18" i="2"/>
  <c r="BV14" i="2"/>
  <c r="BV11" i="2"/>
  <c r="BV13" i="2"/>
  <c r="BV15" i="2"/>
  <c r="BV10" i="2"/>
  <c r="BV12" i="2"/>
  <c r="BV9" i="2"/>
  <c r="BW8" i="2"/>
  <c r="BV19" i="2"/>
  <c r="BW17" i="2" l="1"/>
  <c r="BW13" i="2"/>
  <c r="BW19" i="2"/>
  <c r="BW20" i="2"/>
  <c r="BW15" i="2"/>
  <c r="BW11" i="2"/>
  <c r="BW14" i="2"/>
  <c r="BW9" i="2"/>
  <c r="BW21" i="2"/>
  <c r="BW12" i="2"/>
  <c r="BW16" i="2"/>
  <c r="BW10" i="2"/>
  <c r="BX8" i="2"/>
  <c r="BW18" i="2"/>
  <c r="BX21" i="2" l="1"/>
  <c r="BX18" i="2"/>
  <c r="BX19" i="2"/>
  <c r="BX13" i="2"/>
  <c r="BX9" i="2"/>
  <c r="BX20" i="2"/>
  <c r="BX15" i="2"/>
  <c r="BX12" i="2"/>
  <c r="BX10" i="2"/>
  <c r="BY8" i="2"/>
  <c r="BX11" i="2"/>
  <c r="BX16" i="2"/>
  <c r="BX14" i="2"/>
  <c r="BX17" i="2"/>
  <c r="BY17" i="2" l="1"/>
  <c r="BY18" i="2"/>
  <c r="BY20" i="2"/>
  <c r="BY15" i="2"/>
  <c r="BY21" i="2"/>
  <c r="BY10" i="2"/>
  <c r="BY12" i="2"/>
  <c r="BY11" i="2"/>
  <c r="BY9" i="2"/>
  <c r="BY13" i="2"/>
  <c r="BZ8" i="2"/>
  <c r="BY16" i="2"/>
  <c r="BY14" i="2"/>
  <c r="BY19" i="2"/>
  <c r="BZ14" i="2" l="1"/>
  <c r="BZ19" i="2"/>
  <c r="BZ20" i="2"/>
  <c r="BZ16" i="2"/>
  <c r="BZ12" i="2"/>
  <c r="BZ15" i="2"/>
  <c r="BZ10" i="2"/>
  <c r="BZ21" i="2"/>
  <c r="BZ11" i="2"/>
  <c r="BZ9" i="2"/>
  <c r="BZ13" i="2"/>
  <c r="CA8" i="2"/>
  <c r="BZ18" i="2"/>
  <c r="BZ17" i="2"/>
  <c r="CA18" i="2" l="1"/>
  <c r="CA19" i="2"/>
  <c r="CA21" i="2"/>
  <c r="CA20" i="2"/>
  <c r="CA12" i="2"/>
  <c r="CA16" i="2"/>
  <c r="CA17" i="2"/>
  <c r="CA14" i="2"/>
  <c r="CA13" i="2"/>
  <c r="CA9" i="2"/>
  <c r="CA15" i="2"/>
  <c r="CA11" i="2"/>
  <c r="CA10" i="2"/>
  <c r="CB8" i="2"/>
  <c r="CB20" i="2" l="1"/>
  <c r="CB21" i="2"/>
  <c r="CB16" i="2"/>
  <c r="CB12" i="2"/>
  <c r="CB19" i="2"/>
  <c r="CB18" i="2"/>
  <c r="CB15" i="2"/>
  <c r="CB11" i="2"/>
  <c r="CB10" i="2"/>
  <c r="CC8" i="2"/>
  <c r="CB13" i="2"/>
  <c r="CB14" i="2"/>
  <c r="CB17" i="2"/>
  <c r="CB9" i="2"/>
  <c r="CC19" i="2" l="1"/>
  <c r="CC20" i="2"/>
  <c r="CC15" i="2"/>
  <c r="CC11" i="2"/>
  <c r="CC17" i="2"/>
  <c r="CC13" i="2"/>
  <c r="CC21" i="2"/>
  <c r="CC12" i="2"/>
  <c r="CC10" i="2"/>
  <c r="CC16" i="2"/>
  <c r="CC18" i="2"/>
  <c r="CC14" i="2"/>
  <c r="CC9" i="2"/>
  <c r="CD8" i="2"/>
  <c r="CD21" i="2" l="1"/>
  <c r="CD12" i="2"/>
  <c r="CD18" i="2"/>
  <c r="CD16" i="2"/>
  <c r="CD14" i="2"/>
  <c r="CD11" i="2"/>
  <c r="CD15" i="2"/>
  <c r="CD13" i="2"/>
  <c r="CD20" i="2"/>
  <c r="CD17" i="2"/>
  <c r="CD19" i="2"/>
  <c r="CE8" i="2"/>
  <c r="CD9" i="2"/>
  <c r="CD10" i="2"/>
  <c r="CE20" i="2" l="1"/>
  <c r="CE21" i="2"/>
  <c r="CE17" i="2"/>
  <c r="CE18" i="2"/>
  <c r="CF8" i="2"/>
  <c r="CE16" i="2"/>
  <c r="CE19" i="2"/>
  <c r="CE13" i="2"/>
  <c r="CE15" i="2"/>
  <c r="CE11" i="2"/>
  <c r="CE14" i="2"/>
  <c r="CE9" i="2"/>
  <c r="CE12" i="2"/>
  <c r="CE10" i="2"/>
  <c r="CF16" i="2" l="1"/>
  <c r="CF12" i="2"/>
  <c r="CF14" i="2"/>
  <c r="CG8" i="2"/>
  <c r="CF19" i="2"/>
  <c r="CF18" i="2"/>
  <c r="CF11" i="2"/>
  <c r="CF9" i="2"/>
  <c r="CF17" i="2"/>
  <c r="CF10" i="2"/>
  <c r="CF13" i="2"/>
  <c r="CF20" i="2"/>
  <c r="CF21" i="2"/>
  <c r="CF15" i="2"/>
  <c r="CG21" i="2" l="1"/>
  <c r="CG18" i="2"/>
  <c r="CG19" i="2"/>
  <c r="CG16" i="2"/>
  <c r="CG11" i="2"/>
  <c r="CG14" i="2"/>
  <c r="CG13" i="2"/>
  <c r="CG15" i="2"/>
  <c r="CG20" i="2"/>
  <c r="CG9" i="2"/>
  <c r="CG17" i="2"/>
  <c r="CG10" i="2"/>
  <c r="CG12" i="2"/>
  <c r="CH8" i="2"/>
  <c r="CH20" i="2" l="1"/>
  <c r="CH21" i="2"/>
  <c r="CH16" i="2"/>
  <c r="CH17" i="2"/>
  <c r="CH18" i="2"/>
  <c r="CH14" i="2"/>
  <c r="CH19" i="2"/>
  <c r="CH13" i="2"/>
  <c r="CH10" i="2"/>
  <c r="CH12" i="2"/>
  <c r="CH9" i="2"/>
  <c r="CI8" i="2"/>
  <c r="CH11" i="2"/>
  <c r="CH15" i="2"/>
  <c r="CI17" i="2" l="1"/>
  <c r="CI13" i="2"/>
  <c r="CI19" i="2"/>
  <c r="CI20" i="2"/>
  <c r="CI15" i="2"/>
  <c r="CI11" i="2"/>
  <c r="CI16" i="2"/>
  <c r="CI9" i="2"/>
  <c r="CI18" i="2"/>
  <c r="CI14" i="2"/>
  <c r="CI10" i="2"/>
  <c r="CI21" i="2"/>
  <c r="CJ8" i="2"/>
  <c r="CI12" i="2"/>
  <c r="CJ21" i="2" l="1"/>
  <c r="CJ18" i="2"/>
  <c r="CJ19" i="2"/>
  <c r="CJ16" i="2"/>
  <c r="CJ9" i="2"/>
  <c r="CJ11" i="2"/>
  <c r="CJ14" i="2"/>
  <c r="CJ13" i="2"/>
  <c r="CJ17" i="2"/>
  <c r="CJ15" i="2"/>
  <c r="CJ20" i="2"/>
  <c r="CJ10" i="2"/>
  <c r="CK8" i="2"/>
  <c r="CJ12" i="2"/>
  <c r="CK17" i="2" l="1"/>
  <c r="CK18" i="2"/>
  <c r="CK20" i="2"/>
  <c r="CK15" i="2"/>
  <c r="CK21" i="2"/>
  <c r="CK11" i="2"/>
  <c r="CK19" i="2"/>
  <c r="CK14" i="2"/>
  <c r="CK13" i="2"/>
  <c r="CK10" i="2"/>
  <c r="CK12" i="2"/>
  <c r="CL8" i="2"/>
  <c r="CK9" i="2"/>
  <c r="CK16" i="2"/>
  <c r="CL14" i="2" l="1"/>
  <c r="CL19" i="2"/>
  <c r="CL20" i="2"/>
  <c r="CL16" i="2"/>
  <c r="CL12" i="2"/>
  <c r="CL13" i="2"/>
  <c r="CL10" i="2"/>
  <c r="CL18" i="2"/>
  <c r="CL17" i="2"/>
  <c r="CL15" i="2"/>
  <c r="CL21" i="2"/>
  <c r="CL9" i="2"/>
  <c r="CM8" i="2"/>
  <c r="CL11" i="2"/>
  <c r="CM18" i="2" l="1"/>
  <c r="CM19" i="2"/>
  <c r="CM21" i="2"/>
  <c r="CM14" i="2"/>
  <c r="CM17" i="2"/>
  <c r="CM15" i="2"/>
  <c r="CM9" i="2"/>
  <c r="CN8" i="2"/>
  <c r="CM16" i="2"/>
  <c r="CM12" i="2"/>
  <c r="CM10" i="2"/>
  <c r="CM20" i="2"/>
  <c r="CM11" i="2"/>
  <c r="CM13" i="2"/>
  <c r="CN20" i="2" l="1"/>
  <c r="CN21" i="2"/>
  <c r="CN16" i="2"/>
  <c r="CN19" i="2"/>
  <c r="CN18" i="2"/>
  <c r="CN17" i="2"/>
  <c r="CN15" i="2"/>
  <c r="CN12" i="2"/>
  <c r="CN11" i="2"/>
  <c r="CN9" i="2"/>
  <c r="CO8" i="2"/>
  <c r="CN10" i="2"/>
  <c r="CN14" i="2"/>
  <c r="CN13" i="2"/>
  <c r="CO19" i="2" l="1"/>
  <c r="CO20" i="2"/>
  <c r="CO15" i="2"/>
  <c r="CO11" i="2"/>
  <c r="CO17" i="2"/>
  <c r="CO13" i="2"/>
  <c r="CO12" i="2"/>
  <c r="CO16" i="2"/>
  <c r="CO9" i="2"/>
  <c r="CP8" i="2"/>
  <c r="CO14" i="2"/>
  <c r="CO10" i="2"/>
  <c r="CO18" i="2"/>
  <c r="CO21" i="2"/>
  <c r="CP21" i="2" l="1"/>
  <c r="CP17" i="2"/>
  <c r="CP15" i="2"/>
  <c r="CP12" i="2"/>
  <c r="CP20" i="2"/>
  <c r="CP14" i="2"/>
  <c r="CP13" i="2"/>
  <c r="CP9" i="2"/>
  <c r="CQ8" i="2"/>
  <c r="CP10" i="2"/>
  <c r="CP18" i="2"/>
  <c r="CP16" i="2"/>
  <c r="CP19" i="2"/>
  <c r="CP11" i="2"/>
  <c r="CQ20" i="2" l="1"/>
  <c r="CQ21" i="2"/>
  <c r="CQ17" i="2"/>
  <c r="CQ18" i="2"/>
  <c r="CR8" i="2"/>
  <c r="CQ12" i="2"/>
  <c r="CQ14" i="2"/>
  <c r="CQ10" i="2"/>
  <c r="CQ16" i="2"/>
  <c r="CQ19" i="2"/>
  <c r="CQ11" i="2"/>
  <c r="CQ9" i="2"/>
  <c r="CQ15" i="2"/>
  <c r="CQ13" i="2"/>
  <c r="CR16" i="2" l="1"/>
  <c r="CR12" i="2"/>
  <c r="CR14" i="2"/>
  <c r="CS8" i="2"/>
  <c r="CR9" i="2"/>
  <c r="CR11" i="2"/>
  <c r="CR10" i="2"/>
  <c r="CR19" i="2"/>
  <c r="CR18" i="2"/>
  <c r="CR15" i="2"/>
  <c r="CR13" i="2"/>
  <c r="CR17" i="2"/>
  <c r="CR21" i="2"/>
  <c r="CR20" i="2"/>
  <c r="CS21" i="2" l="1"/>
  <c r="CS18" i="2"/>
  <c r="CS19" i="2"/>
  <c r="CS12" i="2"/>
  <c r="CS20" i="2"/>
  <c r="CS16" i="2"/>
  <c r="CS13" i="2"/>
  <c r="CS15" i="2"/>
  <c r="CS14" i="2"/>
  <c r="CS10" i="2"/>
  <c r="CS17" i="2"/>
  <c r="CS11" i="2"/>
  <c r="CS9" i="2"/>
  <c r="CT8" i="2"/>
  <c r="CT20" i="2" l="1"/>
  <c r="CT21" i="2"/>
  <c r="CT16" i="2"/>
  <c r="CT17" i="2"/>
  <c r="CT18" i="2"/>
  <c r="CT14" i="2"/>
  <c r="CT11" i="2"/>
  <c r="CT10" i="2"/>
  <c r="CT19" i="2"/>
  <c r="CT12" i="2"/>
  <c r="CT15" i="2"/>
  <c r="CT13" i="2"/>
  <c r="CU8" i="2"/>
  <c r="CT9" i="2"/>
  <c r="CU17" i="2" l="1"/>
  <c r="CU13" i="2"/>
  <c r="CU19" i="2"/>
  <c r="CU20" i="2"/>
  <c r="CU15" i="2"/>
  <c r="CU11" i="2"/>
  <c r="CU9" i="2"/>
  <c r="CU10" i="2"/>
  <c r="CU21" i="2"/>
  <c r="CU14" i="2"/>
  <c r="CU16" i="2"/>
  <c r="CU18" i="2"/>
  <c r="CU12" i="2"/>
  <c r="CV8" i="2"/>
  <c r="CV21" i="2" l="1"/>
  <c r="CV18" i="2"/>
  <c r="CV19" i="2"/>
  <c r="CV9" i="2"/>
  <c r="CV20" i="2"/>
  <c r="CV11" i="2"/>
  <c r="CV16" i="2"/>
  <c r="CV13" i="2"/>
  <c r="CV17" i="2"/>
  <c r="CV12" i="2"/>
  <c r="CV14" i="2"/>
  <c r="CV10" i="2"/>
  <c r="CV15" i="2"/>
  <c r="CW8" i="2"/>
  <c r="CW17" i="2" l="1"/>
  <c r="CW18" i="2"/>
  <c r="CW20" i="2"/>
  <c r="CW15" i="2"/>
  <c r="CW21" i="2"/>
  <c r="CW10" i="2"/>
  <c r="CW16" i="2"/>
  <c r="CW13" i="2"/>
  <c r="CW14" i="2"/>
  <c r="CW19" i="2"/>
  <c r="CW12" i="2"/>
  <c r="CW11" i="2"/>
  <c r="CX8" i="2"/>
  <c r="CW9" i="2"/>
  <c r="CX14" i="2" l="1"/>
  <c r="CX19" i="2"/>
  <c r="CX20" i="2"/>
  <c r="CX16" i="2"/>
  <c r="CX12" i="2"/>
  <c r="CX10" i="2"/>
  <c r="CX11" i="2"/>
  <c r="CX13" i="2"/>
  <c r="CX15" i="2"/>
  <c r="CX17" i="2"/>
  <c r="CX18" i="2"/>
  <c r="CX21" i="2"/>
  <c r="CY8" i="2"/>
  <c r="CX9" i="2"/>
  <c r="CY18" i="2" l="1"/>
  <c r="CY19" i="2"/>
  <c r="CY21" i="2"/>
  <c r="CY11" i="2"/>
  <c r="CY13" i="2"/>
  <c r="CY20" i="2"/>
  <c r="CY16" i="2"/>
  <c r="CY14" i="2"/>
  <c r="CY10" i="2"/>
  <c r="CY17" i="2"/>
  <c r="CY12" i="2"/>
  <c r="CZ8" i="2"/>
  <c r="CY15" i="2"/>
  <c r="CY9" i="2"/>
  <c r="CZ20" i="2" l="1"/>
  <c r="CZ21" i="2"/>
  <c r="CZ16" i="2"/>
  <c r="CZ13" i="2"/>
  <c r="CZ14" i="2"/>
  <c r="CZ15" i="2"/>
  <c r="CZ19" i="2"/>
  <c r="CZ18" i="2"/>
  <c r="CZ17" i="2"/>
  <c r="CZ12" i="2"/>
  <c r="CZ9" i="2"/>
  <c r="CZ11" i="2"/>
  <c r="CZ10" i="2"/>
</calcChain>
</file>

<file path=xl/sharedStrings.xml><?xml version="1.0" encoding="utf-8"?>
<sst xmlns="http://schemas.openxmlformats.org/spreadsheetml/2006/main" count="125" uniqueCount="92">
  <si>
    <t>Instrucciones de uso</t>
  </si>
  <si>
    <t>¿Qué datos completar?</t>
  </si>
  <si>
    <r>
      <rPr>
        <sz val="12"/>
        <color theme="1"/>
        <rFont val="Calibri"/>
      </rPr>
      <t>En hoja "</t>
    </r>
    <r>
      <rPr>
        <b/>
        <sz val="12"/>
        <color theme="1"/>
        <rFont val="Calibri Light"/>
      </rPr>
      <t>Información del proyecto</t>
    </r>
    <r>
      <rPr>
        <sz val="12"/>
        <color theme="1"/>
        <rFont val="Calibri Light"/>
      </rPr>
      <t>" completar:</t>
    </r>
  </si>
  <si>
    <r>
      <rPr>
        <sz val="12"/>
        <color theme="1"/>
        <rFont val="Calibri"/>
      </rPr>
      <t xml:space="preserve">1.-En la </t>
    </r>
    <r>
      <rPr>
        <sz val="12"/>
        <color rgb="FFFF0000"/>
        <rFont val="Arial"/>
      </rPr>
      <t xml:space="preserve">celda D3 </t>
    </r>
    <r>
      <rPr>
        <sz val="12"/>
        <color theme="1"/>
        <rFont val="Arial"/>
      </rPr>
      <t>el nombre del proyecto</t>
    </r>
  </si>
  <si>
    <r>
      <rPr>
        <sz val="12"/>
        <color theme="1"/>
        <rFont val="Calibri"/>
      </rPr>
      <t xml:space="preserve">2.-En la </t>
    </r>
    <r>
      <rPr>
        <sz val="12"/>
        <color rgb="FFFF0000"/>
        <rFont val="Calibri Light"/>
      </rPr>
      <t xml:space="preserve">celda D4 </t>
    </r>
    <r>
      <rPr>
        <sz val="12"/>
        <color theme="1"/>
        <rFont val="Calibri Light"/>
      </rPr>
      <t xml:space="preserve"> la fecha de inicio del proyecto</t>
    </r>
  </si>
  <si>
    <r>
      <rPr>
        <sz val="12"/>
        <color theme="1"/>
        <rFont val="Calibri"/>
      </rPr>
      <t xml:space="preserve">3.-En la </t>
    </r>
    <r>
      <rPr>
        <sz val="12"/>
        <color rgb="FFFF0000"/>
        <rFont val="Calibri Light"/>
      </rPr>
      <t xml:space="preserve">celda D5 </t>
    </r>
    <r>
      <rPr>
        <sz val="12"/>
        <color theme="1"/>
        <rFont val="Calibri Light"/>
      </rPr>
      <t xml:space="preserve">días planeados de trabajo: por ejemplo 50 días </t>
    </r>
  </si>
  <si>
    <t>En la tabla de abajo completar</t>
  </si>
  <si>
    <r>
      <rPr>
        <sz val="12"/>
        <color theme="1"/>
        <rFont val="Calibri"/>
      </rPr>
      <t xml:space="preserve">4.- </t>
    </r>
    <r>
      <rPr>
        <sz val="12"/>
        <color rgb="FFFF0000"/>
        <rFont val="Calibri Light"/>
      </rPr>
      <t>Columna C</t>
    </r>
    <r>
      <rPr>
        <sz val="12"/>
        <color theme="1"/>
        <rFont val="Calibri Light"/>
      </rPr>
      <t xml:space="preserve"> "</t>
    </r>
    <r>
      <rPr>
        <sz val="12"/>
        <color rgb="FFFF0000"/>
        <rFont val="Calibri Light"/>
      </rPr>
      <t>Descripción de la etapa"</t>
    </r>
    <r>
      <rPr>
        <sz val="12"/>
        <color theme="1"/>
        <rFont val="Calibri Light"/>
      </rPr>
      <t>: Por ejemplo reunión inicial o Recolección de datos.</t>
    </r>
  </si>
  <si>
    <r>
      <rPr>
        <sz val="12"/>
        <color theme="1"/>
        <rFont val="Calibri"/>
      </rPr>
      <t xml:space="preserve">5.- </t>
    </r>
    <r>
      <rPr>
        <sz val="12"/>
        <color rgb="FFFF0000"/>
        <rFont val="Calibri Light"/>
      </rPr>
      <t>Columna D</t>
    </r>
    <r>
      <rPr>
        <sz val="12"/>
        <color theme="1"/>
        <rFont val="Calibri Light"/>
      </rPr>
      <t xml:space="preserve"> "</t>
    </r>
    <r>
      <rPr>
        <sz val="12"/>
        <color rgb="FFFF0000"/>
        <rFont val="Calibri Light"/>
      </rPr>
      <t>Duración"</t>
    </r>
    <r>
      <rPr>
        <sz val="12"/>
        <color theme="1"/>
        <rFont val="Calibri Light"/>
      </rPr>
      <t>: Cantidad de días que durará esa etapa, por ejemplo 2 días.</t>
    </r>
  </si>
  <si>
    <r>
      <rPr>
        <sz val="12"/>
        <color theme="1"/>
        <rFont val="Calibri"/>
      </rPr>
      <t xml:space="preserve">6.- </t>
    </r>
    <r>
      <rPr>
        <sz val="12"/>
        <color rgb="FFFF0000"/>
        <rFont val="Calibri Light"/>
      </rPr>
      <t>Columna E</t>
    </r>
    <r>
      <rPr>
        <sz val="12"/>
        <color theme="1"/>
        <rFont val="Calibri Light"/>
      </rPr>
      <t xml:space="preserve"> </t>
    </r>
    <r>
      <rPr>
        <sz val="12"/>
        <color rgb="FFFF0000"/>
        <rFont val="Calibri Light"/>
      </rPr>
      <t>"Tarea dependiente"</t>
    </r>
    <r>
      <rPr>
        <sz val="12"/>
        <color theme="1"/>
        <rFont val="Calibri Light"/>
      </rPr>
      <t xml:space="preserve">: Determinar de que etapa depende la tarea.. Por ejemplo la etapa 3 depende de la 2. </t>
    </r>
  </si>
  <si>
    <t>O bien la etapa 5 depende de la 3. La etapa 1 no depende de ninguna fase anterior y se expresa como No Aplica.</t>
  </si>
  <si>
    <r>
      <rPr>
        <sz val="12"/>
        <color theme="1"/>
        <rFont val="Calibri"/>
      </rPr>
      <t xml:space="preserve">7.- </t>
    </r>
    <r>
      <rPr>
        <sz val="12"/>
        <color rgb="FFFF0000"/>
        <rFont val="Calibri Light"/>
      </rPr>
      <t>Columna F</t>
    </r>
    <r>
      <rPr>
        <sz val="12"/>
        <color theme="1"/>
        <rFont val="Calibri Light"/>
      </rPr>
      <t xml:space="preserve"> </t>
    </r>
    <r>
      <rPr>
        <sz val="12"/>
        <color rgb="FFFF0000"/>
        <rFont val="Calibri Light"/>
      </rPr>
      <t>"Tipo de Dependencia"</t>
    </r>
    <r>
      <rPr>
        <sz val="12"/>
        <color theme="1"/>
        <rFont val="Calibri Light"/>
      </rPr>
      <t>: Elegir si la dependencia es de tipo Comienzo-Comienzo (CC) que será en los casos que tienen</t>
    </r>
  </si>
  <si>
    <t>días comunes o de tipo Fin-Comienzo (FC) que es cuando la etapa subsiguiente comienza cuando termina la etapa con la que depende.</t>
  </si>
  <si>
    <t>Si la etapa 3 comienza junto con la 2 se elige la opción CC. Si la etapa 3 comienza cuando termina la 2, se elige FC.</t>
  </si>
  <si>
    <r>
      <rPr>
        <sz val="12"/>
        <color theme="1"/>
        <rFont val="Calibri"/>
      </rPr>
      <t xml:space="preserve">8.- </t>
    </r>
    <r>
      <rPr>
        <sz val="12"/>
        <color rgb="FFFF0000"/>
        <rFont val="Calibri Light"/>
      </rPr>
      <t>Columna G</t>
    </r>
    <r>
      <rPr>
        <sz val="12"/>
        <color theme="1"/>
        <rFont val="Calibri Light"/>
      </rPr>
      <t xml:space="preserve"> </t>
    </r>
    <r>
      <rPr>
        <sz val="12"/>
        <color rgb="FFFF0000"/>
        <rFont val="Calibri Light"/>
      </rPr>
      <t>"Días de Dependencia"</t>
    </r>
    <r>
      <rPr>
        <sz val="12"/>
        <color theme="1"/>
        <rFont val="Calibri Light"/>
      </rPr>
      <t xml:space="preserve">: ingresar cuántos días después de la fase de la que depende, comienza. Por ejemplo, si la etapa 3 </t>
    </r>
  </si>
  <si>
    <t>es de tipo FC y empieza 3 días después de terminada la fase 2, se escribe 3. También puede ser que sea de tipo CC</t>
  </si>
  <si>
    <t xml:space="preserve"> y que empiece un día después de empezada la tarea anterior, en cuyo caso iría 1.</t>
  </si>
  <si>
    <r>
      <rPr>
        <sz val="12"/>
        <color theme="1"/>
        <rFont val="Calibri"/>
      </rPr>
      <t xml:space="preserve">9.- </t>
    </r>
    <r>
      <rPr>
        <sz val="12"/>
        <color rgb="FFFF0000"/>
        <rFont val="Calibri Light"/>
      </rPr>
      <t>Columna J</t>
    </r>
    <r>
      <rPr>
        <sz val="12"/>
        <color theme="1"/>
        <rFont val="Calibri Light"/>
      </rPr>
      <t xml:space="preserve"> </t>
    </r>
    <r>
      <rPr>
        <sz val="12"/>
        <color rgb="FFFF0000"/>
        <rFont val="Calibri Light"/>
      </rPr>
      <t>"Responsable"</t>
    </r>
    <r>
      <rPr>
        <sz val="12"/>
        <color theme="1"/>
        <rFont val="Calibri Light"/>
      </rPr>
      <t>: ingresar quien está a cargo de la etapa.</t>
    </r>
  </si>
  <si>
    <r>
      <rPr>
        <sz val="12"/>
        <color theme="1"/>
        <rFont val="Calibri"/>
      </rPr>
      <t xml:space="preserve">10.- </t>
    </r>
    <r>
      <rPr>
        <sz val="12"/>
        <color rgb="FFFF0000"/>
        <rFont val="Calibri Light"/>
      </rPr>
      <t>Columna I "Estatus"</t>
    </r>
    <r>
      <rPr>
        <sz val="12"/>
        <color theme="1"/>
        <rFont val="Calibri Light"/>
      </rPr>
      <t>: Elegir en que estado está la etapa.</t>
    </r>
  </si>
  <si>
    <r>
      <rPr>
        <sz val="12"/>
        <color theme="1"/>
        <rFont val="Calibri"/>
      </rPr>
      <t xml:space="preserve">11.- Si se completó la etapa completar </t>
    </r>
    <r>
      <rPr>
        <sz val="12"/>
        <color rgb="FFFF0000"/>
        <rFont val="Calibri Light"/>
      </rPr>
      <t>Columna L "Fecha de finalización".</t>
    </r>
  </si>
  <si>
    <t>Resultados:</t>
  </si>
  <si>
    <r>
      <rPr>
        <sz val="12"/>
        <color theme="1"/>
        <rFont val="Calibri"/>
      </rPr>
      <t>En hoja "</t>
    </r>
    <r>
      <rPr>
        <b/>
        <sz val="12"/>
        <color theme="1"/>
        <rFont val="Calibri Light"/>
      </rPr>
      <t>Información del proyecto</t>
    </r>
    <r>
      <rPr>
        <sz val="12"/>
        <color theme="1"/>
        <rFont val="Calibri Light"/>
      </rPr>
      <t>" automáticamente aparecerá</t>
    </r>
  </si>
  <si>
    <r>
      <rPr>
        <sz val="12"/>
        <color theme="1"/>
        <rFont val="Calibri"/>
      </rPr>
      <t xml:space="preserve">1.- </t>
    </r>
    <r>
      <rPr>
        <sz val="12"/>
        <color rgb="FFFF0000"/>
        <rFont val="Calibri Light"/>
      </rPr>
      <t xml:space="preserve">Celda D6 </t>
    </r>
    <r>
      <rPr>
        <sz val="12"/>
        <color theme="1"/>
        <rFont val="Calibri Light"/>
      </rPr>
      <t>con la fecha de fin de proyecto.</t>
    </r>
  </si>
  <si>
    <r>
      <rPr>
        <sz val="12"/>
        <color theme="1"/>
        <rFont val="Calibri"/>
      </rPr>
      <t xml:space="preserve">2.- </t>
    </r>
    <r>
      <rPr>
        <sz val="12"/>
        <color rgb="FFFF0000"/>
        <rFont val="Arial"/>
      </rPr>
      <t xml:space="preserve">Columna B: </t>
    </r>
    <r>
      <rPr>
        <sz val="12"/>
        <color theme="1"/>
        <rFont val="Arial"/>
      </rPr>
      <t>Número de etapa .</t>
    </r>
  </si>
  <si>
    <r>
      <rPr>
        <sz val="12"/>
        <color theme="1"/>
        <rFont val="Calibri"/>
      </rPr>
      <t xml:space="preserve">3.- </t>
    </r>
    <r>
      <rPr>
        <sz val="12"/>
        <color rgb="FFFF0000"/>
        <rFont val="Calibri Light"/>
      </rPr>
      <t xml:space="preserve">Columna H e I: </t>
    </r>
    <r>
      <rPr>
        <sz val="12"/>
        <color theme="1"/>
        <rFont val="Calibri Light"/>
      </rPr>
      <t xml:space="preserve">Arroja las fechas de inicio y fin de cada etapa en base a lo completado de dependencia, días de dependencia, </t>
    </r>
  </si>
  <si>
    <t>fecha del proyecto.</t>
  </si>
  <si>
    <r>
      <rPr>
        <sz val="12"/>
        <color theme="1"/>
        <rFont val="Calibri"/>
      </rPr>
      <t xml:space="preserve">4.- </t>
    </r>
    <r>
      <rPr>
        <sz val="12"/>
        <color rgb="FFFF0000"/>
        <rFont val="Calibri Light"/>
      </rPr>
      <t xml:space="preserve">Columna M: </t>
    </r>
    <r>
      <rPr>
        <sz val="12"/>
        <color theme="1"/>
        <rFont val="Calibri Light"/>
      </rPr>
      <t>Si la tarea se completó, calcula la cantidad de días que llevó la etapa.</t>
    </r>
  </si>
  <si>
    <r>
      <rPr>
        <sz val="12"/>
        <color theme="1"/>
        <rFont val="Calibri"/>
      </rPr>
      <t xml:space="preserve">5.- A partir de la </t>
    </r>
    <r>
      <rPr>
        <sz val="12"/>
        <color rgb="FFFF0000"/>
        <rFont val="Calibri Light"/>
      </rPr>
      <t xml:space="preserve">Columna P </t>
    </r>
    <r>
      <rPr>
        <sz val="12"/>
        <color theme="1"/>
        <rFont val="Calibri Light"/>
      </rPr>
      <t>está el diagrama de Gantt de cada fase.</t>
    </r>
  </si>
  <si>
    <r>
      <rPr>
        <sz val="12"/>
        <color theme="1"/>
        <rFont val="Calibri"/>
      </rPr>
      <t>En hoja "</t>
    </r>
    <r>
      <rPr>
        <b/>
        <sz val="12"/>
        <color theme="1"/>
        <rFont val="Calibri Light"/>
      </rPr>
      <t>Reportes</t>
    </r>
    <r>
      <rPr>
        <sz val="12"/>
        <color theme="1"/>
        <rFont val="Calibri Light"/>
      </rPr>
      <t>" mostrará la situación actual del proyecto</t>
    </r>
  </si>
  <si>
    <r>
      <rPr>
        <sz val="12"/>
        <color theme="1"/>
        <rFont val="Calibri"/>
      </rPr>
      <t xml:space="preserve">1.- En la </t>
    </r>
    <r>
      <rPr>
        <sz val="12"/>
        <color rgb="FFFF0000"/>
        <rFont val="Calibri Light"/>
      </rPr>
      <t>celda C3</t>
    </r>
    <r>
      <rPr>
        <sz val="12"/>
        <color theme="1"/>
        <rFont val="Calibri Light"/>
      </rPr>
      <t xml:space="preserve"> La fecha del reporte, asignada por defecto al día de hoy, pero se puede cambiar.</t>
    </r>
  </si>
  <si>
    <r>
      <rPr>
        <sz val="12"/>
        <color theme="1"/>
        <rFont val="Calibri"/>
      </rPr>
      <t xml:space="preserve">2.- En la </t>
    </r>
    <r>
      <rPr>
        <sz val="12"/>
        <color rgb="FFFF0000"/>
        <rFont val="Calibri Light"/>
      </rPr>
      <t>celda C4</t>
    </r>
    <r>
      <rPr>
        <sz val="12"/>
        <color theme="1"/>
        <rFont val="Calibri Light"/>
      </rPr>
      <t xml:space="preserve"> Días planeados : información que se obtiene de lo ingresado en la hoja información del proyecto</t>
    </r>
  </si>
  <si>
    <r>
      <rPr>
        <sz val="12"/>
        <color theme="1"/>
        <rFont val="Calibri"/>
      </rPr>
      <t xml:space="preserve">3.-En la </t>
    </r>
    <r>
      <rPr>
        <sz val="12"/>
        <color rgb="FFFF0000"/>
        <rFont val="Calibri Light"/>
      </rPr>
      <t>celda C5</t>
    </r>
    <r>
      <rPr>
        <sz val="12"/>
        <color theme="1"/>
        <rFont val="Calibri Light"/>
      </rPr>
      <t xml:space="preserve"> Días transcurridos desde el inicio a la fecha del reporte</t>
    </r>
  </si>
  <si>
    <r>
      <rPr>
        <sz val="12"/>
        <color theme="1"/>
        <rFont val="Calibri"/>
      </rPr>
      <t xml:space="preserve">4.- En la </t>
    </r>
    <r>
      <rPr>
        <sz val="12"/>
        <color rgb="FFFF0000"/>
        <rFont val="Calibri Light"/>
      </rPr>
      <t>celda C6</t>
    </r>
    <r>
      <rPr>
        <sz val="12"/>
        <color theme="1"/>
        <rFont val="Calibri Light"/>
      </rPr>
      <t xml:space="preserve"> Días faltantes para finalizar el proyecto</t>
    </r>
  </si>
  <si>
    <t>5.- Gráficos que ilustran la situación del proyecto</t>
  </si>
  <si>
    <t>Aclaración</t>
  </si>
  <si>
    <t>Para dejar la plantilla en blanco se debe borrar la información de las celdas contenidas en las columnas C a G, J a L.</t>
  </si>
  <si>
    <t>También deben borrarse las celdas D3 a D5.</t>
  </si>
  <si>
    <t>No borrar filas enteras porque pueden romper las fórmulas.</t>
  </si>
  <si>
    <t>Proyecto:</t>
  </si>
  <si>
    <t xml:space="preserve">Taller mecanico Makween </t>
  </si>
  <si>
    <t>Fecha de inicio:</t>
  </si>
  <si>
    <t>Días planeados de trabajo:</t>
  </si>
  <si>
    <t>Fecha de fin:</t>
  </si>
  <si>
    <t>Diagrama de Gantt</t>
  </si>
  <si>
    <t>N°</t>
  </si>
  <si>
    <t>Descripción de la etapa</t>
  </si>
  <si>
    <t>Duración de la etapa (días)</t>
  </si>
  <si>
    <t>Tarea dependiente</t>
  </si>
  <si>
    <t>Tipo de Dependencia</t>
  </si>
  <si>
    <t>Días de dependencia</t>
  </si>
  <si>
    <t>Comienzo</t>
  </si>
  <si>
    <t>Fin</t>
  </si>
  <si>
    <t>Responsable</t>
  </si>
  <si>
    <t>Estatus</t>
  </si>
  <si>
    <t>Fecha de finalización</t>
  </si>
  <si>
    <t>Días que efectivamente llevó la etapa</t>
  </si>
  <si>
    <t>Ganados</t>
  </si>
  <si>
    <t>Perdidos</t>
  </si>
  <si>
    <t>Reunión Inicial</t>
  </si>
  <si>
    <t>No Aplica</t>
  </si>
  <si>
    <t>Felipe Andrade</t>
  </si>
  <si>
    <t>Completado</t>
  </si>
  <si>
    <t>Correo diseño confirmacion</t>
  </si>
  <si>
    <t>FC</t>
  </si>
  <si>
    <t>Creacion de mockup</t>
  </si>
  <si>
    <t>Felipe Torres</t>
  </si>
  <si>
    <t>Configuración de procesos</t>
  </si>
  <si>
    <t>CC</t>
  </si>
  <si>
    <t>Creacion Frontend</t>
  </si>
  <si>
    <t>Liam Ley, Felipe Andrade</t>
  </si>
  <si>
    <t>Implementacion Django</t>
  </si>
  <si>
    <t>Creacion Login personalizado</t>
  </si>
  <si>
    <t>Creacion Backend</t>
  </si>
  <si>
    <t>Implementacion BD</t>
  </si>
  <si>
    <t>Implementacion carrito</t>
  </si>
  <si>
    <t>Preparacion entrega oficial</t>
  </si>
  <si>
    <t xml:space="preserve">Reunion final </t>
  </si>
  <si>
    <t>Entrega producto final</t>
  </si>
  <si>
    <t>Fecha de reporte</t>
  </si>
  <si>
    <t>Días planeados</t>
  </si>
  <si>
    <t>Días transcurridos</t>
  </si>
  <si>
    <t>Días faltantes</t>
  </si>
  <si>
    <t xml:space="preserve">Etapa </t>
  </si>
  <si>
    <t>Días</t>
  </si>
  <si>
    <t>Retrasado</t>
  </si>
  <si>
    <t>En progreso</t>
  </si>
  <si>
    <t>No comenzado</t>
  </si>
  <si>
    <t>Días de retraso vs días ganados</t>
  </si>
  <si>
    <t>Total dias de retraso</t>
  </si>
  <si>
    <t>Total dias ganados</t>
  </si>
  <si>
    <t>28/06/2023</t>
  </si>
  <si>
    <t>Felipe Torres,Liam Ley,Felipe Andrade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</si>
</sst>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yy"/>
    <numFmt numFmtId="165" formatCode="dd/mm/yy"/>
    <numFmt numFmtId="166" formatCode="\+#,##0;\-#,##0"/>
    <numFmt numFmtId="167" formatCode="#,##0_ ;\-#,##0\ "/>
  </numFmts>
  <fonts count="26">
    <font>
      <sz val="11"/>
      <color rgb="FF000000"/>
      <name val="Calibri"/>
      <scheme val="minor"/>
    </font>
    <font>
      <sz val="12"/>
      <color theme="1"/>
      <name val="Calibri"/>
    </font>
    <font>
      <b/>
      <sz val="14"/>
      <color theme="1"/>
      <name val="Calibri"/>
    </font>
    <font>
      <u/>
      <sz val="12"/>
      <color rgb="FF0070C0"/>
      <name val="Calibri"/>
    </font>
    <font>
      <i/>
      <u/>
      <sz val="12"/>
      <color theme="1"/>
      <name val="Calibri"/>
    </font>
    <font>
      <sz val="12"/>
      <color rgb="FF009688"/>
      <name val="Calibri"/>
    </font>
    <font>
      <sz val="12"/>
      <color rgb="FF0066FF"/>
      <name val="Calibri"/>
    </font>
    <font>
      <sz val="11"/>
      <color theme="1"/>
      <name val="Calibri"/>
    </font>
    <font>
      <i/>
      <sz val="12"/>
      <color theme="1"/>
      <name val="Calibri"/>
    </font>
    <font>
      <i/>
      <sz val="14"/>
      <color theme="1"/>
      <name val="Calibri"/>
    </font>
    <font>
      <sz val="20"/>
      <color rgb="FF009688"/>
      <name val="Calibri"/>
    </font>
    <font>
      <sz val="11"/>
      <color rgb="FF009688"/>
      <name val="Calibri"/>
    </font>
    <font>
      <sz val="12"/>
      <color rgb="FF595959"/>
      <name val="Calibri"/>
    </font>
    <font>
      <sz val="12"/>
      <color rgb="FF000000"/>
      <name val="Calibri"/>
    </font>
    <font>
      <sz val="11"/>
      <color rgb="FF7F7F7F"/>
      <name val="Calibri"/>
    </font>
    <font>
      <sz val="10"/>
      <color theme="1"/>
      <name val="Calibri"/>
    </font>
    <font>
      <sz val="11"/>
      <color theme="1"/>
      <name val="Calibri"/>
    </font>
    <font>
      <b/>
      <sz val="11"/>
      <color rgb="FF008000"/>
      <name val="Calibri"/>
    </font>
    <font>
      <b/>
      <sz val="11"/>
      <color rgb="FFFF0000"/>
      <name val="Calibri"/>
    </font>
    <font>
      <b/>
      <sz val="11"/>
      <color theme="1"/>
      <name val="Calibri"/>
    </font>
    <font>
      <sz val="11"/>
      <name val="Calibri"/>
    </font>
    <font>
      <b/>
      <sz val="12"/>
      <color theme="1"/>
      <name val="Calibri Light"/>
    </font>
    <font>
      <sz val="12"/>
      <color theme="1"/>
      <name val="Calibri Light"/>
    </font>
    <font>
      <sz val="12"/>
      <color rgb="FFFF0000"/>
      <name val="Arial"/>
    </font>
    <font>
      <sz val="12"/>
      <color theme="1"/>
      <name val="Arial"/>
    </font>
    <font>
      <sz val="12"/>
      <color rgb="FFFF0000"/>
      <name val="Calibri Light"/>
    </font>
  </fonts>
  <fills count="7">
    <fill>
      <patternFill patternType="none"/>
    </fill>
    <fill>
      <patternFill patternType="gray125"/>
    </fill>
    <fill>
      <patternFill patternType="solid">
        <fgColor rgb="FF51B5AB"/>
        <bgColor rgb="FF51B5AB"/>
      </patternFill>
    </fill>
    <fill>
      <patternFill patternType="solid">
        <fgColor rgb="FFF2F2F2"/>
        <bgColor rgb="FFF2F2F2"/>
      </patternFill>
    </fill>
    <fill>
      <patternFill patternType="solid">
        <fgColor rgb="FFDFF2F1"/>
        <bgColor rgb="FFDFF2F1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rgb="FFDFF2F1"/>
      </left>
      <right/>
      <top/>
      <bottom/>
      <diagonal/>
    </border>
    <border>
      <left/>
      <right/>
      <top style="thin">
        <color rgb="FFDFF2F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8D8D8"/>
      </left>
      <right style="thin">
        <color rgb="FFF2F2F2"/>
      </right>
      <top style="thin">
        <color rgb="FFD8D8D8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D8D8D8"/>
      </top>
      <bottom style="thin">
        <color rgb="FFF2F2F2"/>
      </bottom>
      <diagonal/>
    </border>
    <border>
      <left style="thin">
        <color rgb="FFF2F2F2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 style="thin">
        <color rgb="FFD8D8D8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/>
      <right/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 vertical="center" wrapText="1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164" fontId="6" fillId="0" borderId="0" xfId="0" applyNumberFormat="1" applyFont="1" applyAlignment="1">
      <alignment horizontal="left" vertical="center" wrapText="1"/>
    </xf>
    <xf numFmtId="164" fontId="5" fillId="0" borderId="0" xfId="0" applyNumberFormat="1" applyFont="1" applyAlignment="1">
      <alignment horizontal="left" vertical="center" wrapText="1"/>
    </xf>
    <xf numFmtId="164" fontId="5" fillId="0" borderId="0" xfId="0" applyNumberFormat="1" applyFont="1" applyAlignment="1">
      <alignment vertical="center" wrapText="1"/>
    </xf>
    <xf numFmtId="164" fontId="7" fillId="0" borderId="0" xfId="0" applyNumberFormat="1" applyFont="1" applyAlignment="1">
      <alignment vertical="center" textRotation="90"/>
    </xf>
    <xf numFmtId="164" fontId="7" fillId="0" borderId="0" xfId="0" applyNumberFormat="1" applyFont="1" applyAlignment="1">
      <alignment textRotation="90"/>
    </xf>
    <xf numFmtId="1" fontId="6" fillId="0" borderId="0" xfId="0" applyNumberFormat="1" applyFont="1" applyAlignment="1">
      <alignment horizontal="left" vertical="center" wrapText="1"/>
    </xf>
    <xf numFmtId="1" fontId="5" fillId="0" borderId="0" xfId="0" applyNumberFormat="1" applyFont="1" applyAlignment="1">
      <alignment horizontal="left" vertical="center" wrapText="1"/>
    </xf>
    <xf numFmtId="164" fontId="8" fillId="3" borderId="1" xfId="0" applyNumberFormat="1" applyFont="1" applyFill="1" applyBorder="1" applyAlignment="1">
      <alignment horizontal="left" vertical="center"/>
    </xf>
    <xf numFmtId="164" fontId="8" fillId="0" borderId="0" xfId="0" applyNumberFormat="1" applyFont="1" applyAlignment="1">
      <alignment vertical="center"/>
    </xf>
    <xf numFmtId="0" fontId="7" fillId="0" borderId="0" xfId="0" applyFont="1"/>
    <xf numFmtId="0" fontId="11" fillId="0" borderId="0" xfId="0" applyFont="1" applyAlignment="1">
      <alignment vertical="center" wrapText="1"/>
    </xf>
    <xf numFmtId="0" fontId="7" fillId="0" borderId="0" xfId="0" applyFont="1" applyAlignment="1">
      <alignment horizontal="center"/>
    </xf>
    <xf numFmtId="0" fontId="5" fillId="4" borderId="3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65" fontId="5" fillId="4" borderId="1" xfId="0" applyNumberFormat="1" applyFont="1" applyFill="1" applyBorder="1" applyAlignment="1">
      <alignment horizontal="center" vertical="center" textRotation="90"/>
    </xf>
    <xf numFmtId="165" fontId="7" fillId="0" borderId="0" xfId="0" applyNumberFormat="1" applyFont="1" applyAlignment="1">
      <alignment vertical="center" textRotation="90"/>
    </xf>
    <xf numFmtId="0" fontId="1" fillId="0" borderId="4" xfId="0" applyFont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left"/>
    </xf>
    <xf numFmtId="0" fontId="1" fillId="0" borderId="6" xfId="0" applyFont="1" applyBorder="1" applyAlignment="1">
      <alignment horizontal="center" vertical="center"/>
    </xf>
    <xf numFmtId="166" fontId="1" fillId="0" borderId="6" xfId="0" applyNumberFormat="1" applyFont="1" applyBorder="1" applyAlignment="1">
      <alignment horizontal="center" vertical="center"/>
    </xf>
    <xf numFmtId="165" fontId="12" fillId="5" borderId="6" xfId="0" applyNumberFormat="1" applyFont="1" applyFill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5" borderId="6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167" fontId="1" fillId="0" borderId="9" xfId="0" applyNumberFormat="1" applyFont="1" applyBorder="1" applyAlignment="1">
      <alignment horizontal="center" vertical="center"/>
    </xf>
    <xf numFmtId="166" fontId="1" fillId="0" borderId="9" xfId="0" applyNumberFormat="1" applyFont="1" applyBorder="1" applyAlignment="1">
      <alignment horizontal="center" vertical="center"/>
    </xf>
    <xf numFmtId="165" fontId="12" fillId="5" borderId="10" xfId="0" applyNumberFormat="1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165" fontId="12" fillId="5" borderId="0" xfId="0" applyNumberFormat="1" applyFont="1" applyFill="1" applyAlignment="1">
      <alignment horizontal="center"/>
    </xf>
    <xf numFmtId="165" fontId="1" fillId="0" borderId="9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wrapText="1"/>
    </xf>
    <xf numFmtId="164" fontId="11" fillId="0" borderId="0" xfId="0" applyNumberFormat="1" applyFont="1" applyAlignment="1">
      <alignment horizontal="right" vertical="center" wrapText="1"/>
    </xf>
    <xf numFmtId="1" fontId="11" fillId="0" borderId="0" xfId="0" applyNumberFormat="1" applyFont="1" applyAlignment="1">
      <alignment horizontal="right" vertical="center" wrapText="1"/>
    </xf>
    <xf numFmtId="0" fontId="7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9" fontId="15" fillId="0" borderId="4" xfId="0" applyNumberFormat="1" applyFont="1" applyBorder="1" applyAlignment="1">
      <alignment horizontal="center"/>
    </xf>
    <xf numFmtId="0" fontId="16" fillId="0" borderId="0" xfId="0" applyFont="1"/>
    <xf numFmtId="0" fontId="11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/>
    </xf>
    <xf numFmtId="9" fontId="17" fillId="0" borderId="0" xfId="0" applyNumberFormat="1" applyFont="1" applyAlignment="1">
      <alignment horizontal="center"/>
    </xf>
    <xf numFmtId="9" fontId="18" fillId="0" borderId="0" xfId="0" applyNumberFormat="1" applyFont="1" applyAlignment="1">
      <alignment horizontal="center"/>
    </xf>
    <xf numFmtId="0" fontId="7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0" fontId="7" fillId="0" borderId="0" xfId="0" applyNumberFormat="1" applyFont="1"/>
    <xf numFmtId="0" fontId="15" fillId="0" borderId="15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10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 wrapText="1"/>
    </xf>
    <xf numFmtId="0" fontId="7" fillId="0" borderId="14" xfId="0" applyFont="1" applyBorder="1" applyAlignment="1">
      <alignment horizontal="center" vertical="center"/>
    </xf>
    <xf numFmtId="0" fontId="20" fillId="0" borderId="14" xfId="0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5">
    <dxf>
      <font>
        <color rgb="FFFFC000"/>
      </font>
      <fill>
        <patternFill patternType="solid">
          <fgColor rgb="FFFFC000"/>
          <bgColor rgb="FFFFC000"/>
        </patternFill>
      </fill>
      <border>
        <top style="thin">
          <color rgb="FF000000"/>
        </top>
        <bottom style="thin">
          <color rgb="FF000000"/>
        </bottom>
      </border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planillaexcel.com/contactano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85725</xdr:rowOff>
    </xdr:from>
    <xdr:ext cx="1800225" cy="3048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450650" y="3632363"/>
          <a:ext cx="17907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Calibri"/>
            <a:buNone/>
          </a:pPr>
          <a:r>
            <a:rPr lang="en-US" sz="1400" b="0" i="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PlanillaExcel.com</a:t>
          </a:r>
          <a:endParaRPr sz="1400"/>
        </a:p>
      </xdr:txBody>
    </xdr:sp>
    <xdr:clientData fLocksWithSheet="0"/>
  </xdr:oneCellAnchor>
  <xdr:oneCellAnchor>
    <xdr:from>
      <xdr:col>4</xdr:col>
      <xdr:colOff>171450</xdr:colOff>
      <xdr:row>0</xdr:row>
      <xdr:rowOff>28575</xdr:rowOff>
    </xdr:from>
    <xdr:ext cx="4343400" cy="3429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179063" y="3613313"/>
          <a:ext cx="4333875" cy="333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2000"/>
            <a:buFont typeface="Calibri"/>
            <a:buNone/>
          </a:pPr>
          <a:r>
            <a:rPr lang="en-US" sz="2000" b="0" i="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Calendario de Proyecto</a:t>
          </a:r>
          <a:endParaRPr sz="1400"/>
        </a:p>
      </xdr:txBody>
    </xdr:sp>
    <xdr:clientData fLocksWithSheet="0"/>
  </xdr:oneCellAnchor>
  <xdr:oneCellAnchor>
    <xdr:from>
      <xdr:col>9</xdr:col>
      <xdr:colOff>514350</xdr:colOff>
      <xdr:row>0</xdr:row>
      <xdr:rowOff>38100</xdr:rowOff>
    </xdr:from>
    <xdr:ext cx="866775" cy="323850"/>
    <xdr:sp macro="" textlink="">
      <xdr:nvSpPr>
        <xdr:cNvPr id="5" name="Shap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 flipH="1">
          <a:off x="4917375" y="3622838"/>
          <a:ext cx="857250" cy="314325"/>
        </a:xfrm>
        <a:prstGeom prst="roundRect">
          <a:avLst>
            <a:gd name="adj" fmla="val 16667"/>
          </a:avLst>
        </a:prstGeom>
        <a:noFill/>
        <a:ln w="9525" cap="flat" cmpd="sng">
          <a:solidFill>
            <a:schemeClr val="lt1">
              <a:alpha val="89411"/>
            </a:schemeClr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200"/>
            <a:buFont typeface="Calibri"/>
            <a:buNone/>
          </a:pPr>
          <a:r>
            <a:rPr lang="en-US" sz="1200" b="1" i="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?</a:t>
          </a:r>
          <a:r>
            <a:rPr lang="en-US" sz="1200" b="0" i="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 </a:t>
          </a:r>
          <a:r>
            <a:rPr lang="en-US" sz="1100" b="0" i="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AYUDA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647700</xdr:colOff>
      <xdr:row>0</xdr:row>
      <xdr:rowOff>114300</xdr:rowOff>
    </xdr:from>
    <xdr:ext cx="1981200" cy="30480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360163" y="3632363"/>
          <a:ext cx="1971675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Calibri"/>
            <a:buNone/>
          </a:pPr>
          <a:r>
            <a:rPr lang="en-US" sz="1400" b="0" i="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PlanillaExcel.com</a:t>
          </a:r>
          <a:endParaRPr sz="1400"/>
        </a:p>
      </xdr:txBody>
    </xdr:sp>
    <xdr:clientData fLocksWithSheet="0"/>
  </xdr:oneCellAnchor>
  <xdr:oneCellAnchor>
    <xdr:from>
      <xdr:col>11</xdr:col>
      <xdr:colOff>47625</xdr:colOff>
      <xdr:row>0</xdr:row>
      <xdr:rowOff>133350</xdr:rowOff>
    </xdr:from>
    <xdr:ext cx="904875" cy="285750"/>
    <xdr:sp macro="" textlink="">
      <xdr:nvSpPr>
        <xdr:cNvPr id="7" name="Shape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898325" y="3641888"/>
          <a:ext cx="895350" cy="276225"/>
        </a:xfrm>
        <a:prstGeom prst="roundRect">
          <a:avLst>
            <a:gd name="adj" fmla="val 16667"/>
          </a:avLst>
        </a:prstGeom>
        <a:noFill/>
        <a:ln w="9525" cap="flat" cmpd="sng">
          <a:solidFill>
            <a:schemeClr val="lt1">
              <a:alpha val="89411"/>
            </a:schemeClr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200"/>
            <a:buFont typeface="Calibri"/>
            <a:buNone/>
          </a:pPr>
          <a:r>
            <a:rPr lang="en-US" sz="1200" b="1" i="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?</a:t>
          </a:r>
          <a:r>
            <a:rPr lang="en-US" sz="1200" b="0" i="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 </a:t>
          </a:r>
          <a:r>
            <a:rPr lang="en-US" sz="1100" b="0" i="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AYUDA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0</xdr:row>
      <xdr:rowOff>19050</xdr:rowOff>
    </xdr:from>
    <xdr:ext cx="4819650" cy="50482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2940938" y="3532350"/>
          <a:ext cx="4810125" cy="495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2000"/>
            <a:buFont typeface="Calibri"/>
            <a:buNone/>
          </a:pPr>
          <a:r>
            <a:rPr lang="en-US" sz="2000" b="0" i="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Calendario de proyecto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  </a:t>
          </a: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 </a:t>
          </a:r>
          <a:endParaRPr sz="2000" b="0" i="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657225</xdr:colOff>
      <xdr:row>0</xdr:row>
      <xdr:rowOff>95250</xdr:rowOff>
    </xdr:from>
    <xdr:ext cx="2333625" cy="30480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4183950" y="3632363"/>
          <a:ext cx="23241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Calibri"/>
            <a:buNone/>
          </a:pPr>
          <a:r>
            <a:rPr lang="en-US" sz="1400" b="0" i="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PlanillaExcel.com</a:t>
          </a:r>
          <a:endParaRPr sz="1400"/>
        </a:p>
      </xdr:txBody>
    </xdr:sp>
    <xdr:clientData fLocksWithSheet="0"/>
  </xdr:oneCellAnchor>
  <xdr:oneCellAnchor>
    <xdr:from>
      <xdr:col>3</xdr:col>
      <xdr:colOff>409575</xdr:colOff>
      <xdr:row>0</xdr:row>
      <xdr:rowOff>85725</xdr:rowOff>
    </xdr:from>
    <xdr:ext cx="4219575" cy="314325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3240975" y="3627600"/>
          <a:ext cx="421005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2000"/>
            <a:buFont typeface="Calibri"/>
            <a:buNone/>
          </a:pPr>
          <a:r>
            <a:rPr lang="en-US" sz="2000" b="0" i="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Calendario de proyecto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  </a:t>
          </a: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 </a:t>
          </a:r>
          <a:endParaRPr sz="2000" b="0" i="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9</xdr:col>
      <xdr:colOff>419100</xdr:colOff>
      <xdr:row>0</xdr:row>
      <xdr:rowOff>104775</xdr:rowOff>
    </xdr:from>
    <xdr:ext cx="733425" cy="285750"/>
    <xdr:sp macro="" textlink="">
      <xdr:nvSpPr>
        <xdr:cNvPr id="11" name="Shape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4984050" y="3641888"/>
          <a:ext cx="723900" cy="276225"/>
        </a:xfrm>
        <a:prstGeom prst="roundRect">
          <a:avLst>
            <a:gd name="adj" fmla="val 16667"/>
          </a:avLst>
        </a:prstGeom>
        <a:noFill/>
        <a:ln w="9525" cap="flat" cmpd="sng">
          <a:solidFill>
            <a:schemeClr val="lt1">
              <a:alpha val="89411"/>
            </a:schemeClr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200"/>
            <a:buFont typeface="Calibri"/>
            <a:buNone/>
          </a:pPr>
          <a:r>
            <a:rPr lang="en-US" sz="1200" b="1" i="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?</a:t>
          </a:r>
          <a:r>
            <a:rPr lang="en-US" sz="1200" b="0" i="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 </a:t>
          </a:r>
          <a:r>
            <a:rPr lang="en-US" sz="1100" b="0" i="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AYUDA</a:t>
          </a:r>
          <a:endParaRPr sz="1400"/>
        </a:p>
      </xdr:txBody>
    </xdr:sp>
    <xdr:clientData fLocksWithSheet="0"/>
  </xdr:oneCellAnchor>
  <xdr:oneCellAnchor>
    <xdr:from>
      <xdr:col>0</xdr:col>
      <xdr:colOff>142875</xdr:colOff>
      <xdr:row>8</xdr:row>
      <xdr:rowOff>104775</xdr:rowOff>
    </xdr:from>
    <xdr:ext cx="4343400" cy="287655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876300</xdr:colOff>
      <xdr:row>6</xdr:row>
      <xdr:rowOff>28575</xdr:rowOff>
    </xdr:from>
    <xdr:ext cx="5448300" cy="3448050"/>
    <xdr:pic>
      <xdr:nvPicPr>
        <xdr:cNvPr id="3" name="image2.png" title="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showGridLines="0" workbookViewId="0"/>
  </sheetViews>
  <sheetFormatPr baseColWidth="10" defaultColWidth="14.42578125" defaultRowHeight="15" customHeight="1"/>
  <cols>
    <col min="1" max="1" width="3.28515625" customWidth="1"/>
    <col min="2" max="2" width="0.28515625" customWidth="1"/>
    <col min="3" max="7" width="10" customWidth="1"/>
    <col min="8" max="8" width="23.85546875" customWidth="1"/>
    <col min="9" max="10" width="10" customWidth="1"/>
    <col min="11" max="11" width="43.42578125" customWidth="1"/>
    <col min="12" max="12" width="0.42578125" customWidth="1"/>
    <col min="13" max="26" width="12.5703125" customWidth="1"/>
  </cols>
  <sheetData>
    <row r="1" spans="1:12" ht="33.75" customHeight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1"/>
    </row>
    <row r="2" spans="1:12" ht="23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2.25" customHeight="1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ht="15.75" customHeight="1">
      <c r="A4" s="1"/>
      <c r="B4" s="2"/>
      <c r="C4" s="64" t="s">
        <v>0</v>
      </c>
      <c r="D4" s="65"/>
      <c r="E4" s="65"/>
      <c r="F4" s="65"/>
      <c r="G4" s="65"/>
      <c r="H4" s="65"/>
      <c r="I4" s="65"/>
      <c r="J4" s="65"/>
      <c r="K4" s="65"/>
      <c r="L4" s="2"/>
    </row>
    <row r="5" spans="1:12" ht="15.75" customHeight="1">
      <c r="A5" s="1"/>
      <c r="B5" s="2"/>
      <c r="C5" s="3" t="s">
        <v>1</v>
      </c>
      <c r="D5" s="1"/>
      <c r="E5" s="1"/>
      <c r="F5" s="1"/>
      <c r="G5" s="1"/>
      <c r="H5" s="1"/>
      <c r="I5" s="1"/>
      <c r="J5" s="1"/>
      <c r="K5" s="1"/>
      <c r="L5" s="2"/>
    </row>
    <row r="6" spans="1:12" ht="15" customHeight="1">
      <c r="A6" s="1"/>
      <c r="B6" s="2"/>
      <c r="C6" s="1" t="s">
        <v>2</v>
      </c>
      <c r="D6" s="1"/>
      <c r="E6" s="1"/>
      <c r="F6" s="1"/>
      <c r="G6" s="1"/>
      <c r="H6" s="1"/>
      <c r="I6" s="1"/>
      <c r="J6" s="1"/>
      <c r="K6" s="1"/>
      <c r="L6" s="2"/>
    </row>
    <row r="7" spans="1:12" ht="15.75" customHeight="1">
      <c r="A7" s="1"/>
      <c r="B7" s="2"/>
      <c r="C7" s="1" t="s">
        <v>3</v>
      </c>
      <c r="D7" s="1"/>
      <c r="E7" s="1"/>
      <c r="F7" s="1"/>
      <c r="G7" s="1"/>
      <c r="H7" s="1"/>
      <c r="I7" s="1"/>
      <c r="J7" s="1"/>
      <c r="K7" s="1"/>
      <c r="L7" s="2"/>
    </row>
    <row r="8" spans="1:12" ht="15.75" customHeight="1">
      <c r="A8" s="1"/>
      <c r="B8" s="2"/>
      <c r="C8" s="1" t="s">
        <v>4</v>
      </c>
      <c r="D8" s="1"/>
      <c r="E8" s="1"/>
      <c r="G8" s="1"/>
      <c r="H8" s="1"/>
      <c r="I8" s="1"/>
      <c r="J8" s="1"/>
      <c r="K8" s="1"/>
      <c r="L8" s="2"/>
    </row>
    <row r="9" spans="1:12" ht="15.75" customHeight="1">
      <c r="A9" s="1"/>
      <c r="B9" s="2"/>
      <c r="C9" s="1" t="s">
        <v>5</v>
      </c>
      <c r="D9" s="1"/>
      <c r="E9" s="1"/>
      <c r="F9" s="1"/>
      <c r="G9" s="1"/>
      <c r="H9" s="1"/>
      <c r="I9" s="1"/>
      <c r="J9" s="1"/>
      <c r="K9" s="1"/>
      <c r="L9" s="2"/>
    </row>
    <row r="10" spans="1:12" ht="6" customHeight="1">
      <c r="A10" s="1"/>
      <c r="B10" s="2"/>
      <c r="C10" s="1"/>
      <c r="D10" s="1"/>
      <c r="E10" s="1"/>
      <c r="F10" s="1"/>
      <c r="G10" s="1"/>
      <c r="H10" s="1"/>
      <c r="I10" s="1"/>
      <c r="J10" s="1"/>
      <c r="K10" s="1"/>
      <c r="L10" s="2"/>
    </row>
    <row r="11" spans="1:12" ht="15.75" customHeight="1">
      <c r="A11" s="1"/>
      <c r="B11" s="2"/>
      <c r="C11" s="4" t="s">
        <v>6</v>
      </c>
      <c r="D11" s="1"/>
      <c r="E11" s="1"/>
      <c r="F11" s="1"/>
      <c r="G11" s="1"/>
      <c r="H11" s="1"/>
      <c r="I11" s="1"/>
      <c r="J11" s="1"/>
      <c r="K11" s="1"/>
      <c r="L11" s="2"/>
    </row>
    <row r="12" spans="1:12" ht="15.75" customHeight="1">
      <c r="A12" s="1"/>
      <c r="B12" s="2"/>
      <c r="C12" s="1" t="s">
        <v>7</v>
      </c>
      <c r="D12" s="1"/>
      <c r="E12" s="1"/>
      <c r="F12" s="1"/>
      <c r="G12" s="1"/>
      <c r="H12" s="1"/>
      <c r="I12" s="1"/>
      <c r="J12" s="1"/>
      <c r="K12" s="1"/>
      <c r="L12" s="2"/>
    </row>
    <row r="13" spans="1:12" ht="15.75" customHeight="1">
      <c r="A13" s="1"/>
      <c r="B13" s="2"/>
      <c r="C13" s="1" t="s">
        <v>8</v>
      </c>
      <c r="D13" s="1"/>
      <c r="E13" s="1"/>
      <c r="F13" s="1"/>
      <c r="G13" s="1"/>
      <c r="H13" s="1"/>
      <c r="I13" s="1"/>
      <c r="J13" s="1"/>
      <c r="K13" s="1"/>
      <c r="L13" s="2"/>
    </row>
    <row r="14" spans="1:12" ht="15.75" customHeight="1">
      <c r="A14" s="1"/>
      <c r="B14" s="2"/>
      <c r="C14" s="1" t="s">
        <v>9</v>
      </c>
      <c r="D14" s="1"/>
      <c r="E14" s="1"/>
      <c r="F14" s="1"/>
      <c r="G14" s="1"/>
      <c r="H14" s="1"/>
      <c r="I14" s="1"/>
      <c r="J14" s="1"/>
      <c r="K14" s="1"/>
      <c r="L14" s="2"/>
    </row>
    <row r="15" spans="1:12" ht="15.75" customHeight="1">
      <c r="A15" s="1"/>
      <c r="B15" s="2"/>
      <c r="C15" s="1" t="s">
        <v>10</v>
      </c>
      <c r="D15" s="1"/>
      <c r="E15" s="1"/>
      <c r="F15" s="1"/>
      <c r="G15" s="1"/>
      <c r="H15" s="1"/>
      <c r="I15" s="1"/>
      <c r="J15" s="1"/>
      <c r="K15" s="1"/>
      <c r="L15" s="2"/>
    </row>
    <row r="16" spans="1:12" ht="17.25" customHeight="1">
      <c r="A16" s="1"/>
      <c r="B16" s="2"/>
      <c r="C16" s="1" t="s">
        <v>11</v>
      </c>
      <c r="D16" s="1"/>
      <c r="E16" s="1"/>
      <c r="F16" s="1"/>
      <c r="G16" s="1"/>
      <c r="H16" s="1"/>
      <c r="I16" s="1"/>
      <c r="J16" s="1"/>
      <c r="K16" s="1"/>
      <c r="L16" s="2"/>
    </row>
    <row r="17" spans="1:12" ht="17.25" customHeight="1">
      <c r="A17" s="1"/>
      <c r="B17" s="2"/>
      <c r="C17" s="1" t="s">
        <v>12</v>
      </c>
      <c r="D17" s="1"/>
      <c r="E17" s="1"/>
      <c r="F17" s="1"/>
      <c r="G17" s="1"/>
      <c r="H17" s="1"/>
      <c r="I17" s="1"/>
      <c r="J17" s="1"/>
      <c r="K17" s="1"/>
      <c r="L17" s="2"/>
    </row>
    <row r="18" spans="1:12" ht="17.25" customHeight="1">
      <c r="A18" s="1"/>
      <c r="B18" s="2"/>
      <c r="C18" s="1" t="s">
        <v>13</v>
      </c>
      <c r="D18" s="1"/>
      <c r="E18" s="1"/>
      <c r="F18" s="1"/>
      <c r="G18" s="1"/>
      <c r="H18" s="1"/>
      <c r="I18" s="1"/>
      <c r="J18" s="1"/>
      <c r="K18" s="1"/>
      <c r="L18" s="2"/>
    </row>
    <row r="19" spans="1:12" ht="17.25" customHeight="1">
      <c r="A19" s="1"/>
      <c r="B19" s="2"/>
      <c r="C19" s="1" t="s">
        <v>14</v>
      </c>
      <c r="D19" s="1"/>
      <c r="E19" s="1"/>
      <c r="F19" s="1"/>
      <c r="G19" s="1"/>
      <c r="H19" s="1"/>
      <c r="I19" s="1"/>
      <c r="J19" s="1"/>
      <c r="K19" s="1"/>
      <c r="L19" s="2"/>
    </row>
    <row r="20" spans="1:12" ht="17.25" customHeight="1">
      <c r="A20" s="1"/>
      <c r="B20" s="2"/>
      <c r="C20" s="1" t="s">
        <v>15</v>
      </c>
      <c r="D20" s="1"/>
      <c r="E20" s="1"/>
      <c r="F20" s="1"/>
      <c r="G20" s="1"/>
      <c r="H20" s="1"/>
      <c r="I20" s="1"/>
      <c r="J20" s="1"/>
      <c r="K20" s="1"/>
      <c r="L20" s="2"/>
    </row>
    <row r="21" spans="1:12" ht="17.25" customHeight="1">
      <c r="A21" s="1"/>
      <c r="B21" s="2"/>
      <c r="C21" s="1" t="s">
        <v>16</v>
      </c>
      <c r="D21" s="1"/>
      <c r="E21" s="1"/>
      <c r="F21" s="1"/>
      <c r="G21" s="1"/>
      <c r="H21" s="1"/>
      <c r="I21" s="1"/>
      <c r="J21" s="1"/>
      <c r="K21" s="1"/>
      <c r="L21" s="2"/>
    </row>
    <row r="22" spans="1:12" ht="17.25" customHeight="1">
      <c r="A22" s="1"/>
      <c r="B22" s="2"/>
      <c r="C22" s="1" t="s">
        <v>17</v>
      </c>
      <c r="D22" s="1"/>
      <c r="E22" s="1"/>
      <c r="F22" s="1"/>
      <c r="G22" s="1"/>
      <c r="H22" s="1"/>
      <c r="I22" s="1"/>
      <c r="J22" s="1"/>
      <c r="K22" s="1"/>
      <c r="L22" s="2"/>
    </row>
    <row r="23" spans="1:12" ht="17.25" customHeight="1">
      <c r="A23" s="1"/>
      <c r="B23" s="2"/>
      <c r="C23" s="1" t="s">
        <v>18</v>
      </c>
      <c r="D23" s="1"/>
      <c r="E23" s="1"/>
      <c r="F23" s="1"/>
      <c r="G23" s="1"/>
      <c r="H23" s="1"/>
      <c r="I23" s="1"/>
      <c r="J23" s="1"/>
      <c r="K23" s="1"/>
      <c r="L23" s="2"/>
    </row>
    <row r="24" spans="1:12" ht="17.25" customHeight="1">
      <c r="A24" s="1"/>
      <c r="B24" s="2"/>
      <c r="C24" s="1" t="s">
        <v>19</v>
      </c>
      <c r="D24" s="1"/>
      <c r="E24" s="1"/>
      <c r="F24" s="1"/>
      <c r="G24" s="1"/>
      <c r="H24" s="1"/>
      <c r="I24" s="1"/>
      <c r="J24" s="1"/>
      <c r="K24" s="1"/>
      <c r="L24" s="2"/>
    </row>
    <row r="25" spans="1:12" ht="15.7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2"/>
    </row>
    <row r="26" spans="1:12" ht="15.75" customHeight="1">
      <c r="A26" s="1"/>
      <c r="B26" s="2"/>
      <c r="C26" s="3" t="s">
        <v>20</v>
      </c>
      <c r="D26" s="1"/>
      <c r="E26" s="1"/>
      <c r="F26" s="1"/>
      <c r="G26" s="1"/>
      <c r="H26" s="1"/>
      <c r="I26" s="1"/>
      <c r="J26" s="1"/>
      <c r="K26" s="1"/>
      <c r="L26" s="2"/>
    </row>
    <row r="27" spans="1:12" ht="15.75" customHeight="1">
      <c r="A27" s="1"/>
      <c r="B27" s="2"/>
      <c r="C27" s="1" t="s">
        <v>21</v>
      </c>
      <c r="D27" s="1"/>
      <c r="E27" s="1"/>
      <c r="F27" s="1"/>
      <c r="G27" s="1"/>
      <c r="H27" s="1"/>
      <c r="I27" s="1"/>
      <c r="J27" s="1"/>
      <c r="K27" s="1"/>
      <c r="L27" s="2"/>
    </row>
    <row r="28" spans="1:12" ht="15.75" customHeight="1">
      <c r="A28" s="1"/>
      <c r="B28" s="2"/>
      <c r="C28" s="1" t="s">
        <v>22</v>
      </c>
      <c r="D28" s="1"/>
      <c r="E28" s="1"/>
      <c r="F28" s="1"/>
      <c r="G28" s="1"/>
      <c r="H28" s="1"/>
      <c r="I28" s="1"/>
      <c r="J28" s="1"/>
      <c r="K28" s="1"/>
      <c r="L28" s="2"/>
    </row>
    <row r="29" spans="1:12" ht="15.75" customHeight="1">
      <c r="A29" s="1"/>
      <c r="B29" s="2"/>
      <c r="C29" s="1" t="s">
        <v>23</v>
      </c>
      <c r="D29" s="1"/>
      <c r="E29" s="1"/>
      <c r="F29" s="1"/>
      <c r="G29" s="1"/>
      <c r="H29" s="1"/>
      <c r="I29" s="1"/>
      <c r="J29" s="1"/>
      <c r="K29" s="1"/>
      <c r="L29" s="2"/>
    </row>
    <row r="30" spans="1:12" ht="15.75" customHeight="1">
      <c r="A30" s="1"/>
      <c r="B30" s="2"/>
      <c r="C30" s="1" t="s">
        <v>24</v>
      </c>
      <c r="D30" s="1"/>
      <c r="E30" s="1"/>
      <c r="F30" s="1"/>
      <c r="G30" s="1"/>
      <c r="H30" s="1"/>
      <c r="I30" s="1"/>
      <c r="J30" s="1"/>
      <c r="K30" s="1"/>
      <c r="L30" s="2"/>
    </row>
    <row r="31" spans="1:12" ht="17.25" customHeight="1">
      <c r="A31" s="1"/>
      <c r="B31" s="2"/>
      <c r="C31" s="1" t="s">
        <v>25</v>
      </c>
      <c r="D31" s="1"/>
      <c r="E31" s="1"/>
      <c r="F31" s="1"/>
      <c r="G31" s="1"/>
      <c r="H31" s="1"/>
      <c r="I31" s="1"/>
      <c r="J31" s="1"/>
      <c r="K31" s="1"/>
      <c r="L31" s="2"/>
    </row>
    <row r="32" spans="1:12" ht="15.75" customHeight="1">
      <c r="A32" s="1"/>
      <c r="B32" s="2"/>
      <c r="C32" s="1" t="s">
        <v>26</v>
      </c>
      <c r="D32" s="1"/>
      <c r="E32" s="1"/>
      <c r="F32" s="1"/>
      <c r="G32" s="1"/>
      <c r="H32" s="1"/>
      <c r="I32" s="1"/>
      <c r="J32" s="1"/>
      <c r="K32" s="1"/>
      <c r="L32" s="2"/>
    </row>
    <row r="33" spans="1:12" ht="15.75" customHeight="1">
      <c r="A33" s="1"/>
      <c r="B33" s="2"/>
      <c r="C33" s="1" t="s">
        <v>27</v>
      </c>
      <c r="D33" s="1"/>
      <c r="E33" s="1"/>
      <c r="F33" s="1"/>
      <c r="G33" s="1"/>
      <c r="H33" s="1"/>
      <c r="I33" s="1"/>
      <c r="J33" s="1"/>
      <c r="K33" s="1"/>
      <c r="L33" s="2"/>
    </row>
    <row r="34" spans="1:12" ht="15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2"/>
    </row>
    <row r="35" spans="1:12" ht="15.75" customHeight="1">
      <c r="A35" s="1"/>
      <c r="B35" s="2"/>
      <c r="C35" s="1" t="s">
        <v>28</v>
      </c>
      <c r="D35" s="1"/>
      <c r="E35" s="1"/>
      <c r="F35" s="1"/>
      <c r="G35" s="1"/>
      <c r="H35" s="1"/>
      <c r="I35" s="1"/>
      <c r="J35" s="1"/>
      <c r="K35" s="1"/>
      <c r="L35" s="2"/>
    </row>
    <row r="36" spans="1:12" ht="15.75" customHeight="1">
      <c r="A36" s="1"/>
      <c r="B36" s="2"/>
      <c r="C36" s="1" t="s">
        <v>29</v>
      </c>
      <c r="D36" s="1"/>
      <c r="E36" s="1"/>
      <c r="F36" s="1"/>
      <c r="G36" s="1"/>
      <c r="H36" s="1"/>
      <c r="I36" s="1"/>
      <c r="J36" s="1"/>
      <c r="K36" s="1"/>
      <c r="L36" s="2"/>
    </row>
    <row r="37" spans="1:12" ht="15.75" customHeight="1">
      <c r="A37" s="1"/>
      <c r="B37" s="2"/>
      <c r="C37" s="1" t="s">
        <v>30</v>
      </c>
      <c r="D37" s="1"/>
      <c r="E37" s="1"/>
      <c r="F37" s="1"/>
      <c r="G37" s="1"/>
      <c r="H37" s="1"/>
      <c r="I37" s="1"/>
      <c r="J37" s="1"/>
      <c r="K37" s="1"/>
      <c r="L37" s="2"/>
    </row>
    <row r="38" spans="1:12" ht="15.75" customHeight="1">
      <c r="A38" s="1"/>
      <c r="B38" s="2"/>
      <c r="C38" s="1" t="s">
        <v>31</v>
      </c>
      <c r="D38" s="1"/>
      <c r="E38" s="1"/>
      <c r="F38" s="1"/>
      <c r="G38" s="1"/>
      <c r="H38" s="1"/>
      <c r="I38" s="1"/>
      <c r="J38" s="1"/>
      <c r="K38" s="1"/>
      <c r="L38" s="2"/>
    </row>
    <row r="39" spans="1:12" ht="15.75" customHeight="1">
      <c r="A39" s="1"/>
      <c r="B39" s="2"/>
      <c r="C39" s="1" t="s">
        <v>32</v>
      </c>
      <c r="D39" s="1"/>
      <c r="E39" s="1"/>
      <c r="F39" s="1"/>
      <c r="G39" s="1"/>
      <c r="H39" s="1"/>
      <c r="I39" s="1"/>
      <c r="J39" s="1"/>
      <c r="K39" s="1"/>
      <c r="L39" s="2"/>
    </row>
    <row r="40" spans="1:12" ht="15.75" customHeight="1">
      <c r="A40" s="1"/>
      <c r="B40" s="2"/>
      <c r="C40" s="1" t="s">
        <v>33</v>
      </c>
      <c r="D40" s="1"/>
      <c r="E40" s="1"/>
      <c r="F40" s="1"/>
      <c r="G40" s="1"/>
      <c r="H40" s="1"/>
      <c r="I40" s="1"/>
      <c r="J40" s="1"/>
      <c r="K40" s="1"/>
      <c r="L40" s="2"/>
    </row>
    <row r="41" spans="1:12" ht="15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2"/>
    </row>
    <row r="42" spans="1:12" ht="15.75" customHeight="1">
      <c r="A42" s="1"/>
      <c r="B42" s="2"/>
      <c r="C42" s="3" t="s">
        <v>34</v>
      </c>
      <c r="D42" s="1"/>
      <c r="E42" s="1"/>
      <c r="F42" s="1"/>
      <c r="G42" s="1"/>
      <c r="H42" s="1"/>
      <c r="I42" s="1"/>
      <c r="J42" s="1"/>
      <c r="K42" s="1"/>
      <c r="L42" s="2"/>
    </row>
    <row r="43" spans="1:12" ht="15.75" customHeight="1">
      <c r="A43" s="1"/>
      <c r="B43" s="2"/>
      <c r="C43" s="1" t="s">
        <v>35</v>
      </c>
      <c r="D43" s="1"/>
      <c r="E43" s="1"/>
      <c r="F43" s="1"/>
      <c r="G43" s="1"/>
      <c r="H43" s="1"/>
      <c r="I43" s="1"/>
      <c r="J43" s="1"/>
      <c r="K43" s="1"/>
      <c r="L43" s="2"/>
    </row>
    <row r="44" spans="1:12" ht="15.75" customHeight="1">
      <c r="A44" s="1"/>
      <c r="B44" s="2"/>
      <c r="C44" s="1" t="s">
        <v>36</v>
      </c>
      <c r="D44" s="1"/>
      <c r="E44" s="1"/>
      <c r="F44" s="1"/>
      <c r="G44" s="1"/>
      <c r="H44" s="1"/>
      <c r="I44" s="1"/>
      <c r="J44" s="1"/>
      <c r="K44" s="1"/>
      <c r="L44" s="2"/>
    </row>
    <row r="45" spans="1:12" ht="15.75" customHeight="1">
      <c r="A45" s="1"/>
      <c r="B45" s="2"/>
      <c r="C45" s="1" t="s">
        <v>37</v>
      </c>
      <c r="D45" s="1"/>
      <c r="E45" s="1"/>
      <c r="F45" s="1"/>
      <c r="G45" s="1"/>
      <c r="H45" s="1"/>
      <c r="I45" s="1"/>
      <c r="J45" s="1"/>
      <c r="K45" s="1"/>
      <c r="L45" s="2"/>
    </row>
    <row r="46" spans="1:12" ht="15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2"/>
    </row>
    <row r="47" spans="1:12" ht="2.2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ht="15.75" customHeight="1"/>
    <row r="102" spans="1:12" ht="15.75" customHeight="1"/>
    <row r="103" spans="1:12" ht="15.75" customHeight="1"/>
    <row r="104" spans="1:12" ht="15.75" customHeight="1"/>
    <row r="105" spans="1:12" ht="15.75" customHeight="1"/>
    <row r="106" spans="1:12" ht="15.75" customHeight="1"/>
    <row r="107" spans="1:12" ht="15.75" customHeight="1"/>
    <row r="108" spans="1:12" ht="15.75" customHeight="1"/>
    <row r="109" spans="1:12" ht="15.75" customHeight="1"/>
    <row r="110" spans="1:12" ht="15.75" customHeight="1"/>
    <row r="111" spans="1:12" ht="15.75" customHeight="1"/>
    <row r="112" spans="1: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4:K4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F993"/>
  <sheetViews>
    <sheetView showGridLines="0" tabSelected="1" topLeftCell="B2" workbookViewId="0">
      <selection activeCell="J24" sqref="J24"/>
    </sheetView>
  </sheetViews>
  <sheetFormatPr baseColWidth="10" defaultColWidth="14.42578125" defaultRowHeight="15" customHeight="1" outlineLevelCol="1"/>
  <cols>
    <col min="1" max="1" width="3.85546875" customWidth="1"/>
    <col min="2" max="2" width="4.140625" customWidth="1"/>
    <col min="3" max="3" width="24.42578125" customWidth="1"/>
    <col min="4" max="5" width="12" customWidth="1"/>
    <col min="6" max="6" width="12.5703125" customWidth="1"/>
    <col min="7" max="7" width="11.85546875" customWidth="1"/>
    <col min="8" max="9" width="10.28515625" customWidth="1"/>
    <col min="10" max="12" width="13.7109375" customWidth="1"/>
    <col min="13" max="13" width="26.42578125" customWidth="1"/>
    <col min="14" max="14" width="3.42578125" customWidth="1"/>
    <col min="15" max="104" width="2.7109375" customWidth="1"/>
    <col min="105" max="105" width="3.7109375" customWidth="1"/>
    <col min="106" max="107" width="10.28515625" hidden="1" customWidth="1" outlineLevel="1"/>
    <col min="108" max="108" width="3.7109375" customWidth="1" collapsed="1"/>
    <col min="109" max="110" width="3.7109375" customWidth="1"/>
  </cols>
  <sheetData>
    <row r="1" spans="1:110" ht="45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"/>
    </row>
    <row r="2" spans="1:110" ht="25.5" customHeight="1"/>
    <row r="3" spans="1:110" ht="23.25" customHeight="1">
      <c r="B3" s="67" t="s">
        <v>38</v>
      </c>
      <c r="C3" s="65"/>
      <c r="D3" s="68" t="s">
        <v>39</v>
      </c>
      <c r="E3" s="65"/>
      <c r="F3" s="65"/>
      <c r="G3" s="65"/>
      <c r="H3" s="65"/>
    </row>
    <row r="4" spans="1:110" ht="23.25" customHeight="1">
      <c r="B4" s="5"/>
      <c r="C4" s="5" t="s">
        <v>40</v>
      </c>
      <c r="D4" s="7">
        <v>45009</v>
      </c>
      <c r="E4" s="8"/>
      <c r="F4" s="9"/>
      <c r="G4" s="9"/>
      <c r="H4" s="10"/>
      <c r="P4" s="11"/>
      <c r="Q4" s="11"/>
      <c r="R4" s="11"/>
      <c r="S4" s="12"/>
      <c r="T4" s="12"/>
    </row>
    <row r="5" spans="1:110" ht="23.25" customHeight="1">
      <c r="B5" s="67" t="s">
        <v>41</v>
      </c>
      <c r="C5" s="65"/>
      <c r="D5" s="6">
        <v>97</v>
      </c>
      <c r="E5" s="13"/>
      <c r="F5" s="14"/>
      <c r="G5" s="14"/>
      <c r="H5" s="10"/>
      <c r="O5" s="11"/>
      <c r="P5" s="11"/>
      <c r="Q5" s="11"/>
      <c r="R5" s="11"/>
      <c r="S5" s="12"/>
      <c r="T5" s="12"/>
    </row>
    <row r="6" spans="1:110" ht="23.25" customHeight="1">
      <c r="B6" s="67" t="s">
        <v>42</v>
      </c>
      <c r="C6" s="65"/>
      <c r="D6" s="15" t="s">
        <v>90</v>
      </c>
      <c r="E6" s="16"/>
      <c r="F6" s="16"/>
      <c r="G6" s="16"/>
      <c r="H6" s="16"/>
      <c r="M6" s="17"/>
      <c r="O6" s="11"/>
      <c r="P6" s="11"/>
      <c r="Q6" s="11"/>
      <c r="R6" s="11"/>
      <c r="S6" s="12"/>
      <c r="T6" s="12"/>
    </row>
    <row r="7" spans="1:110" ht="24" customHeight="1">
      <c r="L7" s="69"/>
      <c r="M7" s="65"/>
      <c r="O7" s="66" t="s">
        <v>43</v>
      </c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DB7" s="18"/>
      <c r="DC7" s="18"/>
    </row>
    <row r="8" spans="1:110" ht="69" customHeight="1">
      <c r="A8" s="19"/>
      <c r="B8" s="20" t="s">
        <v>44</v>
      </c>
      <c r="C8" s="20" t="s">
        <v>45</v>
      </c>
      <c r="D8" s="20" t="s">
        <v>46</v>
      </c>
      <c r="E8" s="20" t="s">
        <v>47</v>
      </c>
      <c r="F8" s="20" t="s">
        <v>48</v>
      </c>
      <c r="G8" s="20" t="s">
        <v>49</v>
      </c>
      <c r="H8" s="20" t="s">
        <v>50</v>
      </c>
      <c r="I8" s="20" t="s">
        <v>51</v>
      </c>
      <c r="J8" s="20" t="s">
        <v>52</v>
      </c>
      <c r="K8" s="20" t="s">
        <v>53</v>
      </c>
      <c r="L8" s="21" t="s">
        <v>54</v>
      </c>
      <c r="M8" s="20" t="s">
        <v>55</v>
      </c>
      <c r="N8" s="19"/>
      <c r="O8" s="22">
        <f>D4</f>
        <v>45009</v>
      </c>
      <c r="P8" s="22">
        <f t="shared" ref="P8:CZ8" si="0">O8+1</f>
        <v>45010</v>
      </c>
      <c r="Q8" s="22">
        <f t="shared" si="0"/>
        <v>45011</v>
      </c>
      <c r="R8" s="22">
        <f t="shared" si="0"/>
        <v>45012</v>
      </c>
      <c r="S8" s="22">
        <f t="shared" si="0"/>
        <v>45013</v>
      </c>
      <c r="T8" s="22">
        <f t="shared" si="0"/>
        <v>45014</v>
      </c>
      <c r="U8" s="22">
        <f t="shared" si="0"/>
        <v>45015</v>
      </c>
      <c r="V8" s="22">
        <f t="shared" si="0"/>
        <v>45016</v>
      </c>
      <c r="W8" s="22">
        <f t="shared" si="0"/>
        <v>45017</v>
      </c>
      <c r="X8" s="22">
        <f t="shared" si="0"/>
        <v>45018</v>
      </c>
      <c r="Y8" s="22">
        <f t="shared" si="0"/>
        <v>45019</v>
      </c>
      <c r="Z8" s="22">
        <f t="shared" si="0"/>
        <v>45020</v>
      </c>
      <c r="AA8" s="22">
        <f t="shared" si="0"/>
        <v>45021</v>
      </c>
      <c r="AB8" s="22">
        <f t="shared" si="0"/>
        <v>45022</v>
      </c>
      <c r="AC8" s="22">
        <f t="shared" si="0"/>
        <v>45023</v>
      </c>
      <c r="AD8" s="22">
        <f t="shared" si="0"/>
        <v>45024</v>
      </c>
      <c r="AE8" s="22">
        <f t="shared" si="0"/>
        <v>45025</v>
      </c>
      <c r="AF8" s="22">
        <f t="shared" si="0"/>
        <v>45026</v>
      </c>
      <c r="AG8" s="22">
        <f t="shared" si="0"/>
        <v>45027</v>
      </c>
      <c r="AH8" s="22">
        <f t="shared" si="0"/>
        <v>45028</v>
      </c>
      <c r="AI8" s="22">
        <f t="shared" si="0"/>
        <v>45029</v>
      </c>
      <c r="AJ8" s="22">
        <f t="shared" si="0"/>
        <v>45030</v>
      </c>
      <c r="AK8" s="22">
        <f t="shared" si="0"/>
        <v>45031</v>
      </c>
      <c r="AL8" s="22">
        <f t="shared" si="0"/>
        <v>45032</v>
      </c>
      <c r="AM8" s="22">
        <f t="shared" si="0"/>
        <v>45033</v>
      </c>
      <c r="AN8" s="22">
        <f t="shared" si="0"/>
        <v>45034</v>
      </c>
      <c r="AO8" s="22">
        <f t="shared" si="0"/>
        <v>45035</v>
      </c>
      <c r="AP8" s="22">
        <f t="shared" si="0"/>
        <v>45036</v>
      </c>
      <c r="AQ8" s="22">
        <f t="shared" si="0"/>
        <v>45037</v>
      </c>
      <c r="AR8" s="22">
        <f t="shared" si="0"/>
        <v>45038</v>
      </c>
      <c r="AS8" s="22">
        <f t="shared" si="0"/>
        <v>45039</v>
      </c>
      <c r="AT8" s="22">
        <f t="shared" si="0"/>
        <v>45040</v>
      </c>
      <c r="AU8" s="22">
        <f t="shared" si="0"/>
        <v>45041</v>
      </c>
      <c r="AV8" s="22">
        <f t="shared" si="0"/>
        <v>45042</v>
      </c>
      <c r="AW8" s="22">
        <f t="shared" si="0"/>
        <v>45043</v>
      </c>
      <c r="AX8" s="22">
        <f t="shared" si="0"/>
        <v>45044</v>
      </c>
      <c r="AY8" s="22">
        <f t="shared" si="0"/>
        <v>45045</v>
      </c>
      <c r="AZ8" s="22">
        <f t="shared" si="0"/>
        <v>45046</v>
      </c>
      <c r="BA8" s="22">
        <f t="shared" si="0"/>
        <v>45047</v>
      </c>
      <c r="BB8" s="22">
        <f t="shared" si="0"/>
        <v>45048</v>
      </c>
      <c r="BC8" s="22">
        <f t="shared" si="0"/>
        <v>45049</v>
      </c>
      <c r="BD8" s="22">
        <f t="shared" si="0"/>
        <v>45050</v>
      </c>
      <c r="BE8" s="22">
        <f t="shared" si="0"/>
        <v>45051</v>
      </c>
      <c r="BF8" s="22">
        <f t="shared" si="0"/>
        <v>45052</v>
      </c>
      <c r="BG8" s="22">
        <f t="shared" si="0"/>
        <v>45053</v>
      </c>
      <c r="BH8" s="22">
        <f t="shared" si="0"/>
        <v>45054</v>
      </c>
      <c r="BI8" s="22">
        <f t="shared" si="0"/>
        <v>45055</v>
      </c>
      <c r="BJ8" s="22">
        <f t="shared" si="0"/>
        <v>45056</v>
      </c>
      <c r="BK8" s="22">
        <f t="shared" si="0"/>
        <v>45057</v>
      </c>
      <c r="BL8" s="22">
        <f t="shared" si="0"/>
        <v>45058</v>
      </c>
      <c r="BM8" s="22">
        <f t="shared" si="0"/>
        <v>45059</v>
      </c>
      <c r="BN8" s="22">
        <f t="shared" si="0"/>
        <v>45060</v>
      </c>
      <c r="BO8" s="22">
        <f t="shared" si="0"/>
        <v>45061</v>
      </c>
      <c r="BP8" s="22">
        <f t="shared" si="0"/>
        <v>45062</v>
      </c>
      <c r="BQ8" s="22">
        <f t="shared" si="0"/>
        <v>45063</v>
      </c>
      <c r="BR8" s="22">
        <f t="shared" si="0"/>
        <v>45064</v>
      </c>
      <c r="BS8" s="22">
        <f t="shared" si="0"/>
        <v>45065</v>
      </c>
      <c r="BT8" s="22">
        <f t="shared" si="0"/>
        <v>45066</v>
      </c>
      <c r="BU8" s="22">
        <f t="shared" si="0"/>
        <v>45067</v>
      </c>
      <c r="BV8" s="22">
        <f t="shared" si="0"/>
        <v>45068</v>
      </c>
      <c r="BW8" s="22">
        <f t="shared" si="0"/>
        <v>45069</v>
      </c>
      <c r="BX8" s="22">
        <f t="shared" si="0"/>
        <v>45070</v>
      </c>
      <c r="BY8" s="22">
        <f t="shared" si="0"/>
        <v>45071</v>
      </c>
      <c r="BZ8" s="22">
        <f t="shared" si="0"/>
        <v>45072</v>
      </c>
      <c r="CA8" s="22">
        <f t="shared" si="0"/>
        <v>45073</v>
      </c>
      <c r="CB8" s="22">
        <f t="shared" si="0"/>
        <v>45074</v>
      </c>
      <c r="CC8" s="22">
        <f t="shared" si="0"/>
        <v>45075</v>
      </c>
      <c r="CD8" s="22">
        <f t="shared" si="0"/>
        <v>45076</v>
      </c>
      <c r="CE8" s="22">
        <f t="shared" si="0"/>
        <v>45077</v>
      </c>
      <c r="CF8" s="22">
        <f t="shared" si="0"/>
        <v>45078</v>
      </c>
      <c r="CG8" s="22">
        <f t="shared" si="0"/>
        <v>45079</v>
      </c>
      <c r="CH8" s="22">
        <f t="shared" si="0"/>
        <v>45080</v>
      </c>
      <c r="CI8" s="22">
        <f t="shared" si="0"/>
        <v>45081</v>
      </c>
      <c r="CJ8" s="22">
        <f t="shared" si="0"/>
        <v>45082</v>
      </c>
      <c r="CK8" s="22">
        <f t="shared" si="0"/>
        <v>45083</v>
      </c>
      <c r="CL8" s="22">
        <f t="shared" si="0"/>
        <v>45084</v>
      </c>
      <c r="CM8" s="22">
        <f t="shared" si="0"/>
        <v>45085</v>
      </c>
      <c r="CN8" s="22">
        <f t="shared" si="0"/>
        <v>45086</v>
      </c>
      <c r="CO8" s="22">
        <f t="shared" si="0"/>
        <v>45087</v>
      </c>
      <c r="CP8" s="22">
        <f t="shared" si="0"/>
        <v>45088</v>
      </c>
      <c r="CQ8" s="22">
        <f t="shared" si="0"/>
        <v>45089</v>
      </c>
      <c r="CR8" s="22">
        <f t="shared" si="0"/>
        <v>45090</v>
      </c>
      <c r="CS8" s="22">
        <f t="shared" si="0"/>
        <v>45091</v>
      </c>
      <c r="CT8" s="22">
        <f t="shared" si="0"/>
        <v>45092</v>
      </c>
      <c r="CU8" s="22">
        <f t="shared" si="0"/>
        <v>45093</v>
      </c>
      <c r="CV8" s="22">
        <f t="shared" si="0"/>
        <v>45094</v>
      </c>
      <c r="CW8" s="22">
        <f t="shared" si="0"/>
        <v>45095</v>
      </c>
      <c r="CX8" s="22">
        <f t="shared" si="0"/>
        <v>45096</v>
      </c>
      <c r="CY8" s="22">
        <f t="shared" si="0"/>
        <v>45097</v>
      </c>
      <c r="CZ8" s="22">
        <f t="shared" si="0"/>
        <v>45098</v>
      </c>
      <c r="DA8" s="23"/>
      <c r="DB8" s="24" t="s">
        <v>56</v>
      </c>
      <c r="DC8" s="24" t="s">
        <v>57</v>
      </c>
      <c r="DD8" s="23"/>
      <c r="DE8" s="23"/>
      <c r="DF8" s="23"/>
    </row>
    <row r="9" spans="1:110" ht="15.75">
      <c r="A9" s="17"/>
      <c r="B9" s="25">
        <f>IF(C9="","",1)</f>
        <v>1</v>
      </c>
      <c r="C9" s="26" t="s">
        <v>58</v>
      </c>
      <c r="D9" s="27">
        <v>1</v>
      </c>
      <c r="E9" s="27" t="s">
        <v>59</v>
      </c>
      <c r="F9" s="27" t="s">
        <v>59</v>
      </c>
      <c r="G9" s="28">
        <v>0</v>
      </c>
      <c r="H9" s="29">
        <v>45009</v>
      </c>
      <c r="I9" s="29">
        <f>IF(H9="","",H9+D9-1)</f>
        <v>45009</v>
      </c>
      <c r="J9" s="30" t="s">
        <v>60</v>
      </c>
      <c r="K9" s="27" t="s">
        <v>61</v>
      </c>
      <c r="L9" s="29">
        <v>45009</v>
      </c>
      <c r="M9" s="31">
        <f t="shared" ref="M9:M21" si="1">IF(H9="","",IF(AND(K9="Completado",L9=""),"Completar fecha de finalización",IF(AND(K9="Completado",L9&lt;&gt;""),L9-H9+1,"")))</f>
        <v>1</v>
      </c>
      <c r="N9" s="17"/>
      <c r="O9" s="32" t="str">
        <f t="shared" ref="O9:CZ9" si="2">IF(AND(O$8&gt;=$H9,O$8&lt;=$I9),"x","")</f>
        <v>x</v>
      </c>
      <c r="P9" s="33" t="str">
        <f t="shared" si="2"/>
        <v/>
      </c>
      <c r="Q9" s="33" t="str">
        <f t="shared" si="2"/>
        <v/>
      </c>
      <c r="R9" s="33" t="str">
        <f t="shared" si="2"/>
        <v/>
      </c>
      <c r="S9" s="33" t="str">
        <f t="shared" si="2"/>
        <v/>
      </c>
      <c r="T9" s="33" t="str">
        <f t="shared" si="2"/>
        <v/>
      </c>
      <c r="U9" s="33" t="str">
        <f t="shared" si="2"/>
        <v/>
      </c>
      <c r="V9" s="33" t="str">
        <f t="shared" si="2"/>
        <v/>
      </c>
      <c r="W9" s="33" t="str">
        <f t="shared" si="2"/>
        <v/>
      </c>
      <c r="X9" s="33" t="str">
        <f t="shared" si="2"/>
        <v/>
      </c>
      <c r="Y9" s="33" t="str">
        <f t="shared" si="2"/>
        <v/>
      </c>
      <c r="Z9" s="33" t="str">
        <f t="shared" si="2"/>
        <v/>
      </c>
      <c r="AA9" s="33" t="str">
        <f t="shared" si="2"/>
        <v/>
      </c>
      <c r="AB9" s="33" t="str">
        <f t="shared" si="2"/>
        <v/>
      </c>
      <c r="AC9" s="33" t="str">
        <f t="shared" si="2"/>
        <v/>
      </c>
      <c r="AD9" s="33" t="str">
        <f t="shared" si="2"/>
        <v/>
      </c>
      <c r="AE9" s="33" t="str">
        <f t="shared" si="2"/>
        <v/>
      </c>
      <c r="AF9" s="33" t="str">
        <f t="shared" si="2"/>
        <v/>
      </c>
      <c r="AG9" s="33" t="str">
        <f t="shared" si="2"/>
        <v/>
      </c>
      <c r="AH9" s="33" t="str">
        <f t="shared" si="2"/>
        <v/>
      </c>
      <c r="AI9" s="33" t="str">
        <f t="shared" si="2"/>
        <v/>
      </c>
      <c r="AJ9" s="33" t="str">
        <f t="shared" si="2"/>
        <v/>
      </c>
      <c r="AK9" s="33" t="str">
        <f t="shared" si="2"/>
        <v/>
      </c>
      <c r="AL9" s="33" t="str">
        <f t="shared" si="2"/>
        <v/>
      </c>
      <c r="AM9" s="33" t="str">
        <f t="shared" si="2"/>
        <v/>
      </c>
      <c r="AN9" s="33" t="str">
        <f t="shared" si="2"/>
        <v/>
      </c>
      <c r="AO9" s="33" t="str">
        <f t="shared" si="2"/>
        <v/>
      </c>
      <c r="AP9" s="33" t="str">
        <f t="shared" si="2"/>
        <v/>
      </c>
      <c r="AQ9" s="33" t="str">
        <f t="shared" si="2"/>
        <v/>
      </c>
      <c r="AR9" s="33" t="str">
        <f t="shared" si="2"/>
        <v/>
      </c>
      <c r="AS9" s="33" t="str">
        <f t="shared" si="2"/>
        <v/>
      </c>
      <c r="AT9" s="33" t="str">
        <f t="shared" si="2"/>
        <v/>
      </c>
      <c r="AU9" s="33" t="str">
        <f t="shared" si="2"/>
        <v/>
      </c>
      <c r="AV9" s="33" t="str">
        <f t="shared" si="2"/>
        <v/>
      </c>
      <c r="AW9" s="33" t="str">
        <f t="shared" si="2"/>
        <v/>
      </c>
      <c r="AX9" s="33" t="str">
        <f t="shared" si="2"/>
        <v/>
      </c>
      <c r="AY9" s="33" t="str">
        <f t="shared" si="2"/>
        <v/>
      </c>
      <c r="AZ9" s="33" t="str">
        <f t="shared" si="2"/>
        <v/>
      </c>
      <c r="BA9" s="33" t="str">
        <f t="shared" si="2"/>
        <v/>
      </c>
      <c r="BB9" s="33" t="str">
        <f t="shared" si="2"/>
        <v/>
      </c>
      <c r="BC9" s="33" t="str">
        <f t="shared" si="2"/>
        <v/>
      </c>
      <c r="BD9" s="33" t="str">
        <f t="shared" si="2"/>
        <v/>
      </c>
      <c r="BE9" s="33" t="str">
        <f t="shared" si="2"/>
        <v/>
      </c>
      <c r="BF9" s="33" t="str">
        <f t="shared" si="2"/>
        <v/>
      </c>
      <c r="BG9" s="33" t="str">
        <f t="shared" si="2"/>
        <v/>
      </c>
      <c r="BH9" s="33" t="str">
        <f t="shared" si="2"/>
        <v/>
      </c>
      <c r="BI9" s="33" t="str">
        <f t="shared" si="2"/>
        <v/>
      </c>
      <c r="BJ9" s="33" t="str">
        <f t="shared" si="2"/>
        <v/>
      </c>
      <c r="BK9" s="33" t="str">
        <f t="shared" si="2"/>
        <v/>
      </c>
      <c r="BL9" s="33" t="str">
        <f t="shared" si="2"/>
        <v/>
      </c>
      <c r="BM9" s="33" t="str">
        <f t="shared" si="2"/>
        <v/>
      </c>
      <c r="BN9" s="33" t="str">
        <f t="shared" si="2"/>
        <v/>
      </c>
      <c r="BO9" s="33" t="str">
        <f t="shared" si="2"/>
        <v/>
      </c>
      <c r="BP9" s="33" t="str">
        <f t="shared" si="2"/>
        <v/>
      </c>
      <c r="BQ9" s="33" t="str">
        <f t="shared" si="2"/>
        <v/>
      </c>
      <c r="BR9" s="33" t="str">
        <f t="shared" si="2"/>
        <v/>
      </c>
      <c r="BS9" s="33" t="str">
        <f t="shared" si="2"/>
        <v/>
      </c>
      <c r="BT9" s="33" t="str">
        <f t="shared" si="2"/>
        <v/>
      </c>
      <c r="BU9" s="33" t="str">
        <f t="shared" si="2"/>
        <v/>
      </c>
      <c r="BV9" s="33" t="str">
        <f t="shared" si="2"/>
        <v/>
      </c>
      <c r="BW9" s="33" t="str">
        <f t="shared" si="2"/>
        <v/>
      </c>
      <c r="BX9" s="33" t="str">
        <f t="shared" si="2"/>
        <v/>
      </c>
      <c r="BY9" s="33" t="str">
        <f t="shared" si="2"/>
        <v/>
      </c>
      <c r="BZ9" s="33" t="str">
        <f t="shared" si="2"/>
        <v/>
      </c>
      <c r="CA9" s="33" t="str">
        <f t="shared" si="2"/>
        <v/>
      </c>
      <c r="CB9" s="33" t="str">
        <f t="shared" si="2"/>
        <v/>
      </c>
      <c r="CC9" s="33" t="str">
        <f t="shared" si="2"/>
        <v/>
      </c>
      <c r="CD9" s="33" t="str">
        <f t="shared" si="2"/>
        <v/>
      </c>
      <c r="CE9" s="33" t="str">
        <f t="shared" si="2"/>
        <v/>
      </c>
      <c r="CF9" s="33" t="str">
        <f t="shared" si="2"/>
        <v/>
      </c>
      <c r="CG9" s="33" t="str">
        <f t="shared" si="2"/>
        <v/>
      </c>
      <c r="CH9" s="33" t="str">
        <f t="shared" si="2"/>
        <v/>
      </c>
      <c r="CI9" s="33" t="str">
        <f t="shared" si="2"/>
        <v/>
      </c>
      <c r="CJ9" s="33" t="str">
        <f t="shared" si="2"/>
        <v/>
      </c>
      <c r="CK9" s="33" t="str">
        <f t="shared" si="2"/>
        <v/>
      </c>
      <c r="CL9" s="33" t="str">
        <f t="shared" si="2"/>
        <v/>
      </c>
      <c r="CM9" s="33" t="str">
        <f t="shared" si="2"/>
        <v/>
      </c>
      <c r="CN9" s="33" t="str">
        <f t="shared" si="2"/>
        <v/>
      </c>
      <c r="CO9" s="33" t="str">
        <f t="shared" si="2"/>
        <v/>
      </c>
      <c r="CP9" s="33" t="str">
        <f t="shared" si="2"/>
        <v/>
      </c>
      <c r="CQ9" s="33" t="str">
        <f t="shared" si="2"/>
        <v/>
      </c>
      <c r="CR9" s="33" t="str">
        <f t="shared" si="2"/>
        <v/>
      </c>
      <c r="CS9" s="33" t="str">
        <f t="shared" si="2"/>
        <v/>
      </c>
      <c r="CT9" s="33" t="str">
        <f t="shared" si="2"/>
        <v/>
      </c>
      <c r="CU9" s="33" t="str">
        <f t="shared" si="2"/>
        <v/>
      </c>
      <c r="CV9" s="33" t="str">
        <f t="shared" si="2"/>
        <v/>
      </c>
      <c r="CW9" s="33" t="str">
        <f t="shared" si="2"/>
        <v/>
      </c>
      <c r="CX9" s="33" t="str">
        <f t="shared" si="2"/>
        <v/>
      </c>
      <c r="CY9" s="33" t="str">
        <f t="shared" si="2"/>
        <v/>
      </c>
      <c r="CZ9" s="34" t="str">
        <f t="shared" si="2"/>
        <v/>
      </c>
      <c r="DA9" s="17"/>
      <c r="DB9" s="35">
        <f t="shared" ref="DB9:DB21" si="3">IF(K9="Completado",IF(M9&lt;D9,D9-M9,0),0)</f>
        <v>0</v>
      </c>
      <c r="DC9" s="35">
        <f t="shared" ref="DC9:DC21" si="4">IFERROR(IF(K9="Completado",IF(M9&gt;D9,M9-D9,0),0),0)</f>
        <v>0</v>
      </c>
      <c r="DD9" s="17"/>
      <c r="DE9" s="17"/>
      <c r="DF9" s="17"/>
    </row>
    <row r="10" spans="1:110" ht="15.75">
      <c r="A10" s="17"/>
      <c r="B10" s="36">
        <f>IF(C10="","",B9+1)</f>
        <v>2</v>
      </c>
      <c r="C10" s="37" t="s">
        <v>62</v>
      </c>
      <c r="D10" s="38">
        <v>1</v>
      </c>
      <c r="E10" s="39">
        <v>1</v>
      </c>
      <c r="F10" s="38" t="s">
        <v>63</v>
      </c>
      <c r="G10" s="40">
        <v>0</v>
      </c>
      <c r="H10" s="41">
        <v>45012</v>
      </c>
      <c r="I10" s="29">
        <v>45012</v>
      </c>
      <c r="J10" s="37" t="s">
        <v>60</v>
      </c>
      <c r="K10" s="38" t="s">
        <v>61</v>
      </c>
      <c r="L10" s="29">
        <v>45012</v>
      </c>
      <c r="M10" s="42">
        <f t="shared" si="1"/>
        <v>1</v>
      </c>
      <c r="N10" s="17"/>
      <c r="O10" s="43" t="str">
        <f t="shared" ref="O10:CZ10" si="5">IF(AND(O$8&gt;=$H10,O$8&lt;=$I10),"x","")</f>
        <v/>
      </c>
      <c r="P10" s="44" t="str">
        <f t="shared" si="5"/>
        <v/>
      </c>
      <c r="Q10" s="44" t="str">
        <f t="shared" si="5"/>
        <v/>
      </c>
      <c r="R10" s="44" t="str">
        <f t="shared" si="5"/>
        <v>x</v>
      </c>
      <c r="S10" s="44" t="str">
        <f t="shared" si="5"/>
        <v/>
      </c>
      <c r="T10" s="44" t="str">
        <f t="shared" si="5"/>
        <v/>
      </c>
      <c r="U10" s="44" t="str">
        <f t="shared" si="5"/>
        <v/>
      </c>
      <c r="V10" s="44" t="str">
        <f t="shared" si="5"/>
        <v/>
      </c>
      <c r="W10" s="44" t="str">
        <f t="shared" si="5"/>
        <v/>
      </c>
      <c r="X10" s="44" t="str">
        <f t="shared" si="5"/>
        <v/>
      </c>
      <c r="Y10" s="44" t="str">
        <f t="shared" si="5"/>
        <v/>
      </c>
      <c r="Z10" s="44" t="str">
        <f t="shared" si="5"/>
        <v/>
      </c>
      <c r="AA10" s="44" t="str">
        <f t="shared" si="5"/>
        <v/>
      </c>
      <c r="AB10" s="44" t="str">
        <f t="shared" si="5"/>
        <v/>
      </c>
      <c r="AC10" s="44" t="str">
        <f t="shared" si="5"/>
        <v/>
      </c>
      <c r="AD10" s="44" t="str">
        <f t="shared" si="5"/>
        <v/>
      </c>
      <c r="AE10" s="44" t="str">
        <f t="shared" si="5"/>
        <v/>
      </c>
      <c r="AF10" s="44" t="str">
        <f t="shared" si="5"/>
        <v/>
      </c>
      <c r="AG10" s="44" t="str">
        <f t="shared" si="5"/>
        <v/>
      </c>
      <c r="AH10" s="44" t="str">
        <f t="shared" si="5"/>
        <v/>
      </c>
      <c r="AI10" s="44" t="str">
        <f t="shared" si="5"/>
        <v/>
      </c>
      <c r="AJ10" s="44" t="str">
        <f t="shared" si="5"/>
        <v/>
      </c>
      <c r="AK10" s="44" t="str">
        <f t="shared" si="5"/>
        <v/>
      </c>
      <c r="AL10" s="44" t="str">
        <f t="shared" si="5"/>
        <v/>
      </c>
      <c r="AM10" s="44" t="str">
        <f t="shared" si="5"/>
        <v/>
      </c>
      <c r="AN10" s="44" t="str">
        <f t="shared" si="5"/>
        <v/>
      </c>
      <c r="AO10" s="44" t="str">
        <f t="shared" si="5"/>
        <v/>
      </c>
      <c r="AP10" s="44" t="str">
        <f t="shared" si="5"/>
        <v/>
      </c>
      <c r="AQ10" s="44" t="str">
        <f t="shared" si="5"/>
        <v/>
      </c>
      <c r="AR10" s="44" t="str">
        <f t="shared" si="5"/>
        <v/>
      </c>
      <c r="AS10" s="44" t="str">
        <f t="shared" si="5"/>
        <v/>
      </c>
      <c r="AT10" s="44" t="str">
        <f t="shared" si="5"/>
        <v/>
      </c>
      <c r="AU10" s="44" t="str">
        <f t="shared" si="5"/>
        <v/>
      </c>
      <c r="AV10" s="44" t="str">
        <f t="shared" si="5"/>
        <v/>
      </c>
      <c r="AW10" s="44" t="str">
        <f t="shared" si="5"/>
        <v/>
      </c>
      <c r="AX10" s="44" t="str">
        <f t="shared" si="5"/>
        <v/>
      </c>
      <c r="AY10" s="44" t="str">
        <f t="shared" si="5"/>
        <v/>
      </c>
      <c r="AZ10" s="44" t="str">
        <f t="shared" si="5"/>
        <v/>
      </c>
      <c r="BA10" s="44" t="str">
        <f t="shared" si="5"/>
        <v/>
      </c>
      <c r="BB10" s="44" t="str">
        <f t="shared" si="5"/>
        <v/>
      </c>
      <c r="BC10" s="44" t="str">
        <f t="shared" si="5"/>
        <v/>
      </c>
      <c r="BD10" s="44" t="str">
        <f t="shared" si="5"/>
        <v/>
      </c>
      <c r="BE10" s="44" t="str">
        <f t="shared" si="5"/>
        <v/>
      </c>
      <c r="BF10" s="44" t="str">
        <f t="shared" si="5"/>
        <v/>
      </c>
      <c r="BG10" s="44" t="str">
        <f t="shared" si="5"/>
        <v/>
      </c>
      <c r="BH10" s="44" t="str">
        <f t="shared" si="5"/>
        <v/>
      </c>
      <c r="BI10" s="44" t="str">
        <f t="shared" si="5"/>
        <v/>
      </c>
      <c r="BJ10" s="44" t="str">
        <f t="shared" si="5"/>
        <v/>
      </c>
      <c r="BK10" s="44" t="str">
        <f t="shared" si="5"/>
        <v/>
      </c>
      <c r="BL10" s="44" t="str">
        <f t="shared" si="5"/>
        <v/>
      </c>
      <c r="BM10" s="44" t="str">
        <f t="shared" si="5"/>
        <v/>
      </c>
      <c r="BN10" s="44" t="str">
        <f t="shared" si="5"/>
        <v/>
      </c>
      <c r="BO10" s="44" t="str">
        <f t="shared" si="5"/>
        <v/>
      </c>
      <c r="BP10" s="44" t="str">
        <f t="shared" si="5"/>
        <v/>
      </c>
      <c r="BQ10" s="44" t="str">
        <f t="shared" si="5"/>
        <v/>
      </c>
      <c r="BR10" s="44" t="str">
        <f t="shared" si="5"/>
        <v/>
      </c>
      <c r="BS10" s="44" t="str">
        <f t="shared" si="5"/>
        <v/>
      </c>
      <c r="BT10" s="44" t="str">
        <f t="shared" si="5"/>
        <v/>
      </c>
      <c r="BU10" s="44" t="str">
        <f t="shared" si="5"/>
        <v/>
      </c>
      <c r="BV10" s="44" t="str">
        <f t="shared" si="5"/>
        <v/>
      </c>
      <c r="BW10" s="44" t="str">
        <f t="shared" si="5"/>
        <v/>
      </c>
      <c r="BX10" s="44" t="str">
        <f t="shared" si="5"/>
        <v/>
      </c>
      <c r="BY10" s="44" t="str">
        <f t="shared" si="5"/>
        <v/>
      </c>
      <c r="BZ10" s="44" t="str">
        <f t="shared" si="5"/>
        <v/>
      </c>
      <c r="CA10" s="44" t="str">
        <f t="shared" si="5"/>
        <v/>
      </c>
      <c r="CB10" s="44" t="str">
        <f t="shared" si="5"/>
        <v/>
      </c>
      <c r="CC10" s="44" t="str">
        <f t="shared" si="5"/>
        <v/>
      </c>
      <c r="CD10" s="44" t="str">
        <f t="shared" si="5"/>
        <v/>
      </c>
      <c r="CE10" s="44" t="str">
        <f t="shared" si="5"/>
        <v/>
      </c>
      <c r="CF10" s="44" t="str">
        <f t="shared" si="5"/>
        <v/>
      </c>
      <c r="CG10" s="44" t="str">
        <f t="shared" si="5"/>
        <v/>
      </c>
      <c r="CH10" s="44" t="str">
        <f t="shared" si="5"/>
        <v/>
      </c>
      <c r="CI10" s="44" t="str">
        <f t="shared" si="5"/>
        <v/>
      </c>
      <c r="CJ10" s="44" t="str">
        <f t="shared" si="5"/>
        <v/>
      </c>
      <c r="CK10" s="44" t="str">
        <f t="shared" si="5"/>
        <v/>
      </c>
      <c r="CL10" s="44" t="str">
        <f t="shared" si="5"/>
        <v/>
      </c>
      <c r="CM10" s="44" t="str">
        <f t="shared" si="5"/>
        <v/>
      </c>
      <c r="CN10" s="44" t="str">
        <f t="shared" si="5"/>
        <v/>
      </c>
      <c r="CO10" s="44" t="str">
        <f t="shared" si="5"/>
        <v/>
      </c>
      <c r="CP10" s="44" t="str">
        <f t="shared" si="5"/>
        <v/>
      </c>
      <c r="CQ10" s="44" t="str">
        <f t="shared" si="5"/>
        <v/>
      </c>
      <c r="CR10" s="44" t="str">
        <f t="shared" si="5"/>
        <v/>
      </c>
      <c r="CS10" s="44" t="str">
        <f t="shared" si="5"/>
        <v/>
      </c>
      <c r="CT10" s="44" t="str">
        <f t="shared" si="5"/>
        <v/>
      </c>
      <c r="CU10" s="44" t="str">
        <f t="shared" si="5"/>
        <v/>
      </c>
      <c r="CV10" s="44" t="str">
        <f t="shared" si="5"/>
        <v/>
      </c>
      <c r="CW10" s="44" t="str">
        <f t="shared" si="5"/>
        <v/>
      </c>
      <c r="CX10" s="44" t="str">
        <f t="shared" si="5"/>
        <v/>
      </c>
      <c r="CY10" s="44" t="str">
        <f t="shared" si="5"/>
        <v/>
      </c>
      <c r="CZ10" s="45" t="str">
        <f t="shared" si="5"/>
        <v/>
      </c>
      <c r="DA10" s="17"/>
      <c r="DB10" s="35">
        <f t="shared" si="3"/>
        <v>0</v>
      </c>
      <c r="DC10" s="35">
        <f t="shared" si="4"/>
        <v>0</v>
      </c>
      <c r="DD10" s="17"/>
      <c r="DE10" s="17"/>
      <c r="DF10" s="17"/>
    </row>
    <row r="11" spans="1:110" ht="15.75">
      <c r="A11" s="17"/>
      <c r="B11" s="36">
        <v>3</v>
      </c>
      <c r="C11" s="26" t="s">
        <v>64</v>
      </c>
      <c r="D11" s="38">
        <v>1</v>
      </c>
      <c r="E11" s="39">
        <v>2</v>
      </c>
      <c r="F11" s="38" t="s">
        <v>63</v>
      </c>
      <c r="G11" s="40">
        <v>0</v>
      </c>
      <c r="H11" s="41">
        <v>45017</v>
      </c>
      <c r="I11" s="41">
        <f>IF(H11="","",H11+D11-1)</f>
        <v>45017</v>
      </c>
      <c r="J11" s="37" t="s">
        <v>65</v>
      </c>
      <c r="K11" s="38" t="s">
        <v>61</v>
      </c>
      <c r="L11" s="41">
        <v>45017</v>
      </c>
      <c r="M11" s="42">
        <f t="shared" si="1"/>
        <v>1</v>
      </c>
      <c r="N11" s="17"/>
      <c r="O11" s="43" t="str">
        <f t="shared" ref="O11:CZ11" si="6">IF(AND(O$8&gt;=$H11,O$8&lt;=$I11),"x","")</f>
        <v/>
      </c>
      <c r="P11" s="44" t="str">
        <f t="shared" si="6"/>
        <v/>
      </c>
      <c r="Q11" s="44" t="str">
        <f t="shared" si="6"/>
        <v/>
      </c>
      <c r="R11" s="44" t="str">
        <f t="shared" si="6"/>
        <v/>
      </c>
      <c r="S11" s="44" t="str">
        <f t="shared" si="6"/>
        <v/>
      </c>
      <c r="T11" s="44" t="str">
        <f t="shared" si="6"/>
        <v/>
      </c>
      <c r="U11" s="44" t="str">
        <f t="shared" si="6"/>
        <v/>
      </c>
      <c r="V11" s="44" t="str">
        <f t="shared" si="6"/>
        <v/>
      </c>
      <c r="W11" s="44" t="str">
        <f t="shared" si="6"/>
        <v>x</v>
      </c>
      <c r="X11" s="44" t="str">
        <f t="shared" si="6"/>
        <v/>
      </c>
      <c r="Y11" s="44" t="str">
        <f t="shared" si="6"/>
        <v/>
      </c>
      <c r="Z11" s="44" t="str">
        <f t="shared" si="6"/>
        <v/>
      </c>
      <c r="AA11" s="44" t="str">
        <f t="shared" si="6"/>
        <v/>
      </c>
      <c r="AB11" s="44" t="str">
        <f t="shared" si="6"/>
        <v/>
      </c>
      <c r="AC11" s="44" t="str">
        <f t="shared" si="6"/>
        <v/>
      </c>
      <c r="AD11" s="44" t="str">
        <f t="shared" si="6"/>
        <v/>
      </c>
      <c r="AE11" s="44" t="str">
        <f t="shared" si="6"/>
        <v/>
      </c>
      <c r="AF11" s="44" t="str">
        <f t="shared" si="6"/>
        <v/>
      </c>
      <c r="AG11" s="44" t="str">
        <f t="shared" si="6"/>
        <v/>
      </c>
      <c r="AH11" s="44" t="str">
        <f t="shared" si="6"/>
        <v/>
      </c>
      <c r="AI11" s="44" t="str">
        <f t="shared" si="6"/>
        <v/>
      </c>
      <c r="AJ11" s="44" t="str">
        <f t="shared" si="6"/>
        <v/>
      </c>
      <c r="AK11" s="44" t="str">
        <f t="shared" si="6"/>
        <v/>
      </c>
      <c r="AL11" s="44" t="str">
        <f t="shared" si="6"/>
        <v/>
      </c>
      <c r="AM11" s="44" t="str">
        <f t="shared" si="6"/>
        <v/>
      </c>
      <c r="AN11" s="44" t="str">
        <f t="shared" si="6"/>
        <v/>
      </c>
      <c r="AO11" s="44" t="str">
        <f t="shared" si="6"/>
        <v/>
      </c>
      <c r="AP11" s="44" t="str">
        <f t="shared" si="6"/>
        <v/>
      </c>
      <c r="AQ11" s="44" t="str">
        <f t="shared" si="6"/>
        <v/>
      </c>
      <c r="AR11" s="44" t="str">
        <f t="shared" si="6"/>
        <v/>
      </c>
      <c r="AS11" s="44" t="str">
        <f t="shared" si="6"/>
        <v/>
      </c>
      <c r="AT11" s="44" t="str">
        <f t="shared" si="6"/>
        <v/>
      </c>
      <c r="AU11" s="44" t="str">
        <f t="shared" si="6"/>
        <v/>
      </c>
      <c r="AV11" s="44" t="str">
        <f t="shared" si="6"/>
        <v/>
      </c>
      <c r="AW11" s="44" t="str">
        <f t="shared" si="6"/>
        <v/>
      </c>
      <c r="AX11" s="44" t="str">
        <f t="shared" si="6"/>
        <v/>
      </c>
      <c r="AY11" s="44" t="str">
        <f t="shared" si="6"/>
        <v/>
      </c>
      <c r="AZ11" s="44" t="str">
        <f t="shared" si="6"/>
        <v/>
      </c>
      <c r="BA11" s="44" t="str">
        <f t="shared" si="6"/>
        <v/>
      </c>
      <c r="BB11" s="44" t="str">
        <f t="shared" si="6"/>
        <v/>
      </c>
      <c r="BC11" s="44" t="str">
        <f t="shared" si="6"/>
        <v/>
      </c>
      <c r="BD11" s="44" t="str">
        <f t="shared" si="6"/>
        <v/>
      </c>
      <c r="BE11" s="44" t="str">
        <f t="shared" si="6"/>
        <v/>
      </c>
      <c r="BF11" s="44" t="str">
        <f t="shared" si="6"/>
        <v/>
      </c>
      <c r="BG11" s="44" t="str">
        <f t="shared" si="6"/>
        <v/>
      </c>
      <c r="BH11" s="44" t="str">
        <f t="shared" si="6"/>
        <v/>
      </c>
      <c r="BI11" s="44" t="str">
        <f t="shared" si="6"/>
        <v/>
      </c>
      <c r="BJ11" s="44" t="str">
        <f t="shared" si="6"/>
        <v/>
      </c>
      <c r="BK11" s="44" t="str">
        <f t="shared" si="6"/>
        <v/>
      </c>
      <c r="BL11" s="44" t="str">
        <f t="shared" si="6"/>
        <v/>
      </c>
      <c r="BM11" s="44" t="str">
        <f t="shared" si="6"/>
        <v/>
      </c>
      <c r="BN11" s="44" t="str">
        <f t="shared" si="6"/>
        <v/>
      </c>
      <c r="BO11" s="44" t="str">
        <f t="shared" si="6"/>
        <v/>
      </c>
      <c r="BP11" s="44" t="str">
        <f t="shared" si="6"/>
        <v/>
      </c>
      <c r="BQ11" s="44" t="str">
        <f t="shared" si="6"/>
        <v/>
      </c>
      <c r="BR11" s="44" t="str">
        <f t="shared" si="6"/>
        <v/>
      </c>
      <c r="BS11" s="44" t="str">
        <f t="shared" si="6"/>
        <v/>
      </c>
      <c r="BT11" s="44" t="str">
        <f t="shared" si="6"/>
        <v/>
      </c>
      <c r="BU11" s="44" t="str">
        <f t="shared" si="6"/>
        <v/>
      </c>
      <c r="BV11" s="44" t="str">
        <f t="shared" si="6"/>
        <v/>
      </c>
      <c r="BW11" s="44" t="str">
        <f t="shared" si="6"/>
        <v/>
      </c>
      <c r="BX11" s="44" t="str">
        <f t="shared" si="6"/>
        <v/>
      </c>
      <c r="BY11" s="44" t="str">
        <f t="shared" si="6"/>
        <v/>
      </c>
      <c r="BZ11" s="44" t="str">
        <f t="shared" si="6"/>
        <v/>
      </c>
      <c r="CA11" s="44" t="str">
        <f t="shared" si="6"/>
        <v/>
      </c>
      <c r="CB11" s="44" t="str">
        <f t="shared" si="6"/>
        <v/>
      </c>
      <c r="CC11" s="44" t="str">
        <f t="shared" si="6"/>
        <v/>
      </c>
      <c r="CD11" s="44" t="str">
        <f t="shared" si="6"/>
        <v/>
      </c>
      <c r="CE11" s="44" t="str">
        <f t="shared" si="6"/>
        <v/>
      </c>
      <c r="CF11" s="44" t="str">
        <f t="shared" si="6"/>
        <v/>
      </c>
      <c r="CG11" s="44" t="str">
        <f t="shared" si="6"/>
        <v/>
      </c>
      <c r="CH11" s="44" t="str">
        <f t="shared" si="6"/>
        <v/>
      </c>
      <c r="CI11" s="44" t="str">
        <f t="shared" si="6"/>
        <v/>
      </c>
      <c r="CJ11" s="44" t="str">
        <f t="shared" si="6"/>
        <v/>
      </c>
      <c r="CK11" s="44" t="str">
        <f t="shared" si="6"/>
        <v/>
      </c>
      <c r="CL11" s="44" t="str">
        <f t="shared" si="6"/>
        <v/>
      </c>
      <c r="CM11" s="44" t="str">
        <f t="shared" si="6"/>
        <v/>
      </c>
      <c r="CN11" s="44" t="str">
        <f t="shared" si="6"/>
        <v/>
      </c>
      <c r="CO11" s="44" t="str">
        <f t="shared" si="6"/>
        <v/>
      </c>
      <c r="CP11" s="44" t="str">
        <f t="shared" si="6"/>
        <v/>
      </c>
      <c r="CQ11" s="44" t="str">
        <f t="shared" si="6"/>
        <v/>
      </c>
      <c r="CR11" s="44" t="str">
        <f t="shared" si="6"/>
        <v/>
      </c>
      <c r="CS11" s="44" t="str">
        <f t="shared" si="6"/>
        <v/>
      </c>
      <c r="CT11" s="44" t="str">
        <f t="shared" si="6"/>
        <v/>
      </c>
      <c r="CU11" s="44" t="str">
        <f t="shared" si="6"/>
        <v/>
      </c>
      <c r="CV11" s="44" t="str">
        <f t="shared" si="6"/>
        <v/>
      </c>
      <c r="CW11" s="44" t="str">
        <f t="shared" si="6"/>
        <v/>
      </c>
      <c r="CX11" s="44" t="str">
        <f t="shared" si="6"/>
        <v/>
      </c>
      <c r="CY11" s="44" t="str">
        <f t="shared" si="6"/>
        <v/>
      </c>
      <c r="CZ11" s="45" t="str">
        <f t="shared" si="6"/>
        <v/>
      </c>
      <c r="DA11" s="17"/>
      <c r="DB11" s="35">
        <f t="shared" si="3"/>
        <v>0</v>
      </c>
      <c r="DC11" s="35">
        <f t="shared" si="4"/>
        <v>0</v>
      </c>
      <c r="DD11" s="17"/>
      <c r="DE11" s="17"/>
      <c r="DF11" s="17"/>
    </row>
    <row r="12" spans="1:110" ht="15.75">
      <c r="A12" s="17"/>
      <c r="B12" s="36">
        <v>4</v>
      </c>
      <c r="C12" s="37" t="s">
        <v>66</v>
      </c>
      <c r="D12" s="38">
        <v>2</v>
      </c>
      <c r="E12" s="39">
        <v>3</v>
      </c>
      <c r="F12" s="38" t="s">
        <v>67</v>
      </c>
      <c r="G12" s="40">
        <v>0</v>
      </c>
      <c r="H12" s="41">
        <v>45018</v>
      </c>
      <c r="I12" s="41">
        <v>45019</v>
      </c>
      <c r="J12" s="37" t="s">
        <v>65</v>
      </c>
      <c r="K12" s="38" t="s">
        <v>61</v>
      </c>
      <c r="L12" s="46">
        <v>45019</v>
      </c>
      <c r="M12" s="42">
        <f t="shared" si="1"/>
        <v>2</v>
      </c>
      <c r="N12" s="17"/>
      <c r="O12" s="43" t="str">
        <f t="shared" ref="O12:CZ12" si="7">IF(AND(O$8&gt;=$H12,O$8&lt;=$I12),"x","")</f>
        <v/>
      </c>
      <c r="P12" s="44" t="str">
        <f t="shared" si="7"/>
        <v/>
      </c>
      <c r="Q12" s="44" t="str">
        <f t="shared" si="7"/>
        <v/>
      </c>
      <c r="R12" s="44" t="str">
        <f t="shared" si="7"/>
        <v/>
      </c>
      <c r="S12" s="44" t="str">
        <f t="shared" si="7"/>
        <v/>
      </c>
      <c r="T12" s="44" t="str">
        <f t="shared" si="7"/>
        <v/>
      </c>
      <c r="U12" s="44" t="str">
        <f t="shared" si="7"/>
        <v/>
      </c>
      <c r="V12" s="44" t="str">
        <f t="shared" si="7"/>
        <v/>
      </c>
      <c r="W12" s="44" t="str">
        <f t="shared" si="7"/>
        <v/>
      </c>
      <c r="X12" s="44" t="str">
        <f t="shared" si="7"/>
        <v>x</v>
      </c>
      <c r="Y12" s="44" t="str">
        <f t="shared" si="7"/>
        <v>x</v>
      </c>
      <c r="Z12" s="44" t="str">
        <f t="shared" si="7"/>
        <v/>
      </c>
      <c r="AA12" s="44" t="str">
        <f t="shared" si="7"/>
        <v/>
      </c>
      <c r="AB12" s="44" t="str">
        <f t="shared" si="7"/>
        <v/>
      </c>
      <c r="AC12" s="44" t="str">
        <f t="shared" si="7"/>
        <v/>
      </c>
      <c r="AD12" s="44" t="str">
        <f t="shared" si="7"/>
        <v/>
      </c>
      <c r="AE12" s="44" t="str">
        <f t="shared" si="7"/>
        <v/>
      </c>
      <c r="AF12" s="44" t="str">
        <f t="shared" si="7"/>
        <v/>
      </c>
      <c r="AG12" s="44" t="str">
        <f t="shared" si="7"/>
        <v/>
      </c>
      <c r="AH12" s="44" t="str">
        <f t="shared" si="7"/>
        <v/>
      </c>
      <c r="AI12" s="44" t="str">
        <f t="shared" si="7"/>
        <v/>
      </c>
      <c r="AJ12" s="44" t="str">
        <f t="shared" si="7"/>
        <v/>
      </c>
      <c r="AK12" s="44" t="str">
        <f t="shared" si="7"/>
        <v/>
      </c>
      <c r="AL12" s="44" t="str">
        <f t="shared" si="7"/>
        <v/>
      </c>
      <c r="AM12" s="44" t="str">
        <f t="shared" si="7"/>
        <v/>
      </c>
      <c r="AN12" s="44" t="str">
        <f t="shared" si="7"/>
        <v/>
      </c>
      <c r="AO12" s="44" t="str">
        <f t="shared" si="7"/>
        <v/>
      </c>
      <c r="AP12" s="44" t="str">
        <f t="shared" si="7"/>
        <v/>
      </c>
      <c r="AQ12" s="44" t="str">
        <f t="shared" si="7"/>
        <v/>
      </c>
      <c r="AR12" s="44" t="str">
        <f t="shared" si="7"/>
        <v/>
      </c>
      <c r="AS12" s="44" t="str">
        <f t="shared" si="7"/>
        <v/>
      </c>
      <c r="AT12" s="44" t="str">
        <f t="shared" si="7"/>
        <v/>
      </c>
      <c r="AU12" s="44" t="str">
        <f t="shared" si="7"/>
        <v/>
      </c>
      <c r="AV12" s="44" t="str">
        <f t="shared" si="7"/>
        <v/>
      </c>
      <c r="AW12" s="44" t="str">
        <f t="shared" si="7"/>
        <v/>
      </c>
      <c r="AX12" s="44" t="str">
        <f t="shared" si="7"/>
        <v/>
      </c>
      <c r="AY12" s="44" t="str">
        <f t="shared" si="7"/>
        <v/>
      </c>
      <c r="AZ12" s="44" t="str">
        <f t="shared" si="7"/>
        <v/>
      </c>
      <c r="BA12" s="44" t="str">
        <f t="shared" si="7"/>
        <v/>
      </c>
      <c r="BB12" s="44" t="str">
        <f t="shared" si="7"/>
        <v/>
      </c>
      <c r="BC12" s="44" t="str">
        <f t="shared" si="7"/>
        <v/>
      </c>
      <c r="BD12" s="44" t="str">
        <f t="shared" si="7"/>
        <v/>
      </c>
      <c r="BE12" s="44" t="str">
        <f t="shared" si="7"/>
        <v/>
      </c>
      <c r="BF12" s="44" t="str">
        <f t="shared" si="7"/>
        <v/>
      </c>
      <c r="BG12" s="44" t="str">
        <f t="shared" si="7"/>
        <v/>
      </c>
      <c r="BH12" s="44" t="str">
        <f t="shared" si="7"/>
        <v/>
      </c>
      <c r="BI12" s="44" t="str">
        <f t="shared" si="7"/>
        <v/>
      </c>
      <c r="BJ12" s="44" t="str">
        <f t="shared" si="7"/>
        <v/>
      </c>
      <c r="BK12" s="44" t="str">
        <f t="shared" si="7"/>
        <v/>
      </c>
      <c r="BL12" s="44" t="str">
        <f t="shared" si="7"/>
        <v/>
      </c>
      <c r="BM12" s="44" t="str">
        <f t="shared" si="7"/>
        <v/>
      </c>
      <c r="BN12" s="44" t="str">
        <f t="shared" si="7"/>
        <v/>
      </c>
      <c r="BO12" s="44" t="str">
        <f t="shared" si="7"/>
        <v/>
      </c>
      <c r="BP12" s="44" t="str">
        <f t="shared" si="7"/>
        <v/>
      </c>
      <c r="BQ12" s="44" t="str">
        <f t="shared" si="7"/>
        <v/>
      </c>
      <c r="BR12" s="44" t="str">
        <f t="shared" si="7"/>
        <v/>
      </c>
      <c r="BS12" s="44" t="str">
        <f t="shared" si="7"/>
        <v/>
      </c>
      <c r="BT12" s="44" t="str">
        <f t="shared" si="7"/>
        <v/>
      </c>
      <c r="BU12" s="44" t="str">
        <f t="shared" si="7"/>
        <v/>
      </c>
      <c r="BV12" s="44" t="str">
        <f t="shared" si="7"/>
        <v/>
      </c>
      <c r="BW12" s="44" t="str">
        <f t="shared" si="7"/>
        <v/>
      </c>
      <c r="BX12" s="44" t="str">
        <f t="shared" si="7"/>
        <v/>
      </c>
      <c r="BY12" s="44" t="str">
        <f t="shared" si="7"/>
        <v/>
      </c>
      <c r="BZ12" s="44" t="str">
        <f t="shared" si="7"/>
        <v/>
      </c>
      <c r="CA12" s="44" t="str">
        <f t="shared" si="7"/>
        <v/>
      </c>
      <c r="CB12" s="44" t="str">
        <f t="shared" si="7"/>
        <v/>
      </c>
      <c r="CC12" s="44" t="str">
        <f t="shared" si="7"/>
        <v/>
      </c>
      <c r="CD12" s="44" t="str">
        <f t="shared" si="7"/>
        <v/>
      </c>
      <c r="CE12" s="44" t="str">
        <f t="shared" si="7"/>
        <v/>
      </c>
      <c r="CF12" s="44" t="str">
        <f t="shared" si="7"/>
        <v/>
      </c>
      <c r="CG12" s="44" t="str">
        <f t="shared" si="7"/>
        <v/>
      </c>
      <c r="CH12" s="44" t="str">
        <f t="shared" si="7"/>
        <v/>
      </c>
      <c r="CI12" s="44" t="str">
        <f t="shared" si="7"/>
        <v/>
      </c>
      <c r="CJ12" s="44" t="str">
        <f t="shared" si="7"/>
        <v/>
      </c>
      <c r="CK12" s="44" t="str">
        <f t="shared" si="7"/>
        <v/>
      </c>
      <c r="CL12" s="44" t="str">
        <f t="shared" si="7"/>
        <v/>
      </c>
      <c r="CM12" s="44" t="str">
        <f t="shared" si="7"/>
        <v/>
      </c>
      <c r="CN12" s="44" t="str">
        <f t="shared" si="7"/>
        <v/>
      </c>
      <c r="CO12" s="44" t="str">
        <f t="shared" si="7"/>
        <v/>
      </c>
      <c r="CP12" s="44" t="str">
        <f t="shared" si="7"/>
        <v/>
      </c>
      <c r="CQ12" s="44" t="str">
        <f t="shared" si="7"/>
        <v/>
      </c>
      <c r="CR12" s="44" t="str">
        <f t="shared" si="7"/>
        <v/>
      </c>
      <c r="CS12" s="44" t="str">
        <f t="shared" si="7"/>
        <v/>
      </c>
      <c r="CT12" s="44" t="str">
        <f t="shared" si="7"/>
        <v/>
      </c>
      <c r="CU12" s="44" t="str">
        <f t="shared" si="7"/>
        <v/>
      </c>
      <c r="CV12" s="44" t="str">
        <f t="shared" si="7"/>
        <v/>
      </c>
      <c r="CW12" s="44" t="str">
        <f t="shared" si="7"/>
        <v/>
      </c>
      <c r="CX12" s="44" t="str">
        <f t="shared" si="7"/>
        <v/>
      </c>
      <c r="CY12" s="44" t="str">
        <f t="shared" si="7"/>
        <v/>
      </c>
      <c r="CZ12" s="45" t="str">
        <f t="shared" si="7"/>
        <v/>
      </c>
      <c r="DA12" s="17"/>
      <c r="DB12" s="35">
        <f t="shared" si="3"/>
        <v>0</v>
      </c>
      <c r="DC12" s="35">
        <f t="shared" si="4"/>
        <v>0</v>
      </c>
      <c r="DD12" s="17"/>
      <c r="DE12" s="17"/>
      <c r="DF12" s="17"/>
    </row>
    <row r="13" spans="1:110" ht="15.75">
      <c r="A13" s="17"/>
      <c r="B13" s="36">
        <v>5</v>
      </c>
      <c r="C13" s="26" t="s">
        <v>68</v>
      </c>
      <c r="D13" s="38">
        <v>6</v>
      </c>
      <c r="E13" s="39">
        <v>4</v>
      </c>
      <c r="F13" s="38" t="s">
        <v>63</v>
      </c>
      <c r="G13" s="40">
        <v>0</v>
      </c>
      <c r="H13" s="41">
        <v>45021</v>
      </c>
      <c r="I13" s="41">
        <v>45026</v>
      </c>
      <c r="J13" s="37" t="s">
        <v>69</v>
      </c>
      <c r="K13" s="38" t="s">
        <v>61</v>
      </c>
      <c r="L13" s="47">
        <v>45026</v>
      </c>
      <c r="M13" s="42">
        <f t="shared" si="1"/>
        <v>6</v>
      </c>
      <c r="N13" s="17"/>
      <c r="O13" s="43" t="str">
        <f t="shared" ref="O13:CZ13" si="8">IF(AND(O$8&gt;=$H13,O$8&lt;=$I13),"x","")</f>
        <v/>
      </c>
      <c r="P13" s="44" t="str">
        <f t="shared" si="8"/>
        <v/>
      </c>
      <c r="Q13" s="44" t="str">
        <f t="shared" si="8"/>
        <v/>
      </c>
      <c r="R13" s="44" t="str">
        <f t="shared" si="8"/>
        <v/>
      </c>
      <c r="S13" s="44" t="str">
        <f t="shared" si="8"/>
        <v/>
      </c>
      <c r="T13" s="44" t="str">
        <f t="shared" si="8"/>
        <v/>
      </c>
      <c r="U13" s="44" t="str">
        <f t="shared" si="8"/>
        <v/>
      </c>
      <c r="V13" s="44" t="str">
        <f t="shared" si="8"/>
        <v/>
      </c>
      <c r="W13" s="44" t="str">
        <f t="shared" si="8"/>
        <v/>
      </c>
      <c r="X13" s="44" t="str">
        <f t="shared" si="8"/>
        <v/>
      </c>
      <c r="Y13" s="44" t="str">
        <f t="shared" si="8"/>
        <v/>
      </c>
      <c r="Z13" s="44" t="str">
        <f t="shared" si="8"/>
        <v/>
      </c>
      <c r="AA13" s="44" t="str">
        <f t="shared" si="8"/>
        <v>x</v>
      </c>
      <c r="AB13" s="44" t="str">
        <f t="shared" si="8"/>
        <v>x</v>
      </c>
      <c r="AC13" s="44" t="str">
        <f t="shared" si="8"/>
        <v>x</v>
      </c>
      <c r="AD13" s="44" t="str">
        <f t="shared" si="8"/>
        <v>x</v>
      </c>
      <c r="AE13" s="44" t="str">
        <f t="shared" si="8"/>
        <v>x</v>
      </c>
      <c r="AF13" s="44" t="str">
        <f t="shared" si="8"/>
        <v>x</v>
      </c>
      <c r="AG13" s="44" t="str">
        <f t="shared" si="8"/>
        <v/>
      </c>
      <c r="AH13" s="44" t="str">
        <f t="shared" si="8"/>
        <v/>
      </c>
      <c r="AI13" s="44" t="str">
        <f t="shared" si="8"/>
        <v/>
      </c>
      <c r="AJ13" s="44" t="str">
        <f t="shared" si="8"/>
        <v/>
      </c>
      <c r="AK13" s="44" t="str">
        <f t="shared" si="8"/>
        <v/>
      </c>
      <c r="AL13" s="44" t="str">
        <f t="shared" si="8"/>
        <v/>
      </c>
      <c r="AM13" s="44" t="str">
        <f t="shared" si="8"/>
        <v/>
      </c>
      <c r="AN13" s="44" t="str">
        <f t="shared" si="8"/>
        <v/>
      </c>
      <c r="AO13" s="44" t="str">
        <f t="shared" si="8"/>
        <v/>
      </c>
      <c r="AP13" s="44" t="str">
        <f t="shared" si="8"/>
        <v/>
      </c>
      <c r="AQ13" s="44" t="str">
        <f t="shared" si="8"/>
        <v/>
      </c>
      <c r="AR13" s="44" t="str">
        <f t="shared" si="8"/>
        <v/>
      </c>
      <c r="AS13" s="44" t="str">
        <f t="shared" si="8"/>
        <v/>
      </c>
      <c r="AT13" s="44" t="str">
        <f t="shared" si="8"/>
        <v/>
      </c>
      <c r="AU13" s="44" t="str">
        <f t="shared" si="8"/>
        <v/>
      </c>
      <c r="AV13" s="44" t="str">
        <f t="shared" si="8"/>
        <v/>
      </c>
      <c r="AW13" s="44" t="str">
        <f t="shared" si="8"/>
        <v/>
      </c>
      <c r="AX13" s="44" t="str">
        <f t="shared" si="8"/>
        <v/>
      </c>
      <c r="AY13" s="44" t="str">
        <f t="shared" si="8"/>
        <v/>
      </c>
      <c r="AZ13" s="44" t="str">
        <f t="shared" si="8"/>
        <v/>
      </c>
      <c r="BA13" s="44" t="str">
        <f t="shared" si="8"/>
        <v/>
      </c>
      <c r="BB13" s="44" t="str">
        <f t="shared" si="8"/>
        <v/>
      </c>
      <c r="BC13" s="44" t="str">
        <f t="shared" si="8"/>
        <v/>
      </c>
      <c r="BD13" s="44" t="str">
        <f t="shared" si="8"/>
        <v/>
      </c>
      <c r="BE13" s="44" t="str">
        <f t="shared" si="8"/>
        <v/>
      </c>
      <c r="BF13" s="44" t="str">
        <f t="shared" si="8"/>
        <v/>
      </c>
      <c r="BG13" s="44" t="str">
        <f t="shared" si="8"/>
        <v/>
      </c>
      <c r="BH13" s="44" t="str">
        <f t="shared" si="8"/>
        <v/>
      </c>
      <c r="BI13" s="44" t="str">
        <f t="shared" si="8"/>
        <v/>
      </c>
      <c r="BJ13" s="44" t="str">
        <f t="shared" si="8"/>
        <v/>
      </c>
      <c r="BK13" s="44" t="str">
        <f t="shared" si="8"/>
        <v/>
      </c>
      <c r="BL13" s="44" t="str">
        <f t="shared" si="8"/>
        <v/>
      </c>
      <c r="BM13" s="44" t="str">
        <f t="shared" si="8"/>
        <v/>
      </c>
      <c r="BN13" s="44" t="str">
        <f t="shared" si="8"/>
        <v/>
      </c>
      <c r="BO13" s="44" t="str">
        <f t="shared" si="8"/>
        <v/>
      </c>
      <c r="BP13" s="44" t="str">
        <f t="shared" si="8"/>
        <v/>
      </c>
      <c r="BQ13" s="44" t="str">
        <f t="shared" si="8"/>
        <v/>
      </c>
      <c r="BR13" s="44" t="str">
        <f t="shared" si="8"/>
        <v/>
      </c>
      <c r="BS13" s="44" t="str">
        <f t="shared" si="8"/>
        <v/>
      </c>
      <c r="BT13" s="44" t="str">
        <f t="shared" si="8"/>
        <v/>
      </c>
      <c r="BU13" s="44" t="str">
        <f t="shared" si="8"/>
        <v/>
      </c>
      <c r="BV13" s="44" t="str">
        <f t="shared" si="8"/>
        <v/>
      </c>
      <c r="BW13" s="44" t="str">
        <f t="shared" si="8"/>
        <v/>
      </c>
      <c r="BX13" s="44" t="str">
        <f t="shared" si="8"/>
        <v/>
      </c>
      <c r="BY13" s="44" t="str">
        <f t="shared" si="8"/>
        <v/>
      </c>
      <c r="BZ13" s="44" t="str">
        <f t="shared" si="8"/>
        <v/>
      </c>
      <c r="CA13" s="44" t="str">
        <f t="shared" si="8"/>
        <v/>
      </c>
      <c r="CB13" s="44" t="str">
        <f t="shared" si="8"/>
        <v/>
      </c>
      <c r="CC13" s="44" t="str">
        <f t="shared" si="8"/>
        <v/>
      </c>
      <c r="CD13" s="44" t="str">
        <f t="shared" si="8"/>
        <v/>
      </c>
      <c r="CE13" s="44" t="str">
        <f t="shared" si="8"/>
        <v/>
      </c>
      <c r="CF13" s="44" t="str">
        <f t="shared" si="8"/>
        <v/>
      </c>
      <c r="CG13" s="44" t="str">
        <f t="shared" si="8"/>
        <v/>
      </c>
      <c r="CH13" s="44" t="str">
        <f t="shared" si="8"/>
        <v/>
      </c>
      <c r="CI13" s="44" t="str">
        <f t="shared" si="8"/>
        <v/>
      </c>
      <c r="CJ13" s="44" t="str">
        <f t="shared" si="8"/>
        <v/>
      </c>
      <c r="CK13" s="44" t="str">
        <f t="shared" si="8"/>
        <v/>
      </c>
      <c r="CL13" s="44" t="str">
        <f t="shared" si="8"/>
        <v/>
      </c>
      <c r="CM13" s="44" t="str">
        <f t="shared" si="8"/>
        <v/>
      </c>
      <c r="CN13" s="44" t="str">
        <f t="shared" si="8"/>
        <v/>
      </c>
      <c r="CO13" s="44" t="str">
        <f t="shared" si="8"/>
        <v/>
      </c>
      <c r="CP13" s="44" t="str">
        <f t="shared" si="8"/>
        <v/>
      </c>
      <c r="CQ13" s="44" t="str">
        <f t="shared" si="8"/>
        <v/>
      </c>
      <c r="CR13" s="44" t="str">
        <f t="shared" si="8"/>
        <v/>
      </c>
      <c r="CS13" s="44" t="str">
        <f t="shared" si="8"/>
        <v/>
      </c>
      <c r="CT13" s="44" t="str">
        <f t="shared" si="8"/>
        <v/>
      </c>
      <c r="CU13" s="44" t="str">
        <f t="shared" si="8"/>
        <v/>
      </c>
      <c r="CV13" s="44" t="str">
        <f t="shared" si="8"/>
        <v/>
      </c>
      <c r="CW13" s="44" t="str">
        <f t="shared" si="8"/>
        <v/>
      </c>
      <c r="CX13" s="44" t="str">
        <f t="shared" si="8"/>
        <v/>
      </c>
      <c r="CY13" s="44" t="str">
        <f t="shared" si="8"/>
        <v/>
      </c>
      <c r="CZ13" s="45" t="str">
        <f t="shared" si="8"/>
        <v/>
      </c>
      <c r="DA13" s="17"/>
      <c r="DB13" s="35">
        <f t="shared" si="3"/>
        <v>0</v>
      </c>
      <c r="DC13" s="35">
        <f t="shared" si="4"/>
        <v>0</v>
      </c>
      <c r="DD13" s="17"/>
      <c r="DE13" s="17"/>
      <c r="DF13" s="17"/>
    </row>
    <row r="14" spans="1:110" ht="15.75">
      <c r="A14" s="17"/>
      <c r="B14" s="36">
        <v>6</v>
      </c>
      <c r="C14" s="37" t="s">
        <v>70</v>
      </c>
      <c r="D14" s="38">
        <v>2</v>
      </c>
      <c r="E14" s="39">
        <v>5</v>
      </c>
      <c r="F14" s="38" t="s">
        <v>67</v>
      </c>
      <c r="G14" s="40">
        <v>0</v>
      </c>
      <c r="H14" s="41">
        <v>45035</v>
      </c>
      <c r="I14" s="41">
        <v>45036</v>
      </c>
      <c r="J14" s="37" t="s">
        <v>65</v>
      </c>
      <c r="K14" s="38" t="s">
        <v>61</v>
      </c>
      <c r="L14" s="46">
        <v>45036</v>
      </c>
      <c r="M14" s="42">
        <f t="shared" si="1"/>
        <v>2</v>
      </c>
      <c r="N14" s="17"/>
      <c r="O14" s="43" t="str">
        <f t="shared" ref="O14:CZ14" si="9">IF(AND(O$8&gt;=$H14,O$8&lt;=$I14),"x","")</f>
        <v/>
      </c>
      <c r="P14" s="44" t="str">
        <f t="shared" si="9"/>
        <v/>
      </c>
      <c r="Q14" s="44" t="str">
        <f t="shared" si="9"/>
        <v/>
      </c>
      <c r="R14" s="44" t="str">
        <f t="shared" si="9"/>
        <v/>
      </c>
      <c r="S14" s="44" t="str">
        <f t="shared" si="9"/>
        <v/>
      </c>
      <c r="T14" s="44" t="str">
        <f t="shared" si="9"/>
        <v/>
      </c>
      <c r="U14" s="44" t="str">
        <f t="shared" si="9"/>
        <v/>
      </c>
      <c r="V14" s="44" t="str">
        <f t="shared" si="9"/>
        <v/>
      </c>
      <c r="W14" s="44" t="str">
        <f t="shared" si="9"/>
        <v/>
      </c>
      <c r="X14" s="44" t="str">
        <f t="shared" si="9"/>
        <v/>
      </c>
      <c r="Y14" s="44" t="str">
        <f t="shared" si="9"/>
        <v/>
      </c>
      <c r="Z14" s="44" t="str">
        <f t="shared" si="9"/>
        <v/>
      </c>
      <c r="AA14" s="44" t="str">
        <f t="shared" si="9"/>
        <v/>
      </c>
      <c r="AB14" s="44" t="str">
        <f t="shared" si="9"/>
        <v/>
      </c>
      <c r="AC14" s="44" t="str">
        <f t="shared" si="9"/>
        <v/>
      </c>
      <c r="AD14" s="44" t="str">
        <f t="shared" si="9"/>
        <v/>
      </c>
      <c r="AE14" s="44" t="str">
        <f t="shared" si="9"/>
        <v/>
      </c>
      <c r="AF14" s="44" t="str">
        <f t="shared" si="9"/>
        <v/>
      </c>
      <c r="AG14" s="44" t="str">
        <f t="shared" si="9"/>
        <v/>
      </c>
      <c r="AH14" s="44" t="str">
        <f t="shared" si="9"/>
        <v/>
      </c>
      <c r="AI14" s="44" t="str">
        <f t="shared" si="9"/>
        <v/>
      </c>
      <c r="AJ14" s="44" t="str">
        <f t="shared" si="9"/>
        <v/>
      </c>
      <c r="AK14" s="44" t="str">
        <f t="shared" si="9"/>
        <v/>
      </c>
      <c r="AL14" s="44" t="str">
        <f t="shared" si="9"/>
        <v/>
      </c>
      <c r="AM14" s="44" t="str">
        <f t="shared" si="9"/>
        <v/>
      </c>
      <c r="AN14" s="44" t="str">
        <f t="shared" si="9"/>
        <v/>
      </c>
      <c r="AO14" s="44" t="str">
        <f t="shared" si="9"/>
        <v>x</v>
      </c>
      <c r="AP14" s="44" t="str">
        <f t="shared" si="9"/>
        <v>x</v>
      </c>
      <c r="AQ14" s="44" t="str">
        <f t="shared" si="9"/>
        <v/>
      </c>
      <c r="AR14" s="44" t="str">
        <f t="shared" si="9"/>
        <v/>
      </c>
      <c r="AS14" s="44" t="str">
        <f t="shared" si="9"/>
        <v/>
      </c>
      <c r="AT14" s="44" t="str">
        <f t="shared" si="9"/>
        <v/>
      </c>
      <c r="AU14" s="44" t="str">
        <f t="shared" si="9"/>
        <v/>
      </c>
      <c r="AV14" s="44" t="str">
        <f t="shared" si="9"/>
        <v/>
      </c>
      <c r="AW14" s="44" t="str">
        <f t="shared" si="9"/>
        <v/>
      </c>
      <c r="AX14" s="44" t="str">
        <f t="shared" si="9"/>
        <v/>
      </c>
      <c r="AY14" s="44" t="str">
        <f t="shared" si="9"/>
        <v/>
      </c>
      <c r="AZ14" s="44" t="str">
        <f t="shared" si="9"/>
        <v/>
      </c>
      <c r="BA14" s="44" t="str">
        <f t="shared" si="9"/>
        <v/>
      </c>
      <c r="BB14" s="44" t="str">
        <f t="shared" si="9"/>
        <v/>
      </c>
      <c r="BC14" s="44" t="str">
        <f t="shared" si="9"/>
        <v/>
      </c>
      <c r="BD14" s="44" t="str">
        <f t="shared" si="9"/>
        <v/>
      </c>
      <c r="BE14" s="44" t="str">
        <f t="shared" si="9"/>
        <v/>
      </c>
      <c r="BF14" s="44" t="str">
        <f t="shared" si="9"/>
        <v/>
      </c>
      <c r="BG14" s="44" t="str">
        <f t="shared" si="9"/>
        <v/>
      </c>
      <c r="BH14" s="44" t="str">
        <f t="shared" si="9"/>
        <v/>
      </c>
      <c r="BI14" s="44" t="str">
        <f t="shared" si="9"/>
        <v/>
      </c>
      <c r="BJ14" s="44" t="str">
        <f t="shared" si="9"/>
        <v/>
      </c>
      <c r="BK14" s="44" t="str">
        <f t="shared" si="9"/>
        <v/>
      </c>
      <c r="BL14" s="44" t="str">
        <f t="shared" si="9"/>
        <v/>
      </c>
      <c r="BM14" s="44" t="str">
        <f t="shared" si="9"/>
        <v/>
      </c>
      <c r="BN14" s="44" t="str">
        <f t="shared" si="9"/>
        <v/>
      </c>
      <c r="BO14" s="44" t="str">
        <f t="shared" si="9"/>
        <v/>
      </c>
      <c r="BP14" s="44" t="str">
        <f t="shared" si="9"/>
        <v/>
      </c>
      <c r="BQ14" s="44" t="str">
        <f t="shared" si="9"/>
        <v/>
      </c>
      <c r="BR14" s="44" t="str">
        <f t="shared" si="9"/>
        <v/>
      </c>
      <c r="BS14" s="44" t="str">
        <f t="shared" si="9"/>
        <v/>
      </c>
      <c r="BT14" s="44" t="str">
        <f t="shared" si="9"/>
        <v/>
      </c>
      <c r="BU14" s="44" t="str">
        <f t="shared" si="9"/>
        <v/>
      </c>
      <c r="BV14" s="44" t="str">
        <f t="shared" si="9"/>
        <v/>
      </c>
      <c r="BW14" s="44" t="str">
        <f t="shared" si="9"/>
        <v/>
      </c>
      <c r="BX14" s="44" t="str">
        <f t="shared" si="9"/>
        <v/>
      </c>
      <c r="BY14" s="44" t="str">
        <f t="shared" si="9"/>
        <v/>
      </c>
      <c r="BZ14" s="44" t="str">
        <f t="shared" si="9"/>
        <v/>
      </c>
      <c r="CA14" s="44" t="str">
        <f t="shared" si="9"/>
        <v/>
      </c>
      <c r="CB14" s="44" t="str">
        <f t="shared" si="9"/>
        <v/>
      </c>
      <c r="CC14" s="44" t="str">
        <f t="shared" si="9"/>
        <v/>
      </c>
      <c r="CD14" s="44" t="str">
        <f t="shared" si="9"/>
        <v/>
      </c>
      <c r="CE14" s="44" t="str">
        <f t="shared" si="9"/>
        <v/>
      </c>
      <c r="CF14" s="44" t="str">
        <f t="shared" si="9"/>
        <v/>
      </c>
      <c r="CG14" s="44" t="str">
        <f t="shared" si="9"/>
        <v/>
      </c>
      <c r="CH14" s="44" t="str">
        <f t="shared" si="9"/>
        <v/>
      </c>
      <c r="CI14" s="44" t="str">
        <f t="shared" si="9"/>
        <v/>
      </c>
      <c r="CJ14" s="44" t="str">
        <f t="shared" si="9"/>
        <v/>
      </c>
      <c r="CK14" s="44" t="str">
        <f t="shared" si="9"/>
        <v/>
      </c>
      <c r="CL14" s="44" t="str">
        <f t="shared" si="9"/>
        <v/>
      </c>
      <c r="CM14" s="44" t="str">
        <f t="shared" si="9"/>
        <v/>
      </c>
      <c r="CN14" s="44" t="str">
        <f t="shared" si="9"/>
        <v/>
      </c>
      <c r="CO14" s="44" t="str">
        <f t="shared" si="9"/>
        <v/>
      </c>
      <c r="CP14" s="44" t="str">
        <f t="shared" si="9"/>
        <v/>
      </c>
      <c r="CQ14" s="44" t="str">
        <f t="shared" si="9"/>
        <v/>
      </c>
      <c r="CR14" s="44" t="str">
        <f t="shared" si="9"/>
        <v/>
      </c>
      <c r="CS14" s="44" t="str">
        <f t="shared" si="9"/>
        <v/>
      </c>
      <c r="CT14" s="44" t="str">
        <f t="shared" si="9"/>
        <v/>
      </c>
      <c r="CU14" s="44" t="str">
        <f t="shared" si="9"/>
        <v/>
      </c>
      <c r="CV14" s="44" t="str">
        <f t="shared" si="9"/>
        <v/>
      </c>
      <c r="CW14" s="44" t="str">
        <f t="shared" si="9"/>
        <v/>
      </c>
      <c r="CX14" s="44" t="str">
        <f t="shared" si="9"/>
        <v/>
      </c>
      <c r="CY14" s="44" t="str">
        <f t="shared" si="9"/>
        <v/>
      </c>
      <c r="CZ14" s="45" t="str">
        <f t="shared" si="9"/>
        <v/>
      </c>
      <c r="DA14" s="17"/>
      <c r="DB14" s="35">
        <f t="shared" si="3"/>
        <v>0</v>
      </c>
      <c r="DC14" s="35">
        <f t="shared" si="4"/>
        <v>0</v>
      </c>
      <c r="DD14" s="17"/>
      <c r="DE14" s="17"/>
      <c r="DF14" s="17"/>
    </row>
    <row r="15" spans="1:110" ht="15.75">
      <c r="A15" s="17"/>
      <c r="B15" s="36">
        <v>7</v>
      </c>
      <c r="C15" s="37" t="s">
        <v>71</v>
      </c>
      <c r="D15" s="38">
        <v>3</v>
      </c>
      <c r="E15" s="39">
        <v>6</v>
      </c>
      <c r="F15" s="38" t="s">
        <v>63</v>
      </c>
      <c r="G15" s="40">
        <v>0</v>
      </c>
      <c r="H15" s="41">
        <v>45038</v>
      </c>
      <c r="I15" s="41">
        <v>45040</v>
      </c>
      <c r="J15" s="37" t="s">
        <v>65</v>
      </c>
      <c r="K15" s="38" t="s">
        <v>61</v>
      </c>
      <c r="L15" s="46">
        <v>45040</v>
      </c>
      <c r="M15" s="42">
        <f t="shared" si="1"/>
        <v>3</v>
      </c>
      <c r="N15" s="17"/>
      <c r="O15" s="43" t="str">
        <f t="shared" ref="O15:CZ15" si="10">IF(AND(O$8&gt;=$H15,O$8&lt;=$I15),"x","")</f>
        <v/>
      </c>
      <c r="P15" s="44" t="str">
        <f t="shared" si="10"/>
        <v/>
      </c>
      <c r="Q15" s="44" t="str">
        <f t="shared" si="10"/>
        <v/>
      </c>
      <c r="R15" s="44" t="str">
        <f t="shared" si="10"/>
        <v/>
      </c>
      <c r="S15" s="44" t="str">
        <f t="shared" si="10"/>
        <v/>
      </c>
      <c r="T15" s="44" t="str">
        <f t="shared" si="10"/>
        <v/>
      </c>
      <c r="U15" s="44" t="str">
        <f t="shared" si="10"/>
        <v/>
      </c>
      <c r="V15" s="44" t="str">
        <f t="shared" si="10"/>
        <v/>
      </c>
      <c r="W15" s="44" t="str">
        <f t="shared" si="10"/>
        <v/>
      </c>
      <c r="X15" s="44" t="str">
        <f t="shared" si="10"/>
        <v/>
      </c>
      <c r="Y15" s="44" t="str">
        <f t="shared" si="10"/>
        <v/>
      </c>
      <c r="Z15" s="44" t="str">
        <f t="shared" si="10"/>
        <v/>
      </c>
      <c r="AA15" s="44" t="str">
        <f t="shared" si="10"/>
        <v/>
      </c>
      <c r="AB15" s="44" t="str">
        <f t="shared" si="10"/>
        <v/>
      </c>
      <c r="AC15" s="44" t="str">
        <f t="shared" si="10"/>
        <v/>
      </c>
      <c r="AD15" s="44" t="str">
        <f t="shared" si="10"/>
        <v/>
      </c>
      <c r="AE15" s="44" t="str">
        <f t="shared" si="10"/>
        <v/>
      </c>
      <c r="AF15" s="44" t="str">
        <f t="shared" si="10"/>
        <v/>
      </c>
      <c r="AG15" s="44" t="str">
        <f t="shared" si="10"/>
        <v/>
      </c>
      <c r="AH15" s="44" t="str">
        <f t="shared" si="10"/>
        <v/>
      </c>
      <c r="AI15" s="44" t="str">
        <f t="shared" si="10"/>
        <v/>
      </c>
      <c r="AJ15" s="44" t="str">
        <f t="shared" si="10"/>
        <v/>
      </c>
      <c r="AK15" s="44" t="str">
        <f t="shared" si="10"/>
        <v/>
      </c>
      <c r="AL15" s="44" t="str">
        <f t="shared" si="10"/>
        <v/>
      </c>
      <c r="AM15" s="44" t="str">
        <f t="shared" si="10"/>
        <v/>
      </c>
      <c r="AN15" s="44" t="str">
        <f t="shared" si="10"/>
        <v/>
      </c>
      <c r="AO15" s="44" t="str">
        <f t="shared" si="10"/>
        <v/>
      </c>
      <c r="AP15" s="44" t="str">
        <f t="shared" si="10"/>
        <v/>
      </c>
      <c r="AQ15" s="44" t="str">
        <f t="shared" si="10"/>
        <v/>
      </c>
      <c r="AR15" s="44" t="str">
        <f t="shared" si="10"/>
        <v>x</v>
      </c>
      <c r="AS15" s="44" t="str">
        <f t="shared" si="10"/>
        <v>x</v>
      </c>
      <c r="AT15" s="44" t="str">
        <f t="shared" si="10"/>
        <v>x</v>
      </c>
      <c r="AU15" s="44" t="str">
        <f t="shared" si="10"/>
        <v/>
      </c>
      <c r="AV15" s="44" t="str">
        <f t="shared" si="10"/>
        <v/>
      </c>
      <c r="AW15" s="44" t="str">
        <f t="shared" si="10"/>
        <v/>
      </c>
      <c r="AX15" s="44" t="str">
        <f t="shared" si="10"/>
        <v/>
      </c>
      <c r="AY15" s="44" t="str">
        <f t="shared" si="10"/>
        <v/>
      </c>
      <c r="AZ15" s="44" t="str">
        <f t="shared" si="10"/>
        <v/>
      </c>
      <c r="BA15" s="44" t="str">
        <f t="shared" si="10"/>
        <v/>
      </c>
      <c r="BB15" s="44" t="str">
        <f t="shared" si="10"/>
        <v/>
      </c>
      <c r="BC15" s="44" t="str">
        <f t="shared" si="10"/>
        <v/>
      </c>
      <c r="BD15" s="44" t="str">
        <f t="shared" si="10"/>
        <v/>
      </c>
      <c r="BE15" s="44" t="str">
        <f t="shared" si="10"/>
        <v/>
      </c>
      <c r="BF15" s="44" t="str">
        <f t="shared" si="10"/>
        <v/>
      </c>
      <c r="BG15" s="44" t="str">
        <f t="shared" si="10"/>
        <v/>
      </c>
      <c r="BH15" s="44" t="str">
        <f t="shared" si="10"/>
        <v/>
      </c>
      <c r="BI15" s="44" t="str">
        <f t="shared" si="10"/>
        <v/>
      </c>
      <c r="BJ15" s="44" t="str">
        <f t="shared" si="10"/>
        <v/>
      </c>
      <c r="BK15" s="44" t="str">
        <f t="shared" si="10"/>
        <v/>
      </c>
      <c r="BL15" s="44" t="str">
        <f t="shared" si="10"/>
        <v/>
      </c>
      <c r="BM15" s="44" t="str">
        <f t="shared" si="10"/>
        <v/>
      </c>
      <c r="BN15" s="44" t="str">
        <f t="shared" si="10"/>
        <v/>
      </c>
      <c r="BO15" s="44" t="str">
        <f t="shared" si="10"/>
        <v/>
      </c>
      <c r="BP15" s="44" t="str">
        <f t="shared" si="10"/>
        <v/>
      </c>
      <c r="BQ15" s="44" t="str">
        <f t="shared" si="10"/>
        <v/>
      </c>
      <c r="BR15" s="44" t="str">
        <f t="shared" si="10"/>
        <v/>
      </c>
      <c r="BS15" s="44" t="str">
        <f t="shared" si="10"/>
        <v/>
      </c>
      <c r="BT15" s="44" t="str">
        <f t="shared" si="10"/>
        <v/>
      </c>
      <c r="BU15" s="44" t="str">
        <f t="shared" si="10"/>
        <v/>
      </c>
      <c r="BV15" s="44" t="str">
        <f t="shared" si="10"/>
        <v/>
      </c>
      <c r="BW15" s="44" t="str">
        <f t="shared" si="10"/>
        <v/>
      </c>
      <c r="BX15" s="44" t="str">
        <f t="shared" si="10"/>
        <v/>
      </c>
      <c r="BY15" s="44" t="str">
        <f t="shared" si="10"/>
        <v/>
      </c>
      <c r="BZ15" s="44" t="str">
        <f t="shared" si="10"/>
        <v/>
      </c>
      <c r="CA15" s="44" t="str">
        <f t="shared" si="10"/>
        <v/>
      </c>
      <c r="CB15" s="44" t="str">
        <f t="shared" si="10"/>
        <v/>
      </c>
      <c r="CC15" s="44" t="str">
        <f t="shared" si="10"/>
        <v/>
      </c>
      <c r="CD15" s="44" t="str">
        <f t="shared" si="10"/>
        <v/>
      </c>
      <c r="CE15" s="44" t="str">
        <f t="shared" si="10"/>
        <v/>
      </c>
      <c r="CF15" s="44" t="str">
        <f t="shared" si="10"/>
        <v/>
      </c>
      <c r="CG15" s="44" t="str">
        <f t="shared" si="10"/>
        <v/>
      </c>
      <c r="CH15" s="44" t="str">
        <f t="shared" si="10"/>
        <v/>
      </c>
      <c r="CI15" s="44" t="str">
        <f t="shared" si="10"/>
        <v/>
      </c>
      <c r="CJ15" s="44" t="str">
        <f t="shared" si="10"/>
        <v/>
      </c>
      <c r="CK15" s="44" t="str">
        <f t="shared" si="10"/>
        <v/>
      </c>
      <c r="CL15" s="44" t="str">
        <f t="shared" si="10"/>
        <v/>
      </c>
      <c r="CM15" s="44" t="str">
        <f t="shared" si="10"/>
        <v/>
      </c>
      <c r="CN15" s="44" t="str">
        <f t="shared" si="10"/>
        <v/>
      </c>
      <c r="CO15" s="44" t="str">
        <f t="shared" si="10"/>
        <v/>
      </c>
      <c r="CP15" s="44" t="str">
        <f t="shared" si="10"/>
        <v/>
      </c>
      <c r="CQ15" s="44" t="str">
        <f t="shared" si="10"/>
        <v/>
      </c>
      <c r="CR15" s="44" t="str">
        <f t="shared" si="10"/>
        <v/>
      </c>
      <c r="CS15" s="44" t="str">
        <f t="shared" si="10"/>
        <v/>
      </c>
      <c r="CT15" s="44" t="str">
        <f t="shared" si="10"/>
        <v/>
      </c>
      <c r="CU15" s="44" t="str">
        <f t="shared" si="10"/>
        <v/>
      </c>
      <c r="CV15" s="44" t="str">
        <f t="shared" si="10"/>
        <v/>
      </c>
      <c r="CW15" s="44" t="str">
        <f t="shared" si="10"/>
        <v/>
      </c>
      <c r="CX15" s="44" t="str">
        <f t="shared" si="10"/>
        <v/>
      </c>
      <c r="CY15" s="44" t="str">
        <f t="shared" si="10"/>
        <v/>
      </c>
      <c r="CZ15" s="45" t="str">
        <f t="shared" si="10"/>
        <v/>
      </c>
      <c r="DA15" s="17"/>
      <c r="DB15" s="35">
        <f t="shared" si="3"/>
        <v>0</v>
      </c>
      <c r="DC15" s="35">
        <f t="shared" si="4"/>
        <v>0</v>
      </c>
      <c r="DD15" s="17"/>
      <c r="DE15" s="17"/>
      <c r="DF15" s="17"/>
    </row>
    <row r="16" spans="1:110" ht="15.75">
      <c r="A16" s="17"/>
      <c r="B16" s="36">
        <v>8</v>
      </c>
      <c r="C16" s="37" t="s">
        <v>72</v>
      </c>
      <c r="D16" s="38">
        <v>12</v>
      </c>
      <c r="E16" s="39">
        <v>7</v>
      </c>
      <c r="F16" s="38" t="s">
        <v>63</v>
      </c>
      <c r="G16" s="40">
        <v>1</v>
      </c>
      <c r="H16" s="41">
        <v>45042</v>
      </c>
      <c r="I16" s="41">
        <v>45053</v>
      </c>
      <c r="J16" s="37" t="s">
        <v>91</v>
      </c>
      <c r="K16" s="38" t="s">
        <v>61</v>
      </c>
      <c r="L16" s="46">
        <v>45053</v>
      </c>
      <c r="M16" s="42">
        <f t="shared" si="1"/>
        <v>12</v>
      </c>
      <c r="N16" s="17"/>
      <c r="O16" s="43" t="str">
        <f t="shared" ref="O16:CZ16" si="11">IF(AND(O$8&gt;=$H16,O$8&lt;=$I16),"x","")</f>
        <v/>
      </c>
      <c r="P16" s="44" t="str">
        <f t="shared" si="11"/>
        <v/>
      </c>
      <c r="Q16" s="44" t="str">
        <f t="shared" si="11"/>
        <v/>
      </c>
      <c r="R16" s="44" t="str">
        <f t="shared" si="11"/>
        <v/>
      </c>
      <c r="S16" s="44" t="str">
        <f t="shared" si="11"/>
        <v/>
      </c>
      <c r="T16" s="44" t="str">
        <f t="shared" si="11"/>
        <v/>
      </c>
      <c r="U16" s="44" t="str">
        <f t="shared" si="11"/>
        <v/>
      </c>
      <c r="V16" s="44" t="str">
        <f t="shared" si="11"/>
        <v/>
      </c>
      <c r="W16" s="44" t="str">
        <f t="shared" si="11"/>
        <v/>
      </c>
      <c r="X16" s="44" t="str">
        <f t="shared" si="11"/>
        <v/>
      </c>
      <c r="Y16" s="44" t="str">
        <f t="shared" si="11"/>
        <v/>
      </c>
      <c r="Z16" s="44" t="str">
        <f t="shared" si="11"/>
        <v/>
      </c>
      <c r="AA16" s="44" t="str">
        <f t="shared" si="11"/>
        <v/>
      </c>
      <c r="AB16" s="44" t="str">
        <f t="shared" si="11"/>
        <v/>
      </c>
      <c r="AC16" s="44" t="str">
        <f t="shared" si="11"/>
        <v/>
      </c>
      <c r="AD16" s="44" t="str">
        <f t="shared" si="11"/>
        <v/>
      </c>
      <c r="AE16" s="44" t="str">
        <f t="shared" si="11"/>
        <v/>
      </c>
      <c r="AF16" s="44" t="str">
        <f t="shared" si="11"/>
        <v/>
      </c>
      <c r="AG16" s="44" t="str">
        <f t="shared" si="11"/>
        <v/>
      </c>
      <c r="AH16" s="44" t="str">
        <f t="shared" si="11"/>
        <v/>
      </c>
      <c r="AI16" s="44" t="str">
        <f t="shared" si="11"/>
        <v/>
      </c>
      <c r="AJ16" s="44" t="str">
        <f t="shared" si="11"/>
        <v/>
      </c>
      <c r="AK16" s="44" t="str">
        <f t="shared" si="11"/>
        <v/>
      </c>
      <c r="AL16" s="44" t="str">
        <f t="shared" si="11"/>
        <v/>
      </c>
      <c r="AM16" s="44" t="str">
        <f t="shared" si="11"/>
        <v/>
      </c>
      <c r="AN16" s="44" t="str">
        <f t="shared" si="11"/>
        <v/>
      </c>
      <c r="AO16" s="44" t="str">
        <f t="shared" si="11"/>
        <v/>
      </c>
      <c r="AP16" s="44" t="str">
        <f t="shared" si="11"/>
        <v/>
      </c>
      <c r="AQ16" s="44" t="str">
        <f t="shared" si="11"/>
        <v/>
      </c>
      <c r="AR16" s="44" t="str">
        <f t="shared" si="11"/>
        <v/>
      </c>
      <c r="AS16" s="44" t="str">
        <f t="shared" si="11"/>
        <v/>
      </c>
      <c r="AT16" s="44" t="str">
        <f t="shared" si="11"/>
        <v/>
      </c>
      <c r="AU16" s="44" t="str">
        <f t="shared" si="11"/>
        <v/>
      </c>
      <c r="AV16" s="44" t="str">
        <f t="shared" si="11"/>
        <v>x</v>
      </c>
      <c r="AW16" s="44" t="str">
        <f t="shared" si="11"/>
        <v>x</v>
      </c>
      <c r="AX16" s="44" t="str">
        <f t="shared" si="11"/>
        <v>x</v>
      </c>
      <c r="AY16" s="44" t="str">
        <f t="shared" si="11"/>
        <v>x</v>
      </c>
      <c r="AZ16" s="44" t="str">
        <f t="shared" si="11"/>
        <v>x</v>
      </c>
      <c r="BA16" s="44" t="str">
        <f t="shared" si="11"/>
        <v>x</v>
      </c>
      <c r="BB16" s="44" t="str">
        <f t="shared" si="11"/>
        <v>x</v>
      </c>
      <c r="BC16" s="44" t="str">
        <f t="shared" si="11"/>
        <v>x</v>
      </c>
      <c r="BD16" s="44" t="str">
        <f t="shared" si="11"/>
        <v>x</v>
      </c>
      <c r="BE16" s="44" t="str">
        <f t="shared" si="11"/>
        <v>x</v>
      </c>
      <c r="BF16" s="44" t="str">
        <f t="shared" si="11"/>
        <v>x</v>
      </c>
      <c r="BG16" s="44" t="str">
        <f t="shared" si="11"/>
        <v>x</v>
      </c>
      <c r="BH16" s="44" t="str">
        <f t="shared" si="11"/>
        <v/>
      </c>
      <c r="BI16" s="44" t="str">
        <f t="shared" si="11"/>
        <v/>
      </c>
      <c r="BJ16" s="44" t="str">
        <f t="shared" si="11"/>
        <v/>
      </c>
      <c r="BK16" s="44" t="str">
        <f t="shared" si="11"/>
        <v/>
      </c>
      <c r="BL16" s="44" t="str">
        <f t="shared" si="11"/>
        <v/>
      </c>
      <c r="BM16" s="44" t="str">
        <f t="shared" si="11"/>
        <v/>
      </c>
      <c r="BN16" s="44" t="str">
        <f t="shared" si="11"/>
        <v/>
      </c>
      <c r="BO16" s="44" t="str">
        <f t="shared" si="11"/>
        <v/>
      </c>
      <c r="BP16" s="44" t="str">
        <f t="shared" si="11"/>
        <v/>
      </c>
      <c r="BQ16" s="44" t="str">
        <f t="shared" si="11"/>
        <v/>
      </c>
      <c r="BR16" s="44" t="str">
        <f t="shared" si="11"/>
        <v/>
      </c>
      <c r="BS16" s="44" t="str">
        <f t="shared" si="11"/>
        <v/>
      </c>
      <c r="BT16" s="44" t="str">
        <f t="shared" si="11"/>
        <v/>
      </c>
      <c r="BU16" s="44" t="str">
        <f t="shared" si="11"/>
        <v/>
      </c>
      <c r="BV16" s="44" t="str">
        <f t="shared" si="11"/>
        <v/>
      </c>
      <c r="BW16" s="44" t="str">
        <f t="shared" si="11"/>
        <v/>
      </c>
      <c r="BX16" s="44" t="str">
        <f t="shared" si="11"/>
        <v/>
      </c>
      <c r="BY16" s="44" t="str">
        <f t="shared" si="11"/>
        <v/>
      </c>
      <c r="BZ16" s="44" t="str">
        <f t="shared" si="11"/>
        <v/>
      </c>
      <c r="CA16" s="44" t="str">
        <f t="shared" si="11"/>
        <v/>
      </c>
      <c r="CB16" s="44" t="str">
        <f t="shared" si="11"/>
        <v/>
      </c>
      <c r="CC16" s="44" t="str">
        <f t="shared" si="11"/>
        <v/>
      </c>
      <c r="CD16" s="44" t="str">
        <f t="shared" si="11"/>
        <v/>
      </c>
      <c r="CE16" s="44" t="str">
        <f t="shared" si="11"/>
        <v/>
      </c>
      <c r="CF16" s="44" t="str">
        <f t="shared" si="11"/>
        <v/>
      </c>
      <c r="CG16" s="44" t="str">
        <f t="shared" si="11"/>
        <v/>
      </c>
      <c r="CH16" s="44" t="str">
        <f t="shared" si="11"/>
        <v/>
      </c>
      <c r="CI16" s="44" t="str">
        <f t="shared" si="11"/>
        <v/>
      </c>
      <c r="CJ16" s="44" t="str">
        <f t="shared" si="11"/>
        <v/>
      </c>
      <c r="CK16" s="44" t="str">
        <f t="shared" si="11"/>
        <v/>
      </c>
      <c r="CL16" s="44" t="str">
        <f t="shared" si="11"/>
        <v/>
      </c>
      <c r="CM16" s="44" t="str">
        <f t="shared" si="11"/>
        <v/>
      </c>
      <c r="CN16" s="44" t="str">
        <f t="shared" si="11"/>
        <v/>
      </c>
      <c r="CO16" s="44" t="str">
        <f t="shared" si="11"/>
        <v/>
      </c>
      <c r="CP16" s="44" t="str">
        <f t="shared" si="11"/>
        <v/>
      </c>
      <c r="CQ16" s="44" t="str">
        <f t="shared" si="11"/>
        <v/>
      </c>
      <c r="CR16" s="44" t="str">
        <f t="shared" si="11"/>
        <v/>
      </c>
      <c r="CS16" s="44" t="str">
        <f t="shared" si="11"/>
        <v/>
      </c>
      <c r="CT16" s="44" t="str">
        <f t="shared" si="11"/>
        <v/>
      </c>
      <c r="CU16" s="44" t="str">
        <f t="shared" si="11"/>
        <v/>
      </c>
      <c r="CV16" s="44" t="str">
        <f t="shared" si="11"/>
        <v/>
      </c>
      <c r="CW16" s="44" t="str">
        <f t="shared" si="11"/>
        <v/>
      </c>
      <c r="CX16" s="44" t="str">
        <f t="shared" si="11"/>
        <v/>
      </c>
      <c r="CY16" s="44" t="str">
        <f t="shared" si="11"/>
        <v/>
      </c>
      <c r="CZ16" s="45" t="str">
        <f t="shared" si="11"/>
        <v/>
      </c>
      <c r="DA16" s="17"/>
      <c r="DB16" s="35">
        <f t="shared" si="3"/>
        <v>0</v>
      </c>
      <c r="DC16" s="35">
        <f t="shared" si="4"/>
        <v>0</v>
      </c>
      <c r="DD16" s="17"/>
      <c r="DE16" s="17"/>
      <c r="DF16" s="17"/>
    </row>
    <row r="17" spans="1:110" ht="15.75" customHeight="1">
      <c r="A17" s="17"/>
      <c r="B17" s="36">
        <v>9</v>
      </c>
      <c r="C17" s="37" t="s">
        <v>73</v>
      </c>
      <c r="D17" s="38">
        <v>2</v>
      </c>
      <c r="E17" s="39">
        <v>8</v>
      </c>
      <c r="F17" s="38" t="s">
        <v>63</v>
      </c>
      <c r="G17" s="40">
        <v>0</v>
      </c>
      <c r="H17" s="41">
        <v>45058</v>
      </c>
      <c r="I17" s="41">
        <v>45059</v>
      </c>
      <c r="J17" s="37" t="s">
        <v>65</v>
      </c>
      <c r="K17" s="38" t="s">
        <v>61</v>
      </c>
      <c r="L17" s="46">
        <v>45059</v>
      </c>
      <c r="M17" s="42">
        <f t="shared" si="1"/>
        <v>2</v>
      </c>
      <c r="N17" s="17"/>
      <c r="O17" s="43" t="str">
        <f t="shared" ref="O17:CZ17" si="12">IF(AND(O$8&gt;=$H17,O$8&lt;=$I17),"x","")</f>
        <v/>
      </c>
      <c r="P17" s="44" t="str">
        <f t="shared" si="12"/>
        <v/>
      </c>
      <c r="Q17" s="44" t="str">
        <f t="shared" si="12"/>
        <v/>
      </c>
      <c r="R17" s="44" t="str">
        <f t="shared" si="12"/>
        <v/>
      </c>
      <c r="S17" s="44" t="str">
        <f t="shared" si="12"/>
        <v/>
      </c>
      <c r="T17" s="44" t="str">
        <f t="shared" si="12"/>
        <v/>
      </c>
      <c r="U17" s="44" t="str">
        <f t="shared" si="12"/>
        <v/>
      </c>
      <c r="V17" s="44" t="str">
        <f t="shared" si="12"/>
        <v/>
      </c>
      <c r="W17" s="44" t="str">
        <f t="shared" si="12"/>
        <v/>
      </c>
      <c r="X17" s="44" t="str">
        <f t="shared" si="12"/>
        <v/>
      </c>
      <c r="Y17" s="44" t="str">
        <f t="shared" si="12"/>
        <v/>
      </c>
      <c r="Z17" s="44" t="str">
        <f t="shared" si="12"/>
        <v/>
      </c>
      <c r="AA17" s="44" t="str">
        <f t="shared" si="12"/>
        <v/>
      </c>
      <c r="AB17" s="44" t="str">
        <f t="shared" si="12"/>
        <v/>
      </c>
      <c r="AC17" s="44" t="str">
        <f t="shared" si="12"/>
        <v/>
      </c>
      <c r="AD17" s="44" t="str">
        <f t="shared" si="12"/>
        <v/>
      </c>
      <c r="AE17" s="44" t="str">
        <f t="shared" si="12"/>
        <v/>
      </c>
      <c r="AF17" s="44" t="str">
        <f t="shared" si="12"/>
        <v/>
      </c>
      <c r="AG17" s="44" t="str">
        <f t="shared" si="12"/>
        <v/>
      </c>
      <c r="AH17" s="44" t="str">
        <f t="shared" si="12"/>
        <v/>
      </c>
      <c r="AI17" s="44" t="str">
        <f t="shared" si="12"/>
        <v/>
      </c>
      <c r="AJ17" s="44" t="str">
        <f t="shared" si="12"/>
        <v/>
      </c>
      <c r="AK17" s="44" t="str">
        <f t="shared" si="12"/>
        <v/>
      </c>
      <c r="AL17" s="44" t="str">
        <f t="shared" si="12"/>
        <v/>
      </c>
      <c r="AM17" s="44" t="str">
        <f t="shared" si="12"/>
        <v/>
      </c>
      <c r="AN17" s="44" t="str">
        <f t="shared" si="12"/>
        <v/>
      </c>
      <c r="AO17" s="44" t="str">
        <f t="shared" si="12"/>
        <v/>
      </c>
      <c r="AP17" s="44" t="str">
        <f t="shared" si="12"/>
        <v/>
      </c>
      <c r="AQ17" s="44" t="str">
        <f t="shared" si="12"/>
        <v/>
      </c>
      <c r="AR17" s="44" t="str">
        <f t="shared" si="12"/>
        <v/>
      </c>
      <c r="AS17" s="44" t="str">
        <f t="shared" si="12"/>
        <v/>
      </c>
      <c r="AT17" s="44" t="str">
        <f t="shared" si="12"/>
        <v/>
      </c>
      <c r="AU17" s="44" t="str">
        <f t="shared" si="12"/>
        <v/>
      </c>
      <c r="AV17" s="44" t="str">
        <f t="shared" si="12"/>
        <v/>
      </c>
      <c r="AW17" s="44" t="str">
        <f t="shared" si="12"/>
        <v/>
      </c>
      <c r="AX17" s="44" t="str">
        <f t="shared" si="12"/>
        <v/>
      </c>
      <c r="AY17" s="44" t="str">
        <f t="shared" si="12"/>
        <v/>
      </c>
      <c r="AZ17" s="44" t="str">
        <f t="shared" si="12"/>
        <v/>
      </c>
      <c r="BA17" s="44" t="str">
        <f t="shared" si="12"/>
        <v/>
      </c>
      <c r="BB17" s="44" t="str">
        <f t="shared" si="12"/>
        <v/>
      </c>
      <c r="BC17" s="44" t="str">
        <f t="shared" si="12"/>
        <v/>
      </c>
      <c r="BD17" s="44" t="str">
        <f t="shared" si="12"/>
        <v/>
      </c>
      <c r="BE17" s="44" t="str">
        <f t="shared" si="12"/>
        <v/>
      </c>
      <c r="BF17" s="44" t="str">
        <f t="shared" si="12"/>
        <v/>
      </c>
      <c r="BG17" s="44" t="str">
        <f t="shared" si="12"/>
        <v/>
      </c>
      <c r="BH17" s="44" t="str">
        <f t="shared" si="12"/>
        <v/>
      </c>
      <c r="BI17" s="44" t="str">
        <f t="shared" si="12"/>
        <v/>
      </c>
      <c r="BJ17" s="44" t="str">
        <f t="shared" si="12"/>
        <v/>
      </c>
      <c r="BK17" s="44" t="str">
        <f t="shared" si="12"/>
        <v/>
      </c>
      <c r="BL17" s="44" t="str">
        <f t="shared" si="12"/>
        <v>x</v>
      </c>
      <c r="BM17" s="44" t="str">
        <f t="shared" si="12"/>
        <v>x</v>
      </c>
      <c r="BN17" s="44" t="str">
        <f t="shared" si="12"/>
        <v/>
      </c>
      <c r="BO17" s="44" t="str">
        <f t="shared" si="12"/>
        <v/>
      </c>
      <c r="BP17" s="44" t="str">
        <f t="shared" si="12"/>
        <v/>
      </c>
      <c r="BQ17" s="44" t="str">
        <f t="shared" si="12"/>
        <v/>
      </c>
      <c r="BR17" s="44" t="str">
        <f t="shared" si="12"/>
        <v/>
      </c>
      <c r="BS17" s="44" t="str">
        <f t="shared" si="12"/>
        <v/>
      </c>
      <c r="BT17" s="44" t="str">
        <f t="shared" si="12"/>
        <v/>
      </c>
      <c r="BU17" s="44" t="str">
        <f t="shared" si="12"/>
        <v/>
      </c>
      <c r="BV17" s="44" t="str">
        <f t="shared" si="12"/>
        <v/>
      </c>
      <c r="BW17" s="44" t="str">
        <f t="shared" si="12"/>
        <v/>
      </c>
      <c r="BX17" s="44" t="str">
        <f t="shared" si="12"/>
        <v/>
      </c>
      <c r="BY17" s="44" t="str">
        <f t="shared" si="12"/>
        <v/>
      </c>
      <c r="BZ17" s="44" t="str">
        <f t="shared" si="12"/>
        <v/>
      </c>
      <c r="CA17" s="44" t="str">
        <f t="shared" si="12"/>
        <v/>
      </c>
      <c r="CB17" s="44" t="str">
        <f t="shared" si="12"/>
        <v/>
      </c>
      <c r="CC17" s="44" t="str">
        <f t="shared" si="12"/>
        <v/>
      </c>
      <c r="CD17" s="44" t="str">
        <f t="shared" si="12"/>
        <v/>
      </c>
      <c r="CE17" s="44" t="str">
        <f t="shared" si="12"/>
        <v/>
      </c>
      <c r="CF17" s="44" t="str">
        <f t="shared" si="12"/>
        <v/>
      </c>
      <c r="CG17" s="44" t="str">
        <f t="shared" si="12"/>
        <v/>
      </c>
      <c r="CH17" s="44" t="str">
        <f t="shared" si="12"/>
        <v/>
      </c>
      <c r="CI17" s="44" t="str">
        <f t="shared" si="12"/>
        <v/>
      </c>
      <c r="CJ17" s="44" t="str">
        <f t="shared" si="12"/>
        <v/>
      </c>
      <c r="CK17" s="44" t="str">
        <f t="shared" si="12"/>
        <v/>
      </c>
      <c r="CL17" s="44" t="str">
        <f t="shared" si="12"/>
        <v/>
      </c>
      <c r="CM17" s="44" t="str">
        <f t="shared" si="12"/>
        <v/>
      </c>
      <c r="CN17" s="44" t="str">
        <f t="shared" si="12"/>
        <v/>
      </c>
      <c r="CO17" s="44" t="str">
        <f t="shared" si="12"/>
        <v/>
      </c>
      <c r="CP17" s="44" t="str">
        <f t="shared" si="12"/>
        <v/>
      </c>
      <c r="CQ17" s="44" t="str">
        <f t="shared" si="12"/>
        <v/>
      </c>
      <c r="CR17" s="44" t="str">
        <f t="shared" si="12"/>
        <v/>
      </c>
      <c r="CS17" s="44" t="str">
        <f t="shared" si="12"/>
        <v/>
      </c>
      <c r="CT17" s="44" t="str">
        <f t="shared" si="12"/>
        <v/>
      </c>
      <c r="CU17" s="44" t="str">
        <f t="shared" si="12"/>
        <v/>
      </c>
      <c r="CV17" s="44" t="str">
        <f t="shared" si="12"/>
        <v/>
      </c>
      <c r="CW17" s="44" t="str">
        <f t="shared" si="12"/>
        <v/>
      </c>
      <c r="CX17" s="44" t="str">
        <f t="shared" si="12"/>
        <v/>
      </c>
      <c r="CY17" s="44" t="str">
        <f t="shared" si="12"/>
        <v/>
      </c>
      <c r="CZ17" s="45" t="str">
        <f t="shared" si="12"/>
        <v/>
      </c>
      <c r="DA17" s="17"/>
      <c r="DB17" s="35">
        <f t="shared" si="3"/>
        <v>0</v>
      </c>
      <c r="DC17" s="35">
        <f t="shared" si="4"/>
        <v>0</v>
      </c>
      <c r="DD17" s="17"/>
      <c r="DE17" s="17"/>
      <c r="DF17" s="17"/>
    </row>
    <row r="18" spans="1:110" ht="15.75" customHeight="1">
      <c r="A18" s="17"/>
      <c r="B18" s="36">
        <v>10</v>
      </c>
      <c r="C18" s="37" t="s">
        <v>74</v>
      </c>
      <c r="D18" s="38">
        <v>11</v>
      </c>
      <c r="E18" s="39">
        <v>9</v>
      </c>
      <c r="F18" s="38" t="s">
        <v>63</v>
      </c>
      <c r="G18" s="40">
        <v>0</v>
      </c>
      <c r="H18" s="41">
        <v>45061</v>
      </c>
      <c r="I18" s="41">
        <f t="shared" ref="I18:I21" si="13">IF(H18="","",H18+D18-1)</f>
        <v>45071</v>
      </c>
      <c r="J18" s="37" t="s">
        <v>69</v>
      </c>
      <c r="K18" s="38" t="s">
        <v>61</v>
      </c>
      <c r="L18" s="47">
        <v>45071</v>
      </c>
      <c r="M18" s="42">
        <f t="shared" si="1"/>
        <v>11</v>
      </c>
      <c r="N18" s="17"/>
      <c r="O18" s="43" t="str">
        <f t="shared" ref="O18:CZ18" si="14">IF(AND(O$8&gt;=$H18,O$8&lt;=$I18),"x","")</f>
        <v/>
      </c>
      <c r="P18" s="44" t="str">
        <f t="shared" si="14"/>
        <v/>
      </c>
      <c r="Q18" s="44" t="str">
        <f t="shared" si="14"/>
        <v/>
      </c>
      <c r="R18" s="44" t="str">
        <f t="shared" si="14"/>
        <v/>
      </c>
      <c r="S18" s="44" t="str">
        <f t="shared" si="14"/>
        <v/>
      </c>
      <c r="T18" s="44" t="str">
        <f t="shared" si="14"/>
        <v/>
      </c>
      <c r="U18" s="44" t="str">
        <f t="shared" si="14"/>
        <v/>
      </c>
      <c r="V18" s="44" t="str">
        <f t="shared" si="14"/>
        <v/>
      </c>
      <c r="W18" s="44" t="str">
        <f t="shared" si="14"/>
        <v/>
      </c>
      <c r="X18" s="44" t="str">
        <f t="shared" si="14"/>
        <v/>
      </c>
      <c r="Y18" s="44" t="str">
        <f t="shared" si="14"/>
        <v/>
      </c>
      <c r="Z18" s="44" t="str">
        <f t="shared" si="14"/>
        <v/>
      </c>
      <c r="AA18" s="44" t="str">
        <f t="shared" si="14"/>
        <v/>
      </c>
      <c r="AB18" s="44" t="str">
        <f t="shared" si="14"/>
        <v/>
      </c>
      <c r="AC18" s="44" t="str">
        <f t="shared" si="14"/>
        <v/>
      </c>
      <c r="AD18" s="44" t="str">
        <f t="shared" si="14"/>
        <v/>
      </c>
      <c r="AE18" s="44" t="str">
        <f t="shared" si="14"/>
        <v/>
      </c>
      <c r="AF18" s="44" t="str">
        <f t="shared" si="14"/>
        <v/>
      </c>
      <c r="AG18" s="44" t="str">
        <f t="shared" si="14"/>
        <v/>
      </c>
      <c r="AH18" s="44" t="str">
        <f t="shared" si="14"/>
        <v/>
      </c>
      <c r="AI18" s="44" t="str">
        <f t="shared" si="14"/>
        <v/>
      </c>
      <c r="AJ18" s="44" t="str">
        <f t="shared" si="14"/>
        <v/>
      </c>
      <c r="AK18" s="44" t="str">
        <f t="shared" si="14"/>
        <v/>
      </c>
      <c r="AL18" s="44" t="str">
        <f t="shared" si="14"/>
        <v/>
      </c>
      <c r="AM18" s="44" t="str">
        <f t="shared" si="14"/>
        <v/>
      </c>
      <c r="AN18" s="44" t="str">
        <f t="shared" si="14"/>
        <v/>
      </c>
      <c r="AO18" s="44" t="str">
        <f t="shared" si="14"/>
        <v/>
      </c>
      <c r="AP18" s="44" t="str">
        <f t="shared" si="14"/>
        <v/>
      </c>
      <c r="AQ18" s="44" t="str">
        <f t="shared" si="14"/>
        <v/>
      </c>
      <c r="AR18" s="44" t="str">
        <f t="shared" si="14"/>
        <v/>
      </c>
      <c r="AS18" s="44" t="str">
        <f t="shared" si="14"/>
        <v/>
      </c>
      <c r="AT18" s="44" t="str">
        <f t="shared" si="14"/>
        <v/>
      </c>
      <c r="AU18" s="44" t="str">
        <f t="shared" si="14"/>
        <v/>
      </c>
      <c r="AV18" s="44" t="str">
        <f t="shared" si="14"/>
        <v/>
      </c>
      <c r="AW18" s="44" t="str">
        <f t="shared" si="14"/>
        <v/>
      </c>
      <c r="AX18" s="44" t="str">
        <f t="shared" si="14"/>
        <v/>
      </c>
      <c r="AY18" s="44" t="str">
        <f t="shared" si="14"/>
        <v/>
      </c>
      <c r="AZ18" s="44" t="str">
        <f t="shared" si="14"/>
        <v/>
      </c>
      <c r="BA18" s="44" t="str">
        <f t="shared" si="14"/>
        <v/>
      </c>
      <c r="BB18" s="44" t="str">
        <f t="shared" si="14"/>
        <v/>
      </c>
      <c r="BC18" s="44" t="str">
        <f t="shared" si="14"/>
        <v/>
      </c>
      <c r="BD18" s="44" t="str">
        <f t="shared" si="14"/>
        <v/>
      </c>
      <c r="BE18" s="44" t="str">
        <f t="shared" si="14"/>
        <v/>
      </c>
      <c r="BF18" s="44" t="str">
        <f t="shared" si="14"/>
        <v/>
      </c>
      <c r="BG18" s="44" t="str">
        <f t="shared" si="14"/>
        <v/>
      </c>
      <c r="BH18" s="44" t="str">
        <f t="shared" si="14"/>
        <v/>
      </c>
      <c r="BI18" s="44" t="str">
        <f t="shared" si="14"/>
        <v/>
      </c>
      <c r="BJ18" s="44" t="str">
        <f t="shared" si="14"/>
        <v/>
      </c>
      <c r="BK18" s="44" t="str">
        <f t="shared" si="14"/>
        <v/>
      </c>
      <c r="BL18" s="44" t="str">
        <f t="shared" si="14"/>
        <v/>
      </c>
      <c r="BM18" s="44" t="str">
        <f t="shared" si="14"/>
        <v/>
      </c>
      <c r="BN18" s="44" t="str">
        <f t="shared" si="14"/>
        <v/>
      </c>
      <c r="BO18" s="44" t="str">
        <f t="shared" si="14"/>
        <v>x</v>
      </c>
      <c r="BP18" s="44" t="str">
        <f t="shared" si="14"/>
        <v>x</v>
      </c>
      <c r="BQ18" s="44" t="str">
        <f t="shared" si="14"/>
        <v>x</v>
      </c>
      <c r="BR18" s="44" t="str">
        <f t="shared" si="14"/>
        <v>x</v>
      </c>
      <c r="BS18" s="44" t="str">
        <f t="shared" si="14"/>
        <v>x</v>
      </c>
      <c r="BT18" s="44" t="str">
        <f t="shared" si="14"/>
        <v>x</v>
      </c>
      <c r="BU18" s="44" t="str">
        <f t="shared" si="14"/>
        <v>x</v>
      </c>
      <c r="BV18" s="44" t="str">
        <f t="shared" si="14"/>
        <v>x</v>
      </c>
      <c r="BW18" s="44" t="str">
        <f t="shared" si="14"/>
        <v>x</v>
      </c>
      <c r="BX18" s="44" t="str">
        <f t="shared" si="14"/>
        <v>x</v>
      </c>
      <c r="BY18" s="44" t="str">
        <f t="shared" si="14"/>
        <v>x</v>
      </c>
      <c r="BZ18" s="44" t="str">
        <f t="shared" si="14"/>
        <v/>
      </c>
      <c r="CA18" s="44" t="str">
        <f t="shared" si="14"/>
        <v/>
      </c>
      <c r="CB18" s="44" t="str">
        <f t="shared" si="14"/>
        <v/>
      </c>
      <c r="CC18" s="44" t="str">
        <f t="shared" si="14"/>
        <v/>
      </c>
      <c r="CD18" s="44" t="str">
        <f t="shared" si="14"/>
        <v/>
      </c>
      <c r="CE18" s="44" t="str">
        <f t="shared" si="14"/>
        <v/>
      </c>
      <c r="CF18" s="44" t="str">
        <f t="shared" si="14"/>
        <v/>
      </c>
      <c r="CG18" s="44" t="str">
        <f t="shared" si="14"/>
        <v/>
      </c>
      <c r="CH18" s="44" t="str">
        <f t="shared" si="14"/>
        <v/>
      </c>
      <c r="CI18" s="44" t="str">
        <f t="shared" si="14"/>
        <v/>
      </c>
      <c r="CJ18" s="44" t="str">
        <f t="shared" si="14"/>
        <v/>
      </c>
      <c r="CK18" s="44" t="str">
        <f t="shared" si="14"/>
        <v/>
      </c>
      <c r="CL18" s="44" t="str">
        <f t="shared" si="14"/>
        <v/>
      </c>
      <c r="CM18" s="44" t="str">
        <f t="shared" si="14"/>
        <v/>
      </c>
      <c r="CN18" s="44" t="str">
        <f t="shared" si="14"/>
        <v/>
      </c>
      <c r="CO18" s="44" t="str">
        <f t="shared" si="14"/>
        <v/>
      </c>
      <c r="CP18" s="44" t="str">
        <f t="shared" si="14"/>
        <v/>
      </c>
      <c r="CQ18" s="44" t="str">
        <f t="shared" si="14"/>
        <v/>
      </c>
      <c r="CR18" s="44" t="str">
        <f t="shared" si="14"/>
        <v/>
      </c>
      <c r="CS18" s="44" t="str">
        <f t="shared" si="14"/>
        <v/>
      </c>
      <c r="CT18" s="44" t="str">
        <f t="shared" si="14"/>
        <v/>
      </c>
      <c r="CU18" s="44" t="str">
        <f t="shared" si="14"/>
        <v/>
      </c>
      <c r="CV18" s="44" t="str">
        <f t="shared" si="14"/>
        <v/>
      </c>
      <c r="CW18" s="44" t="str">
        <f t="shared" si="14"/>
        <v/>
      </c>
      <c r="CX18" s="44" t="str">
        <f t="shared" si="14"/>
        <v/>
      </c>
      <c r="CY18" s="44" t="str">
        <f t="shared" si="14"/>
        <v/>
      </c>
      <c r="CZ18" s="45" t="str">
        <f t="shared" si="14"/>
        <v/>
      </c>
      <c r="DA18" s="17"/>
      <c r="DB18" s="35">
        <f t="shared" si="3"/>
        <v>0</v>
      </c>
      <c r="DC18" s="35">
        <f t="shared" si="4"/>
        <v>0</v>
      </c>
      <c r="DD18" s="17"/>
      <c r="DE18" s="17"/>
      <c r="DF18" s="17"/>
    </row>
    <row r="19" spans="1:110" ht="15.75" customHeight="1">
      <c r="A19" s="17"/>
      <c r="B19" s="36">
        <v>11</v>
      </c>
      <c r="C19" s="37" t="s">
        <v>75</v>
      </c>
      <c r="D19" s="38">
        <v>31</v>
      </c>
      <c r="E19" s="39">
        <v>10</v>
      </c>
      <c r="F19" s="38" t="s">
        <v>63</v>
      </c>
      <c r="G19" s="40">
        <v>0</v>
      </c>
      <c r="H19" s="41">
        <v>45073</v>
      </c>
      <c r="I19" s="41">
        <f t="shared" si="13"/>
        <v>45103</v>
      </c>
      <c r="J19" s="37" t="s">
        <v>65</v>
      </c>
      <c r="K19" s="38" t="s">
        <v>61</v>
      </c>
      <c r="L19" s="47">
        <v>45103</v>
      </c>
      <c r="M19" s="42">
        <f t="shared" si="1"/>
        <v>31</v>
      </c>
      <c r="N19" s="17"/>
      <c r="O19" s="43" t="str">
        <f t="shared" ref="O19:CZ19" si="15">IF(AND(O$8&gt;=$H19,O$8&lt;=$I19),"x","")</f>
        <v/>
      </c>
      <c r="P19" s="44" t="str">
        <f t="shared" si="15"/>
        <v/>
      </c>
      <c r="Q19" s="44" t="str">
        <f t="shared" si="15"/>
        <v/>
      </c>
      <c r="R19" s="44" t="str">
        <f t="shared" si="15"/>
        <v/>
      </c>
      <c r="S19" s="44" t="str">
        <f t="shared" si="15"/>
        <v/>
      </c>
      <c r="T19" s="44" t="str">
        <f t="shared" si="15"/>
        <v/>
      </c>
      <c r="U19" s="44" t="str">
        <f t="shared" si="15"/>
        <v/>
      </c>
      <c r="V19" s="44" t="str">
        <f t="shared" si="15"/>
        <v/>
      </c>
      <c r="W19" s="44" t="str">
        <f t="shared" si="15"/>
        <v/>
      </c>
      <c r="X19" s="44" t="str">
        <f t="shared" si="15"/>
        <v/>
      </c>
      <c r="Y19" s="44" t="str">
        <f t="shared" si="15"/>
        <v/>
      </c>
      <c r="Z19" s="44" t="str">
        <f t="shared" si="15"/>
        <v/>
      </c>
      <c r="AA19" s="44" t="str">
        <f t="shared" si="15"/>
        <v/>
      </c>
      <c r="AB19" s="44" t="str">
        <f t="shared" si="15"/>
        <v/>
      </c>
      <c r="AC19" s="44" t="str">
        <f t="shared" si="15"/>
        <v/>
      </c>
      <c r="AD19" s="44" t="str">
        <f t="shared" si="15"/>
        <v/>
      </c>
      <c r="AE19" s="44" t="str">
        <f t="shared" si="15"/>
        <v/>
      </c>
      <c r="AF19" s="44" t="str">
        <f t="shared" si="15"/>
        <v/>
      </c>
      <c r="AG19" s="44" t="str">
        <f t="shared" si="15"/>
        <v/>
      </c>
      <c r="AH19" s="44" t="str">
        <f t="shared" si="15"/>
        <v/>
      </c>
      <c r="AI19" s="44" t="str">
        <f t="shared" si="15"/>
        <v/>
      </c>
      <c r="AJ19" s="44" t="str">
        <f t="shared" si="15"/>
        <v/>
      </c>
      <c r="AK19" s="44" t="str">
        <f t="shared" si="15"/>
        <v/>
      </c>
      <c r="AL19" s="44" t="str">
        <f t="shared" si="15"/>
        <v/>
      </c>
      <c r="AM19" s="44" t="str">
        <f t="shared" si="15"/>
        <v/>
      </c>
      <c r="AN19" s="44" t="str">
        <f t="shared" si="15"/>
        <v/>
      </c>
      <c r="AO19" s="44" t="str">
        <f t="shared" si="15"/>
        <v/>
      </c>
      <c r="AP19" s="44" t="str">
        <f t="shared" si="15"/>
        <v/>
      </c>
      <c r="AQ19" s="44" t="str">
        <f t="shared" si="15"/>
        <v/>
      </c>
      <c r="AR19" s="44" t="str">
        <f t="shared" si="15"/>
        <v/>
      </c>
      <c r="AS19" s="44" t="str">
        <f t="shared" si="15"/>
        <v/>
      </c>
      <c r="AT19" s="44" t="str">
        <f t="shared" si="15"/>
        <v/>
      </c>
      <c r="AU19" s="44" t="str">
        <f t="shared" si="15"/>
        <v/>
      </c>
      <c r="AV19" s="44" t="str">
        <f t="shared" si="15"/>
        <v/>
      </c>
      <c r="AW19" s="44" t="str">
        <f t="shared" si="15"/>
        <v/>
      </c>
      <c r="AX19" s="44" t="str">
        <f t="shared" si="15"/>
        <v/>
      </c>
      <c r="AY19" s="44" t="str">
        <f t="shared" si="15"/>
        <v/>
      </c>
      <c r="AZ19" s="44" t="str">
        <f t="shared" si="15"/>
        <v/>
      </c>
      <c r="BA19" s="44" t="str">
        <f t="shared" si="15"/>
        <v/>
      </c>
      <c r="BB19" s="44" t="str">
        <f t="shared" si="15"/>
        <v/>
      </c>
      <c r="BC19" s="44" t="str">
        <f t="shared" si="15"/>
        <v/>
      </c>
      <c r="BD19" s="44" t="str">
        <f t="shared" si="15"/>
        <v/>
      </c>
      <c r="BE19" s="44" t="str">
        <f t="shared" si="15"/>
        <v/>
      </c>
      <c r="BF19" s="44" t="str">
        <f t="shared" si="15"/>
        <v/>
      </c>
      <c r="BG19" s="44" t="str">
        <f t="shared" si="15"/>
        <v/>
      </c>
      <c r="BH19" s="44" t="str">
        <f t="shared" si="15"/>
        <v/>
      </c>
      <c r="BI19" s="44" t="str">
        <f t="shared" si="15"/>
        <v/>
      </c>
      <c r="BJ19" s="44" t="str">
        <f t="shared" si="15"/>
        <v/>
      </c>
      <c r="BK19" s="44" t="str">
        <f t="shared" si="15"/>
        <v/>
      </c>
      <c r="BL19" s="44" t="str">
        <f t="shared" si="15"/>
        <v/>
      </c>
      <c r="BM19" s="44" t="str">
        <f t="shared" si="15"/>
        <v/>
      </c>
      <c r="BN19" s="44" t="str">
        <f t="shared" si="15"/>
        <v/>
      </c>
      <c r="BO19" s="44" t="str">
        <f t="shared" si="15"/>
        <v/>
      </c>
      <c r="BP19" s="44" t="str">
        <f t="shared" si="15"/>
        <v/>
      </c>
      <c r="BQ19" s="44" t="str">
        <f t="shared" si="15"/>
        <v/>
      </c>
      <c r="BR19" s="44" t="str">
        <f t="shared" si="15"/>
        <v/>
      </c>
      <c r="BS19" s="44" t="str">
        <f t="shared" si="15"/>
        <v/>
      </c>
      <c r="BT19" s="44" t="str">
        <f t="shared" si="15"/>
        <v/>
      </c>
      <c r="BU19" s="44" t="str">
        <f t="shared" si="15"/>
        <v/>
      </c>
      <c r="BV19" s="44" t="str">
        <f t="shared" si="15"/>
        <v/>
      </c>
      <c r="BW19" s="44" t="str">
        <f t="shared" si="15"/>
        <v/>
      </c>
      <c r="BX19" s="44" t="str">
        <f t="shared" si="15"/>
        <v/>
      </c>
      <c r="BY19" s="44" t="str">
        <f t="shared" si="15"/>
        <v/>
      </c>
      <c r="BZ19" s="44" t="str">
        <f t="shared" si="15"/>
        <v/>
      </c>
      <c r="CA19" s="44" t="str">
        <f t="shared" si="15"/>
        <v>x</v>
      </c>
      <c r="CB19" s="44" t="str">
        <f t="shared" si="15"/>
        <v>x</v>
      </c>
      <c r="CC19" s="44" t="str">
        <f t="shared" si="15"/>
        <v>x</v>
      </c>
      <c r="CD19" s="44" t="str">
        <f t="shared" si="15"/>
        <v>x</v>
      </c>
      <c r="CE19" s="44" t="str">
        <f t="shared" si="15"/>
        <v>x</v>
      </c>
      <c r="CF19" s="44" t="str">
        <f t="shared" si="15"/>
        <v>x</v>
      </c>
      <c r="CG19" s="44" t="str">
        <f t="shared" si="15"/>
        <v>x</v>
      </c>
      <c r="CH19" s="44" t="str">
        <f t="shared" si="15"/>
        <v>x</v>
      </c>
      <c r="CI19" s="44" t="str">
        <f t="shared" si="15"/>
        <v>x</v>
      </c>
      <c r="CJ19" s="44" t="str">
        <f t="shared" si="15"/>
        <v>x</v>
      </c>
      <c r="CK19" s="44" t="str">
        <f t="shared" si="15"/>
        <v>x</v>
      </c>
      <c r="CL19" s="44" t="str">
        <f t="shared" si="15"/>
        <v>x</v>
      </c>
      <c r="CM19" s="44" t="str">
        <f t="shared" si="15"/>
        <v>x</v>
      </c>
      <c r="CN19" s="44" t="str">
        <f t="shared" si="15"/>
        <v>x</v>
      </c>
      <c r="CO19" s="44" t="str">
        <f t="shared" si="15"/>
        <v>x</v>
      </c>
      <c r="CP19" s="44" t="str">
        <f t="shared" si="15"/>
        <v>x</v>
      </c>
      <c r="CQ19" s="44" t="str">
        <f t="shared" si="15"/>
        <v>x</v>
      </c>
      <c r="CR19" s="44" t="str">
        <f t="shared" si="15"/>
        <v>x</v>
      </c>
      <c r="CS19" s="44" t="str">
        <f t="shared" si="15"/>
        <v>x</v>
      </c>
      <c r="CT19" s="44" t="str">
        <f t="shared" si="15"/>
        <v>x</v>
      </c>
      <c r="CU19" s="44" t="str">
        <f t="shared" si="15"/>
        <v>x</v>
      </c>
      <c r="CV19" s="44" t="str">
        <f t="shared" si="15"/>
        <v>x</v>
      </c>
      <c r="CW19" s="44" t="str">
        <f t="shared" si="15"/>
        <v>x</v>
      </c>
      <c r="CX19" s="44" t="str">
        <f t="shared" si="15"/>
        <v>x</v>
      </c>
      <c r="CY19" s="44" t="str">
        <f t="shared" si="15"/>
        <v>x</v>
      </c>
      <c r="CZ19" s="45" t="str">
        <f t="shared" si="15"/>
        <v>x</v>
      </c>
      <c r="DA19" s="17"/>
      <c r="DB19" s="35">
        <f t="shared" si="3"/>
        <v>0</v>
      </c>
      <c r="DC19" s="35">
        <f t="shared" si="4"/>
        <v>0</v>
      </c>
      <c r="DD19" s="17"/>
      <c r="DE19" s="17"/>
      <c r="DF19" s="17"/>
    </row>
    <row r="20" spans="1:110" ht="15.75" customHeight="1">
      <c r="A20" s="17"/>
      <c r="B20" s="36">
        <v>12</v>
      </c>
      <c r="C20" s="37" t="s">
        <v>76</v>
      </c>
      <c r="D20" s="38">
        <v>1</v>
      </c>
      <c r="E20" s="39">
        <v>11</v>
      </c>
      <c r="F20" s="38" t="s">
        <v>63</v>
      </c>
      <c r="G20" s="40">
        <v>0</v>
      </c>
      <c r="H20" s="41">
        <v>45104</v>
      </c>
      <c r="I20" s="41">
        <f t="shared" si="13"/>
        <v>45104</v>
      </c>
      <c r="J20" s="37" t="s">
        <v>65</v>
      </c>
      <c r="K20" s="38" t="s">
        <v>61</v>
      </c>
      <c r="L20" s="47">
        <v>45104</v>
      </c>
      <c r="M20" s="42">
        <f t="shared" si="1"/>
        <v>1</v>
      </c>
      <c r="N20" s="17"/>
      <c r="O20" s="43" t="str">
        <f t="shared" ref="O20:CZ20" si="16">IF(AND(O$8&gt;=$H20,O$8&lt;=$I20),"x","")</f>
        <v/>
      </c>
      <c r="P20" s="44" t="str">
        <f t="shared" si="16"/>
        <v/>
      </c>
      <c r="Q20" s="44" t="str">
        <f t="shared" si="16"/>
        <v/>
      </c>
      <c r="R20" s="44" t="str">
        <f t="shared" si="16"/>
        <v/>
      </c>
      <c r="S20" s="44" t="str">
        <f t="shared" si="16"/>
        <v/>
      </c>
      <c r="T20" s="44" t="str">
        <f t="shared" si="16"/>
        <v/>
      </c>
      <c r="U20" s="44" t="str">
        <f t="shared" si="16"/>
        <v/>
      </c>
      <c r="V20" s="44" t="str">
        <f t="shared" si="16"/>
        <v/>
      </c>
      <c r="W20" s="44" t="str">
        <f t="shared" si="16"/>
        <v/>
      </c>
      <c r="X20" s="44" t="str">
        <f t="shared" si="16"/>
        <v/>
      </c>
      <c r="Y20" s="44" t="str">
        <f t="shared" si="16"/>
        <v/>
      </c>
      <c r="Z20" s="44" t="str">
        <f t="shared" si="16"/>
        <v/>
      </c>
      <c r="AA20" s="44" t="str">
        <f t="shared" si="16"/>
        <v/>
      </c>
      <c r="AB20" s="44" t="str">
        <f t="shared" si="16"/>
        <v/>
      </c>
      <c r="AC20" s="44" t="str">
        <f t="shared" si="16"/>
        <v/>
      </c>
      <c r="AD20" s="44" t="str">
        <f t="shared" si="16"/>
        <v/>
      </c>
      <c r="AE20" s="44" t="str">
        <f t="shared" si="16"/>
        <v/>
      </c>
      <c r="AF20" s="44" t="str">
        <f t="shared" si="16"/>
        <v/>
      </c>
      <c r="AG20" s="44" t="str">
        <f t="shared" si="16"/>
        <v/>
      </c>
      <c r="AH20" s="44" t="str">
        <f t="shared" si="16"/>
        <v/>
      </c>
      <c r="AI20" s="44" t="str">
        <f t="shared" si="16"/>
        <v/>
      </c>
      <c r="AJ20" s="44" t="str">
        <f t="shared" si="16"/>
        <v/>
      </c>
      <c r="AK20" s="44" t="str">
        <f t="shared" si="16"/>
        <v/>
      </c>
      <c r="AL20" s="44" t="str">
        <f t="shared" si="16"/>
        <v/>
      </c>
      <c r="AM20" s="44" t="str">
        <f t="shared" si="16"/>
        <v/>
      </c>
      <c r="AN20" s="44" t="str">
        <f t="shared" si="16"/>
        <v/>
      </c>
      <c r="AO20" s="44" t="str">
        <f t="shared" si="16"/>
        <v/>
      </c>
      <c r="AP20" s="44" t="str">
        <f t="shared" si="16"/>
        <v/>
      </c>
      <c r="AQ20" s="44" t="str">
        <f t="shared" si="16"/>
        <v/>
      </c>
      <c r="AR20" s="44" t="str">
        <f t="shared" si="16"/>
        <v/>
      </c>
      <c r="AS20" s="44" t="str">
        <f t="shared" si="16"/>
        <v/>
      </c>
      <c r="AT20" s="44" t="str">
        <f t="shared" si="16"/>
        <v/>
      </c>
      <c r="AU20" s="44" t="str">
        <f t="shared" si="16"/>
        <v/>
      </c>
      <c r="AV20" s="44" t="str">
        <f t="shared" si="16"/>
        <v/>
      </c>
      <c r="AW20" s="44" t="str">
        <f t="shared" si="16"/>
        <v/>
      </c>
      <c r="AX20" s="44" t="str">
        <f t="shared" si="16"/>
        <v/>
      </c>
      <c r="AY20" s="44" t="str">
        <f t="shared" si="16"/>
        <v/>
      </c>
      <c r="AZ20" s="44" t="str">
        <f t="shared" si="16"/>
        <v/>
      </c>
      <c r="BA20" s="44" t="str">
        <f t="shared" si="16"/>
        <v/>
      </c>
      <c r="BB20" s="44" t="str">
        <f t="shared" si="16"/>
        <v/>
      </c>
      <c r="BC20" s="44" t="str">
        <f t="shared" si="16"/>
        <v/>
      </c>
      <c r="BD20" s="44" t="str">
        <f t="shared" si="16"/>
        <v/>
      </c>
      <c r="BE20" s="44" t="str">
        <f t="shared" si="16"/>
        <v/>
      </c>
      <c r="BF20" s="44" t="str">
        <f t="shared" si="16"/>
        <v/>
      </c>
      <c r="BG20" s="44" t="str">
        <f t="shared" si="16"/>
        <v/>
      </c>
      <c r="BH20" s="44" t="str">
        <f t="shared" si="16"/>
        <v/>
      </c>
      <c r="BI20" s="44" t="str">
        <f t="shared" si="16"/>
        <v/>
      </c>
      <c r="BJ20" s="44" t="str">
        <f t="shared" si="16"/>
        <v/>
      </c>
      <c r="BK20" s="44" t="str">
        <f t="shared" si="16"/>
        <v/>
      </c>
      <c r="BL20" s="44" t="str">
        <f t="shared" si="16"/>
        <v/>
      </c>
      <c r="BM20" s="44" t="str">
        <f t="shared" si="16"/>
        <v/>
      </c>
      <c r="BN20" s="44" t="str">
        <f t="shared" si="16"/>
        <v/>
      </c>
      <c r="BO20" s="44" t="str">
        <f t="shared" si="16"/>
        <v/>
      </c>
      <c r="BP20" s="44" t="str">
        <f t="shared" si="16"/>
        <v/>
      </c>
      <c r="BQ20" s="44" t="str">
        <f t="shared" si="16"/>
        <v/>
      </c>
      <c r="BR20" s="44" t="str">
        <f t="shared" si="16"/>
        <v/>
      </c>
      <c r="BS20" s="44" t="str">
        <f t="shared" si="16"/>
        <v/>
      </c>
      <c r="BT20" s="44" t="str">
        <f t="shared" si="16"/>
        <v/>
      </c>
      <c r="BU20" s="44" t="str">
        <f t="shared" si="16"/>
        <v/>
      </c>
      <c r="BV20" s="44" t="str">
        <f t="shared" si="16"/>
        <v/>
      </c>
      <c r="BW20" s="44" t="str">
        <f t="shared" si="16"/>
        <v/>
      </c>
      <c r="BX20" s="44" t="str">
        <f t="shared" si="16"/>
        <v/>
      </c>
      <c r="BY20" s="44" t="str">
        <f t="shared" si="16"/>
        <v/>
      </c>
      <c r="BZ20" s="44" t="str">
        <f t="shared" si="16"/>
        <v/>
      </c>
      <c r="CA20" s="44" t="str">
        <f t="shared" si="16"/>
        <v/>
      </c>
      <c r="CB20" s="44" t="str">
        <f t="shared" si="16"/>
        <v/>
      </c>
      <c r="CC20" s="44" t="str">
        <f t="shared" si="16"/>
        <v/>
      </c>
      <c r="CD20" s="44" t="str">
        <f t="shared" si="16"/>
        <v/>
      </c>
      <c r="CE20" s="44" t="str">
        <f t="shared" si="16"/>
        <v/>
      </c>
      <c r="CF20" s="44" t="str">
        <f t="shared" si="16"/>
        <v/>
      </c>
      <c r="CG20" s="44" t="str">
        <f t="shared" si="16"/>
        <v/>
      </c>
      <c r="CH20" s="44" t="str">
        <f t="shared" si="16"/>
        <v/>
      </c>
      <c r="CI20" s="44" t="str">
        <f t="shared" si="16"/>
        <v/>
      </c>
      <c r="CJ20" s="44" t="str">
        <f t="shared" si="16"/>
        <v/>
      </c>
      <c r="CK20" s="44" t="str">
        <f t="shared" si="16"/>
        <v/>
      </c>
      <c r="CL20" s="44" t="str">
        <f t="shared" si="16"/>
        <v/>
      </c>
      <c r="CM20" s="44" t="str">
        <f t="shared" si="16"/>
        <v/>
      </c>
      <c r="CN20" s="44" t="str">
        <f t="shared" si="16"/>
        <v/>
      </c>
      <c r="CO20" s="44" t="str">
        <f t="shared" si="16"/>
        <v/>
      </c>
      <c r="CP20" s="44" t="str">
        <f t="shared" si="16"/>
        <v/>
      </c>
      <c r="CQ20" s="44" t="str">
        <f t="shared" si="16"/>
        <v/>
      </c>
      <c r="CR20" s="44" t="str">
        <f t="shared" si="16"/>
        <v/>
      </c>
      <c r="CS20" s="44" t="str">
        <f t="shared" si="16"/>
        <v/>
      </c>
      <c r="CT20" s="44" t="str">
        <f t="shared" si="16"/>
        <v/>
      </c>
      <c r="CU20" s="44" t="str">
        <f t="shared" si="16"/>
        <v/>
      </c>
      <c r="CV20" s="44" t="str">
        <f t="shared" si="16"/>
        <v/>
      </c>
      <c r="CW20" s="44" t="str">
        <f t="shared" si="16"/>
        <v/>
      </c>
      <c r="CX20" s="44" t="str">
        <f t="shared" si="16"/>
        <v/>
      </c>
      <c r="CY20" s="44" t="str">
        <f t="shared" si="16"/>
        <v/>
      </c>
      <c r="CZ20" s="45" t="str">
        <f t="shared" si="16"/>
        <v/>
      </c>
      <c r="DA20" s="17"/>
      <c r="DB20" s="35">
        <f t="shared" si="3"/>
        <v>0</v>
      </c>
      <c r="DC20" s="35">
        <f t="shared" si="4"/>
        <v>0</v>
      </c>
      <c r="DD20" s="17"/>
      <c r="DE20" s="17"/>
      <c r="DF20" s="17"/>
    </row>
    <row r="21" spans="1:110" ht="15.75" customHeight="1">
      <c r="A21" s="17"/>
      <c r="B21" s="36">
        <v>13</v>
      </c>
      <c r="C21" s="37" t="s">
        <v>77</v>
      </c>
      <c r="D21" s="38">
        <v>1</v>
      </c>
      <c r="E21" s="39">
        <v>12</v>
      </c>
      <c r="F21" s="38" t="s">
        <v>63</v>
      </c>
      <c r="G21" s="40">
        <v>0</v>
      </c>
      <c r="H21" s="41">
        <v>45105</v>
      </c>
      <c r="I21" s="41">
        <f t="shared" si="13"/>
        <v>45105</v>
      </c>
      <c r="J21" s="37" t="s">
        <v>65</v>
      </c>
      <c r="K21" s="38" t="s">
        <v>61</v>
      </c>
      <c r="L21" s="47">
        <v>45105</v>
      </c>
      <c r="M21" s="42">
        <f t="shared" si="1"/>
        <v>1</v>
      </c>
      <c r="N21" s="17"/>
      <c r="O21" s="43" t="str">
        <f t="shared" ref="O21:CZ21" si="17">IF(AND(O$8&gt;=$H21,O$8&lt;=$I21),"x","")</f>
        <v/>
      </c>
      <c r="P21" s="44" t="str">
        <f t="shared" si="17"/>
        <v/>
      </c>
      <c r="Q21" s="44" t="str">
        <f t="shared" si="17"/>
        <v/>
      </c>
      <c r="R21" s="44" t="str">
        <f t="shared" si="17"/>
        <v/>
      </c>
      <c r="S21" s="44" t="str">
        <f t="shared" si="17"/>
        <v/>
      </c>
      <c r="T21" s="44" t="str">
        <f t="shared" si="17"/>
        <v/>
      </c>
      <c r="U21" s="44" t="str">
        <f t="shared" si="17"/>
        <v/>
      </c>
      <c r="V21" s="44" t="str">
        <f t="shared" si="17"/>
        <v/>
      </c>
      <c r="W21" s="44" t="str">
        <f t="shared" si="17"/>
        <v/>
      </c>
      <c r="X21" s="44" t="str">
        <f t="shared" si="17"/>
        <v/>
      </c>
      <c r="Y21" s="44" t="str">
        <f t="shared" si="17"/>
        <v/>
      </c>
      <c r="Z21" s="44" t="str">
        <f t="shared" si="17"/>
        <v/>
      </c>
      <c r="AA21" s="44" t="str">
        <f t="shared" si="17"/>
        <v/>
      </c>
      <c r="AB21" s="44" t="str">
        <f t="shared" si="17"/>
        <v/>
      </c>
      <c r="AC21" s="44" t="str">
        <f t="shared" si="17"/>
        <v/>
      </c>
      <c r="AD21" s="44" t="str">
        <f t="shared" si="17"/>
        <v/>
      </c>
      <c r="AE21" s="44" t="str">
        <f t="shared" si="17"/>
        <v/>
      </c>
      <c r="AF21" s="44" t="str">
        <f t="shared" si="17"/>
        <v/>
      </c>
      <c r="AG21" s="44" t="str">
        <f t="shared" si="17"/>
        <v/>
      </c>
      <c r="AH21" s="44" t="str">
        <f t="shared" si="17"/>
        <v/>
      </c>
      <c r="AI21" s="44" t="str">
        <f t="shared" si="17"/>
        <v/>
      </c>
      <c r="AJ21" s="44" t="str">
        <f t="shared" si="17"/>
        <v/>
      </c>
      <c r="AK21" s="44" t="str">
        <f t="shared" si="17"/>
        <v/>
      </c>
      <c r="AL21" s="44" t="str">
        <f t="shared" si="17"/>
        <v/>
      </c>
      <c r="AM21" s="44" t="str">
        <f t="shared" si="17"/>
        <v/>
      </c>
      <c r="AN21" s="44" t="str">
        <f t="shared" si="17"/>
        <v/>
      </c>
      <c r="AO21" s="44" t="str">
        <f t="shared" si="17"/>
        <v/>
      </c>
      <c r="AP21" s="44" t="str">
        <f t="shared" si="17"/>
        <v/>
      </c>
      <c r="AQ21" s="44" t="str">
        <f t="shared" si="17"/>
        <v/>
      </c>
      <c r="AR21" s="44" t="str">
        <f t="shared" si="17"/>
        <v/>
      </c>
      <c r="AS21" s="44" t="str">
        <f t="shared" si="17"/>
        <v/>
      </c>
      <c r="AT21" s="44" t="str">
        <f t="shared" si="17"/>
        <v/>
      </c>
      <c r="AU21" s="44" t="str">
        <f t="shared" si="17"/>
        <v/>
      </c>
      <c r="AV21" s="44" t="str">
        <f t="shared" si="17"/>
        <v/>
      </c>
      <c r="AW21" s="44" t="str">
        <f t="shared" si="17"/>
        <v/>
      </c>
      <c r="AX21" s="44" t="str">
        <f t="shared" si="17"/>
        <v/>
      </c>
      <c r="AY21" s="44" t="str">
        <f t="shared" si="17"/>
        <v/>
      </c>
      <c r="AZ21" s="44" t="str">
        <f t="shared" si="17"/>
        <v/>
      </c>
      <c r="BA21" s="44" t="str">
        <f t="shared" si="17"/>
        <v/>
      </c>
      <c r="BB21" s="44" t="str">
        <f t="shared" si="17"/>
        <v/>
      </c>
      <c r="BC21" s="44" t="str">
        <f t="shared" si="17"/>
        <v/>
      </c>
      <c r="BD21" s="44" t="str">
        <f t="shared" si="17"/>
        <v/>
      </c>
      <c r="BE21" s="44" t="str">
        <f t="shared" si="17"/>
        <v/>
      </c>
      <c r="BF21" s="44" t="str">
        <f t="shared" si="17"/>
        <v/>
      </c>
      <c r="BG21" s="44" t="str">
        <f t="shared" si="17"/>
        <v/>
      </c>
      <c r="BH21" s="44" t="str">
        <f t="shared" si="17"/>
        <v/>
      </c>
      <c r="BI21" s="44" t="str">
        <f t="shared" si="17"/>
        <v/>
      </c>
      <c r="BJ21" s="44" t="str">
        <f t="shared" si="17"/>
        <v/>
      </c>
      <c r="BK21" s="44" t="str">
        <f t="shared" si="17"/>
        <v/>
      </c>
      <c r="BL21" s="44" t="str">
        <f t="shared" si="17"/>
        <v/>
      </c>
      <c r="BM21" s="44" t="str">
        <f t="shared" si="17"/>
        <v/>
      </c>
      <c r="BN21" s="44" t="str">
        <f t="shared" si="17"/>
        <v/>
      </c>
      <c r="BO21" s="44" t="str">
        <f t="shared" si="17"/>
        <v/>
      </c>
      <c r="BP21" s="44" t="str">
        <f t="shared" si="17"/>
        <v/>
      </c>
      <c r="BQ21" s="44" t="str">
        <f t="shared" si="17"/>
        <v/>
      </c>
      <c r="BR21" s="44" t="str">
        <f t="shared" si="17"/>
        <v/>
      </c>
      <c r="BS21" s="44" t="str">
        <f t="shared" si="17"/>
        <v/>
      </c>
      <c r="BT21" s="44" t="str">
        <f t="shared" si="17"/>
        <v/>
      </c>
      <c r="BU21" s="44" t="str">
        <f t="shared" si="17"/>
        <v/>
      </c>
      <c r="BV21" s="44" t="str">
        <f t="shared" si="17"/>
        <v/>
      </c>
      <c r="BW21" s="44" t="str">
        <f t="shared" si="17"/>
        <v/>
      </c>
      <c r="BX21" s="44" t="str">
        <f t="shared" si="17"/>
        <v/>
      </c>
      <c r="BY21" s="44" t="str">
        <f t="shared" si="17"/>
        <v/>
      </c>
      <c r="BZ21" s="44" t="str">
        <f t="shared" si="17"/>
        <v/>
      </c>
      <c r="CA21" s="44" t="str">
        <f t="shared" si="17"/>
        <v/>
      </c>
      <c r="CB21" s="44" t="str">
        <f t="shared" si="17"/>
        <v/>
      </c>
      <c r="CC21" s="44" t="str">
        <f t="shared" si="17"/>
        <v/>
      </c>
      <c r="CD21" s="44" t="str">
        <f t="shared" si="17"/>
        <v/>
      </c>
      <c r="CE21" s="44" t="str">
        <f t="shared" si="17"/>
        <v/>
      </c>
      <c r="CF21" s="44" t="str">
        <f t="shared" si="17"/>
        <v/>
      </c>
      <c r="CG21" s="44" t="str">
        <f t="shared" si="17"/>
        <v/>
      </c>
      <c r="CH21" s="44" t="str">
        <f t="shared" si="17"/>
        <v/>
      </c>
      <c r="CI21" s="44" t="str">
        <f t="shared" si="17"/>
        <v/>
      </c>
      <c r="CJ21" s="44" t="str">
        <f t="shared" si="17"/>
        <v/>
      </c>
      <c r="CK21" s="44" t="str">
        <f t="shared" si="17"/>
        <v/>
      </c>
      <c r="CL21" s="44" t="str">
        <f t="shared" si="17"/>
        <v/>
      </c>
      <c r="CM21" s="44" t="str">
        <f t="shared" si="17"/>
        <v/>
      </c>
      <c r="CN21" s="44" t="str">
        <f t="shared" si="17"/>
        <v/>
      </c>
      <c r="CO21" s="44" t="str">
        <f t="shared" si="17"/>
        <v/>
      </c>
      <c r="CP21" s="44" t="str">
        <f t="shared" si="17"/>
        <v/>
      </c>
      <c r="CQ21" s="44" t="str">
        <f t="shared" si="17"/>
        <v/>
      </c>
      <c r="CR21" s="44" t="str">
        <f t="shared" si="17"/>
        <v/>
      </c>
      <c r="CS21" s="44" t="str">
        <f t="shared" si="17"/>
        <v/>
      </c>
      <c r="CT21" s="44" t="str">
        <f t="shared" si="17"/>
        <v/>
      </c>
      <c r="CU21" s="44" t="str">
        <f t="shared" si="17"/>
        <v/>
      </c>
      <c r="CV21" s="44" t="str">
        <f t="shared" si="17"/>
        <v/>
      </c>
      <c r="CW21" s="44" t="str">
        <f t="shared" si="17"/>
        <v/>
      </c>
      <c r="CX21" s="44" t="str">
        <f t="shared" si="17"/>
        <v/>
      </c>
      <c r="CY21" s="44" t="str">
        <f t="shared" si="17"/>
        <v/>
      </c>
      <c r="CZ21" s="45" t="str">
        <f t="shared" si="17"/>
        <v/>
      </c>
      <c r="DA21" s="17"/>
      <c r="DB21" s="35">
        <f t="shared" si="3"/>
        <v>0</v>
      </c>
      <c r="DC21" s="35">
        <f t="shared" si="4"/>
        <v>0</v>
      </c>
      <c r="DD21" s="17"/>
      <c r="DE21" s="17"/>
      <c r="DF21" s="17"/>
    </row>
    <row r="22" spans="1:110" ht="15.75" customHeight="1"/>
    <row r="23" spans="1:110" ht="15.75" customHeight="1"/>
    <row r="24" spans="1:110" ht="15.75" customHeight="1"/>
    <row r="25" spans="1:110" ht="15.75" customHeight="1"/>
    <row r="26" spans="1:110" ht="15.75" customHeight="1"/>
    <row r="27" spans="1:110" ht="15.75" customHeight="1"/>
    <row r="28" spans="1:110" ht="15.75" customHeight="1"/>
    <row r="29" spans="1:110" ht="15.75" customHeight="1"/>
    <row r="30" spans="1:110" ht="15.75" customHeight="1"/>
    <row r="31" spans="1:110" ht="15.75" customHeight="1"/>
    <row r="32" spans="1:1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6">
    <mergeCell ref="O7:AD7"/>
    <mergeCell ref="B3:C3"/>
    <mergeCell ref="D3:H3"/>
    <mergeCell ref="B5:C5"/>
    <mergeCell ref="B6:C6"/>
    <mergeCell ref="L7:M7"/>
  </mergeCells>
  <conditionalFormatting sqref="K9:K21">
    <cfRule type="cellIs" dxfId="4" priority="1" operator="equal">
      <formula>"No comenzado"</formula>
    </cfRule>
    <cfRule type="cellIs" dxfId="3" priority="2" operator="equal">
      <formula>"En progreso"</formula>
    </cfRule>
    <cfRule type="cellIs" dxfId="2" priority="3" operator="equal">
      <formula>"Retrasado"</formula>
    </cfRule>
    <cfRule type="cellIs" dxfId="1" priority="4" operator="equal">
      <formula>"Completado"</formula>
    </cfRule>
  </conditionalFormatting>
  <conditionalFormatting sqref="O9:CZ21">
    <cfRule type="cellIs" dxfId="0" priority="5" operator="equal">
      <formula>"x"</formula>
    </cfRule>
  </conditionalFormatting>
  <dataValidations count="2">
    <dataValidation type="list" allowBlank="1" showErrorMessage="1" sqref="K9:K21" xr:uid="{00000000-0002-0000-0100-000000000000}">
      <formula1>"Completado,Retrasado,En progreso,No comenzado"</formula1>
    </dataValidation>
    <dataValidation type="list" allowBlank="1" showErrorMessage="1" sqref="F10:F21" xr:uid="{00000000-0002-0000-0100-000001000000}">
      <formula1>"CC,FC"</formula1>
    </dataValidation>
  </dataValidation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997"/>
  <sheetViews>
    <sheetView showGridLines="0" workbookViewId="0">
      <selection activeCell="G6" sqref="G6"/>
    </sheetView>
  </sheetViews>
  <sheetFormatPr baseColWidth="10" defaultColWidth="14.42578125" defaultRowHeight="15" customHeight="1"/>
  <cols>
    <col min="1" max="1" width="9.42578125" customWidth="1"/>
    <col min="2" max="2" width="24" customWidth="1"/>
    <col min="4" max="4" width="12.42578125" customWidth="1"/>
    <col min="5" max="5" width="9.42578125" customWidth="1"/>
    <col min="6" max="6" width="17" customWidth="1"/>
    <col min="7" max="7" width="14" customWidth="1"/>
    <col min="9" max="9" width="14" customWidth="1"/>
    <col min="10" max="12" width="9.42578125" customWidth="1"/>
    <col min="13" max="13" width="10" hidden="1" customWidth="1"/>
    <col min="14" max="14" width="20.7109375" hidden="1" customWidth="1"/>
    <col min="15" max="15" width="10" hidden="1" customWidth="1"/>
    <col min="16" max="16" width="2.42578125" hidden="1" customWidth="1"/>
    <col min="17" max="17" width="12" hidden="1" customWidth="1"/>
    <col min="18" max="18" width="7.140625" hidden="1" customWidth="1"/>
    <col min="19" max="26" width="12.5703125" customWidth="1"/>
  </cols>
  <sheetData>
    <row r="1" spans="2:18" ht="45" customHeight="1">
      <c r="B1" s="2"/>
      <c r="C1" s="2"/>
      <c r="D1" s="2"/>
      <c r="E1" s="2"/>
      <c r="F1" s="2"/>
      <c r="G1" s="2"/>
      <c r="H1" s="2"/>
      <c r="I1" s="2"/>
      <c r="J1" s="2"/>
      <c r="K1" s="2"/>
    </row>
    <row r="3" spans="2:18">
      <c r="B3" s="48" t="s">
        <v>78</v>
      </c>
      <c r="C3" s="49">
        <f ca="1">TODAY()</f>
        <v>45113</v>
      </c>
    </row>
    <row r="4" spans="2:18">
      <c r="B4" s="48" t="s">
        <v>79</v>
      </c>
      <c r="C4" s="50">
        <f>IF('Información del proyecto'!D5="","",'Información del proyecto'!D5)</f>
        <v>97</v>
      </c>
    </row>
    <row r="5" spans="2:18">
      <c r="B5" s="48" t="s">
        <v>80</v>
      </c>
      <c r="C5" s="50">
        <v>97</v>
      </c>
    </row>
    <row r="6" spans="2:18">
      <c r="B6" s="48" t="s">
        <v>81</v>
      </c>
      <c r="C6" s="50">
        <f>IF('Información del proyecto'!D4="","",C4-C5)</f>
        <v>0</v>
      </c>
      <c r="N6" s="51" t="s">
        <v>82</v>
      </c>
      <c r="O6" s="51" t="s">
        <v>83</v>
      </c>
      <c r="Q6" s="52" t="s">
        <v>61</v>
      </c>
      <c r="R6" s="53">
        <f>IF(COUNTA('Información del proyecto'!$K$9:$K$21)=0,NA(),COUNTIF('Información del proyecto'!$K$9:$K$21,Reportes!Q6)/COUNTA('Información del proyecto'!$K$9:$K$21))</f>
        <v>1</v>
      </c>
    </row>
    <row r="7" spans="2:18">
      <c r="M7" s="54">
        <v>1</v>
      </c>
      <c r="N7" s="51" t="str">
        <f>IF('Información del proyecto'!C9="","",'Información del proyecto'!C9)</f>
        <v>Reunión Inicial</v>
      </c>
      <c r="O7" s="51">
        <f>IF('Información del proyecto'!D9="","",'Información del proyecto'!D9)</f>
        <v>1</v>
      </c>
      <c r="Q7" s="52" t="s">
        <v>84</v>
      </c>
      <c r="R7" s="53">
        <f>IF(COUNTA('Información del proyecto'!$K$9:$K$21)=0,NA(),COUNTIF('Información del proyecto'!$K$9:$K$21,Reportes!Q7)/COUNTA('Información del proyecto'!$K$9:$K$21))</f>
        <v>0</v>
      </c>
    </row>
    <row r="8" spans="2:18" ht="18" customHeight="1">
      <c r="G8" s="55"/>
      <c r="H8" s="55"/>
      <c r="I8" s="55"/>
      <c r="M8" s="54">
        <v>2</v>
      </c>
      <c r="N8" s="51" t="str">
        <f>IF('Información del proyecto'!C10="","",'Información del proyecto'!C10)</f>
        <v>Correo diseño confirmacion</v>
      </c>
      <c r="O8" s="51">
        <f>IF('Información del proyecto'!D10="","",'Información del proyecto'!D10)</f>
        <v>1</v>
      </c>
      <c r="Q8" s="52" t="s">
        <v>85</v>
      </c>
      <c r="R8" s="53">
        <f>IF(COUNTA('Información del proyecto'!$K$9:$K$21)=0,NA(),COUNTIF('Información del proyecto'!$K$9:$K$21,Reportes!Q8)/COUNTA('Información del proyecto'!$K$9:$K$21))</f>
        <v>0</v>
      </c>
    </row>
    <row r="9" spans="2:18">
      <c r="G9" s="56"/>
      <c r="H9" s="19"/>
      <c r="I9" s="57"/>
      <c r="M9" s="54">
        <v>3</v>
      </c>
      <c r="N9" s="51" t="e">
        <f t="shared" ref="N9:O9" si="0">IF(#REF!="","",#REF!)</f>
        <v>#REF!</v>
      </c>
      <c r="O9" s="51" t="e">
        <f t="shared" si="0"/>
        <v>#REF!</v>
      </c>
      <c r="Q9" s="52" t="s">
        <v>86</v>
      </c>
      <c r="R9" s="53">
        <f>IF(COUNTA('Información del proyecto'!$K$9:$K$21)=0,NA(),COUNTIF('Información del proyecto'!$K$9:$K$21,Reportes!Q9)/COUNTA('Información del proyecto'!$K$9:$K$21))</f>
        <v>0</v>
      </c>
    </row>
    <row r="10" spans="2:18">
      <c r="G10" s="56"/>
      <c r="H10" s="19"/>
      <c r="I10" s="58"/>
      <c r="M10" s="54">
        <v>4</v>
      </c>
      <c r="N10" s="51" t="str">
        <f>IF('Información del proyecto'!C11="","",'Información del proyecto'!C11)</f>
        <v>Creacion de mockup</v>
      </c>
      <c r="O10" s="51">
        <f>IF('Información del proyecto'!D11="","",'Información del proyecto'!D11)</f>
        <v>1</v>
      </c>
    </row>
    <row r="11" spans="2:18">
      <c r="M11" s="54">
        <v>8</v>
      </c>
      <c r="N11" s="51" t="e">
        <f t="shared" ref="N11:O11" si="1">IF(#REF!="","",#REF!)</f>
        <v>#REF!</v>
      </c>
      <c r="O11" s="51" t="e">
        <f t="shared" si="1"/>
        <v>#REF!</v>
      </c>
    </row>
    <row r="12" spans="2:18">
      <c r="M12" s="54">
        <v>9</v>
      </c>
      <c r="N12" s="51" t="str">
        <f>IF('Información del proyecto'!C14="","",'Información del proyecto'!C14)</f>
        <v>Implementacion Django</v>
      </c>
      <c r="O12" s="51">
        <f>IF('Información del proyecto'!D14="","",'Información del proyecto'!D14)</f>
        <v>2</v>
      </c>
    </row>
    <row r="13" spans="2:18">
      <c r="M13" s="54">
        <v>10</v>
      </c>
      <c r="N13" s="51" t="str">
        <f>IF('Información del proyecto'!C15="","",'Información del proyecto'!C15)</f>
        <v>Creacion Login personalizado</v>
      </c>
      <c r="O13" s="51">
        <f>IF('Información del proyecto'!D15="","",'Información del proyecto'!D15)</f>
        <v>3</v>
      </c>
    </row>
    <row r="14" spans="2:18">
      <c r="M14" s="54">
        <v>11</v>
      </c>
      <c r="N14" s="51" t="str">
        <f>IF('Información del proyecto'!C16="","",'Información del proyecto'!C16)</f>
        <v>Creacion Backend</v>
      </c>
      <c r="O14" s="51">
        <f>IF('Información del proyecto'!D16="","",'Información del proyecto'!D16)</f>
        <v>12</v>
      </c>
    </row>
    <row r="15" spans="2:18">
      <c r="M15" s="54">
        <v>12</v>
      </c>
      <c r="N15" s="51" t="e">
        <f t="shared" ref="N15:O15" si="2">IF(#REF!="","",#REF!)</f>
        <v>#REF!</v>
      </c>
      <c r="O15" s="51" t="e">
        <f t="shared" si="2"/>
        <v>#REF!</v>
      </c>
    </row>
    <row r="16" spans="2:18">
      <c r="M16" s="54">
        <v>13</v>
      </c>
      <c r="N16" s="51" t="e">
        <f t="shared" ref="N16:O16" si="3">IF(#REF!="","",#REF!)</f>
        <v>#REF!</v>
      </c>
      <c r="O16" s="51" t="e">
        <f t="shared" si="3"/>
        <v>#REF!</v>
      </c>
    </row>
    <row r="17" spans="1:16">
      <c r="M17" s="54">
        <v>14</v>
      </c>
      <c r="N17" s="51" t="str">
        <f>IF('Información del proyecto'!C17="","",'Información del proyecto'!C17)</f>
        <v>Implementacion BD</v>
      </c>
      <c r="O17" s="51">
        <f>IF('Información del proyecto'!D17="","",'Información del proyecto'!D17)</f>
        <v>2</v>
      </c>
      <c r="P17" s="59"/>
    </row>
    <row r="18" spans="1:16" ht="15.75" customHeight="1">
      <c r="M18" s="54">
        <v>15</v>
      </c>
      <c r="N18" s="51" t="str">
        <f>IF('Información del proyecto'!C18="","",'Información del proyecto'!C18)</f>
        <v>Implementacion carrito</v>
      </c>
      <c r="O18" s="51">
        <f>IF('Información del proyecto'!D18="","",'Información del proyecto'!D18)</f>
        <v>11</v>
      </c>
      <c r="P18" s="59"/>
    </row>
    <row r="19" spans="1:16" ht="15.75" customHeight="1">
      <c r="F19" s="59"/>
      <c r="G19" s="59"/>
      <c r="H19" s="59"/>
      <c r="I19" s="59"/>
      <c r="J19" s="59"/>
      <c r="K19" s="59"/>
      <c r="L19" s="59"/>
      <c r="M19" s="54">
        <v>16</v>
      </c>
      <c r="N19" s="51" t="e">
        <f t="shared" ref="N19:O19" si="4">IF(#REF!="","",#REF!)</f>
        <v>#REF!</v>
      </c>
      <c r="O19" s="51" t="e">
        <f t="shared" si="4"/>
        <v>#REF!</v>
      </c>
      <c r="P19" s="59"/>
    </row>
    <row r="20" spans="1:16" ht="15.75" customHeight="1">
      <c r="F20" s="60"/>
      <c r="G20" s="60"/>
      <c r="H20" s="60"/>
      <c r="I20" s="60"/>
      <c r="J20" s="60"/>
      <c r="K20" s="60"/>
      <c r="L20" s="60"/>
      <c r="M20" s="54">
        <v>17</v>
      </c>
      <c r="N20" s="51" t="str">
        <f>IF('Información del proyecto'!C19="","",'Información del proyecto'!C19)</f>
        <v>Preparacion entrega oficial</v>
      </c>
      <c r="O20" s="51">
        <f>IF('Información del proyecto'!D19="","",'Información del proyecto'!D19)</f>
        <v>31</v>
      </c>
      <c r="P20" s="60"/>
    </row>
    <row r="21" spans="1:16" ht="15.75" customHeight="1">
      <c r="A21" s="17"/>
      <c r="B21" s="17"/>
      <c r="C21" s="61"/>
      <c r="D21" s="17"/>
      <c r="E21" s="17"/>
      <c r="F21" s="70" t="s">
        <v>87</v>
      </c>
      <c r="G21" s="71"/>
      <c r="H21" s="60"/>
      <c r="I21" s="60"/>
      <c r="J21" s="60"/>
      <c r="K21" s="60"/>
      <c r="L21" s="60"/>
      <c r="M21" s="54">
        <v>18</v>
      </c>
      <c r="N21" s="51" t="str">
        <f>IF('Información del proyecto'!C20="","",'Información del proyecto'!C20)</f>
        <v xml:space="preserve">Reunion final </v>
      </c>
      <c r="O21" s="51">
        <f>IF('Información del proyecto'!D20="","",'Información del proyecto'!D20)</f>
        <v>1</v>
      </c>
      <c r="P21" s="60"/>
    </row>
    <row r="22" spans="1:16" ht="15.75" customHeight="1">
      <c r="A22" s="17"/>
      <c r="D22" s="19"/>
      <c r="E22" s="59"/>
      <c r="F22" s="62" t="s">
        <v>88</v>
      </c>
      <c r="G22" s="63">
        <v>1</v>
      </c>
      <c r="H22" s="17"/>
      <c r="I22" s="60"/>
      <c r="J22" s="60"/>
      <c r="K22" s="60"/>
      <c r="L22" s="60"/>
      <c r="M22" s="54">
        <v>19</v>
      </c>
      <c r="N22" s="51" t="str">
        <f>IF('Información del proyecto'!C21="","",'Información del proyecto'!C21)</f>
        <v>Entrega producto final</v>
      </c>
      <c r="O22" s="51">
        <f>IF('Información del proyecto'!D21="","",'Información del proyecto'!D21)</f>
        <v>1</v>
      </c>
      <c r="P22" s="60"/>
    </row>
    <row r="23" spans="1:16" ht="15.75" customHeight="1">
      <c r="A23" s="17"/>
      <c r="D23" s="19"/>
      <c r="E23" s="59"/>
      <c r="F23" s="62" t="s">
        <v>89</v>
      </c>
      <c r="G23" s="63">
        <v>0</v>
      </c>
      <c r="H23" s="17"/>
      <c r="I23" s="59"/>
      <c r="J23" s="59"/>
      <c r="K23" s="59"/>
      <c r="L23" s="59"/>
      <c r="M23" s="54">
        <v>20</v>
      </c>
      <c r="N23" s="51" t="e">
        <f t="shared" ref="N23:O23" si="5">IF(#REF!="","",#REF!)</f>
        <v>#REF!</v>
      </c>
      <c r="O23" s="51" t="e">
        <f t="shared" si="5"/>
        <v>#REF!</v>
      </c>
      <c r="P23" s="59"/>
    </row>
    <row r="24" spans="1:16" ht="15.75" customHeight="1">
      <c r="A24" s="17"/>
      <c r="D24" s="17"/>
      <c r="E24" s="17"/>
      <c r="F24" s="17"/>
      <c r="G24" s="17"/>
      <c r="H24" s="17"/>
      <c r="M24" s="17"/>
      <c r="N24" s="17"/>
      <c r="O24" s="17"/>
      <c r="P24" s="59"/>
    </row>
    <row r="25" spans="1:16" ht="15.75" customHeight="1">
      <c r="M25" s="17"/>
      <c r="N25" s="17"/>
      <c r="O25" s="17"/>
      <c r="P25" s="59"/>
    </row>
    <row r="26" spans="1:16" ht="15.75" customHeight="1">
      <c r="D26" s="59"/>
      <c r="E26" s="59"/>
      <c r="F26" s="59"/>
      <c r="G26" s="59"/>
      <c r="N26" s="72"/>
      <c r="O26" s="65"/>
    </row>
    <row r="27" spans="1:16" ht="15.75" customHeight="1">
      <c r="D27" s="59"/>
      <c r="E27" s="59"/>
      <c r="F27" s="59"/>
      <c r="G27" s="59"/>
      <c r="N27" s="17"/>
      <c r="O27" s="17"/>
    </row>
    <row r="28" spans="1:16" ht="15.75" customHeight="1">
      <c r="D28" s="17"/>
      <c r="E28" s="17"/>
      <c r="F28" s="17"/>
      <c r="G28" s="17"/>
      <c r="N28" s="17"/>
      <c r="O28" s="17"/>
    </row>
    <row r="29" spans="1:16" ht="15.75" customHeight="1">
      <c r="N29" s="17"/>
      <c r="O29" s="17"/>
    </row>
    <row r="30" spans="1:16" ht="15.75" customHeight="1">
      <c r="N30" s="17"/>
      <c r="O30" s="17"/>
    </row>
    <row r="31" spans="1:16" ht="15.75" customHeight="1"/>
    <row r="32" spans="1:1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2">
    <mergeCell ref="F21:G21"/>
    <mergeCell ref="N26:O26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Instrucciones de Uso</vt:lpstr>
      <vt:lpstr>Información del proyecto</vt:lpstr>
      <vt:lpstr>Reportes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Felipe</cp:lastModifiedBy>
  <dcterms:created xsi:type="dcterms:W3CDTF">2017-09-09T12:50:47Z</dcterms:created>
  <dcterms:modified xsi:type="dcterms:W3CDTF">2023-07-07T01:04:39Z</dcterms:modified>
</cp:coreProperties>
</file>