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<sst xmlns="http://schemas.openxmlformats.org/spreadsheetml/2006/main" count="53" uniqueCount="41">
  <si>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</si>
  <si>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</si>
  <si>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</si>
  <si>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</si>
  <si>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</si>
  <si>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</si>
  <si>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</si>
  <si>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</si>
  <si>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</si>
  <si>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</si>
  <si>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</si>
  <si>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</si>
  <si>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</si>
  <si>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</si>
  <si>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</si>
  <si>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</si>
  <si>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</si>
  <si>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</si>
  <si>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</si>
  <si>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</si>
  <si>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</si>
  <si>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No of sales people from NY</t>
  </si>
  <si>
    <t>Mark C.</t>
  </si>
  <si>
    <t>VT</t>
  </si>
  <si>
    <t>Alejandro</t>
  </si>
  <si>
    <t>AZ</t>
  </si>
  <si>
    <t>Sarah</t>
  </si>
  <si>
    <t>CT</t>
  </si>
  <si>
    <t>Sum of sales &gt;50</t>
  </si>
  <si>
    <t>Amy</t>
  </si>
  <si>
    <t>Josh</t>
  </si>
  <si>
    <t>Reggie</t>
  </si>
  <si>
    <t>Sum of sales for NY</t>
  </si>
  <si>
    <t>Jennifer</t>
  </si>
  <si>
    <t>Matt</t>
  </si>
  <si>
    <t>Laurel</t>
  </si>
  <si>
    <t>Average sales from NY</t>
  </si>
  <si>
    <t>Russel</t>
  </si>
  <si>
    <t>Mark R.</t>
  </si>
  <si>
    <t>Maximum sales of sales persons from NY</t>
  </si>
  <si>
    <t>Max sales where max item cost &gt;400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</si>
</sst>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b/>
      <sz val="11.0"/>
      <color rgb="FF1F1F1F"/>
      <name val="Couri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7E8"/>
        <bgColor rgb="FFE5E7E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2" fontId="4" numFmtId="164" xfId="0" applyAlignment="1" applyFill="1" applyFont="1" applyNumberFormat="1">
      <alignment horizontal="left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31.44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</row>
    <row r="4" ht="15.75" customHeight="1">
      <c r="A4" s="3" t="s">
        <v>11</v>
      </c>
      <c r="B4" s="3" t="s">
        <v>12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</row>
    <row r="5" ht="15.75" customHeight="1">
      <c r="A5" s="3" t="s">
        <v>13</v>
      </c>
      <c r="B5" s="3" t="s">
        <v>12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</row>
    <row r="6" ht="15.75" customHeight="1">
      <c r="A6" s="3" t="s">
        <v>14</v>
      </c>
      <c r="B6" s="3" t="s">
        <v>15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</row>
    <row r="7" ht="15.75" customHeight="1">
      <c r="A7" s="3" t="s">
        <v>16</v>
      </c>
      <c r="B7" s="3" t="s">
        <v>17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18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19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20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21</v>
      </c>
    </row>
    <row r="11" ht="15.75" customHeight="1">
      <c r="A11" s="3" t="s">
        <v>22</v>
      </c>
      <c r="B11" s="3" t="s">
        <v>23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6">
        <f>COUNTIF(B2:B21,"NY")</f>
        <v>6</v>
      </c>
    </row>
    <row r="12" ht="15.75" customHeight="1">
      <c r="A12" s="3" t="s">
        <v>24</v>
      </c>
      <c r="B12" s="3" t="s">
        <v>25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26</v>
      </c>
      <c r="B13" s="3" t="s">
        <v>27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  <c r="I13" s="5" t="s">
        <v>28</v>
      </c>
    </row>
    <row r="14" ht="15.75" customHeight="1">
      <c r="A14" s="3" t="s">
        <v>29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7">
        <f>SUMIF(D2:D21,"&gt;500",D2:D21)</f>
        <v>19007.61</v>
      </c>
    </row>
    <row r="15" ht="15.75" customHeight="1">
      <c r="A15" s="3" t="s">
        <v>30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31</v>
      </c>
      <c r="B16" s="3" t="s">
        <v>25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I16" s="5" t="s">
        <v>32</v>
      </c>
      <c r="J16" s="3"/>
    </row>
    <row r="17" ht="15.75" customHeight="1">
      <c r="A17" s="3" t="s">
        <v>33</v>
      </c>
      <c r="B17" s="3" t="s">
        <v>12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  <c r="I17" s="7">
        <f>SUMIF(B2:B21,"NY",D2:D21)</f>
        <v>5417.3</v>
      </c>
    </row>
    <row r="18" ht="15.75" customHeight="1">
      <c r="A18" s="3" t="s">
        <v>34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35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  <c r="I19" s="5" t="s">
        <v>36</v>
      </c>
    </row>
    <row r="20" ht="15.75" customHeight="1">
      <c r="A20" s="3" t="s">
        <v>37</v>
      </c>
      <c r="B20" s="3" t="s">
        <v>17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  <c r="I20" s="7">
        <f>AVERAGEIF(B2:B21,"NY",D2:D21)</f>
        <v>902.8833333</v>
      </c>
    </row>
    <row r="21" ht="15.75" customHeight="1">
      <c r="A21" s="3" t="s">
        <v>38</v>
      </c>
      <c r="B21" s="3" t="s">
        <v>17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  <c r="I22" s="5" t="s">
        <v>39</v>
      </c>
    </row>
    <row r="23" ht="15.75" customHeight="1">
      <c r="D23" s="4"/>
      <c r="E23" s="4"/>
      <c r="I23" s="7">
        <f>MAXIFS(D2:D21,B2:B21,"NY")</f>
        <v>1666.61</v>
      </c>
    </row>
    <row r="24" ht="15.75" customHeight="1">
      <c r="D24" s="4"/>
      <c r="E24" s="4"/>
    </row>
    <row r="25" ht="15.75" customHeight="1">
      <c r="D25" s="4"/>
      <c r="E25" s="4"/>
      <c r="I25" s="5" t="s">
        <v>40</v>
      </c>
    </row>
    <row r="26" ht="15.75" customHeight="1">
      <c r="D26" s="4"/>
      <c r="E26" s="4"/>
      <c r="I26" s="8">
        <f>MAXIFS(D2:D21,B2:B21,"NY",E2:E21,"&lt;400")</f>
        <v>964.69</v>
      </c>
    </row>
    <row r="27" ht="15.75" customHeight="1">
      <c r="D27" s="4"/>
      <c r="E27" s="4"/>
    </row>
    <row r="28" ht="15.75" customHeight="1">
      <c r="D28" s="4"/>
      <c r="E28" s="4"/>
      <c r="I28" s="9">
        <f>COUNTIFS(B2:B21, "NY", C2:C21, "1")</f>
        <v>4</v>
      </c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