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<sst xmlns="http://schemas.openxmlformats.org/spreadsheetml/2006/main" count="52" uniqueCount="39">
  <si>
    <t>Employee Name</t>
  </si>
  <si>
    <t>Performance Rating</t>
  </si>
  <si>
    <t>Training Completion</t>
  </si>
  <si>
    <t>Course Name</t>
  </si>
  <si>
    <t>Kwame Osei</t>
  </si>
  <si>
    <t>yes</t>
  </si>
  <si>
    <t>Data Analysis</t>
  </si>
  <si>
    <t>Amina Abiola</t>
  </si>
  <si>
    <t>no</t>
  </si>
  <si>
    <t>Python Programming</t>
  </si>
  <si>
    <t>Mpho Ndlovu</t>
  </si>
  <si>
    <t>Machine Learning</t>
  </si>
  <si>
    <t>Ifeoma Okoro</t>
  </si>
  <si>
    <t>Web Development</t>
  </si>
  <si>
    <t>Sadio Traore</t>
  </si>
  <si>
    <t>Database Management</t>
  </si>
  <si>
    <t>Tariq Juma</t>
  </si>
  <si>
    <t>Cybersecurity</t>
  </si>
  <si>
    <t>Aisha Kamara</t>
  </si>
  <si>
    <t>Project Management</t>
  </si>
  <si>
    <t>Oluwaseun Adekunle</t>
  </si>
  <si>
    <t>Software Testing</t>
  </si>
  <si>
    <t>Nia Nkrumah</t>
  </si>
  <si>
    <t>Data Visualization</t>
  </si>
  <si>
    <t>Mounir Diop</t>
  </si>
  <si>
    <t>Network Security</t>
  </si>
  <si>
    <t>Total number of employees =</t>
  </si>
  <si>
    <t>Average performance rating of the employees who completed the training =</t>
  </si>
  <si>
    <t>Sum of the performance ratings for employees who completed the Data Analysis course =</t>
  </si>
  <si>
    <t>Number of employees who have a rating of 9 or above =</t>
  </si>
  <si>
    <t xml:space="preserve"> VLOOKUP to retrieve the course name associated with a specific employee name </t>
  </si>
  <si>
    <t>Concatenate the employee names and their respective courses, separated by a hyphen</t>
  </si>
  <si>
    <t>Concatenated</t>
  </si>
  <si>
    <t>Maximum and minimum performance ratings in the dataset</t>
  </si>
  <si>
    <t>MAX</t>
  </si>
  <si>
    <t>MIN</t>
  </si>
  <si>
    <t xml:space="preserve">Evaluate logical conditions to determine if an employee completed the training and achieved a rating of 8 or above </t>
  </si>
  <si>
    <t>Completed Training and achieved a rating of 8 or above</t>
  </si>
  <si>
    <t>Capitalize the first letter of each employee’s name using the PROPER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</si>
</sst>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7">
    <font>
      <sz val="10.0"/>
      <color rgb="FF000000"/>
      <name val="Arial"/>
      <scheme val="minor"/>
    </font>
    <font>
      <b/>
      <sz val="12.0"/>
      <color theme="1"/>
      <name val="DM Sans"/>
    </font>
    <font>
      <color theme="1"/>
      <name val="DM Sans"/>
    </font>
    <font>
      <sz val="12.0"/>
      <color theme="1"/>
      <name val="DM Sans"/>
    </font>
    <font>
      <b/>
      <color theme="1"/>
      <name val="DM Sans"/>
    </font>
    <font>
      <b/>
      <sz val="10.0"/>
      <color theme="1"/>
      <name val="DM Sans"/>
    </font>
    <font>
      <b/>
      <sz val="18.0"/>
      <color theme="1"/>
      <name val="DM Sans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34495E"/>
      </left>
      <right style="thin">
        <color rgb="FF34495E"/>
      </right>
      <top style="thin">
        <color rgb="FF34495E"/>
      </top>
      <bottom style="thin">
        <color rgb="FF34495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0" fillId="0" fontId="2" numFmtId="0" xfId="0" applyFont="1"/>
    <xf borderId="1" fillId="0" fontId="3" numFmtId="0" xfId="0" applyAlignment="1" applyBorder="1" applyFont="1">
      <alignment horizontal="left" readingOrder="0"/>
    </xf>
    <xf borderId="0" fillId="2" fontId="4" numFmtId="0" xfId="0" applyAlignment="1" applyFill="1" applyFont="1">
      <alignment readingOrder="0"/>
    </xf>
    <xf borderId="0" fillId="2" fontId="2" numFmtId="0" xfId="0" applyFont="1"/>
    <xf borderId="0" fillId="3" fontId="5" numFmtId="0" xfId="0" applyAlignment="1" applyFill="1" applyFont="1">
      <alignment readingOrder="0" shrinkToFit="0" wrapText="1"/>
    </xf>
    <xf borderId="0" fillId="2" fontId="2" numFmtId="164" xfId="0" applyFont="1" applyNumberFormat="1"/>
    <xf borderId="0" fillId="0" fontId="3" numFmtId="0" xfId="0" applyFont="1"/>
    <xf borderId="0" fillId="4" fontId="5" numFmtId="0" xfId="0" applyAlignment="1" applyFill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6" fontId="5" numFmtId="0" xfId="0" applyAlignment="1" applyFill="1" applyFont="1">
      <alignment readingOrder="0" shrinkToFit="0" wrapText="1"/>
    </xf>
    <xf borderId="2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0" fillId="7" fontId="5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6" numFmtId="0" xfId="0" applyFont="1"/>
    <xf borderId="0" fillId="8" fontId="5" numFmtId="0" xfId="0" applyAlignment="1" applyFill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9" fontId="4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32.13"/>
    <col customWidth="1" min="3" max="3" width="23.75"/>
    <col customWidth="1" min="4" max="5" width="3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8.0</v>
      </c>
      <c r="C2" s="3" t="s">
        <v>5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>
        <v>6.0</v>
      </c>
      <c r="C3" s="3" t="s">
        <v>8</v>
      </c>
      <c r="D3" s="3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>
        <v>9.0</v>
      </c>
      <c r="C4" s="3" t="s">
        <v>5</v>
      </c>
      <c r="D4" s="3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>
        <v>7.0</v>
      </c>
      <c r="C5" s="3" t="s">
        <v>5</v>
      </c>
      <c r="D5" s="3" t="s">
        <v>13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>
        <v>6.0</v>
      </c>
      <c r="C6" s="3" t="s">
        <v>8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16</v>
      </c>
      <c r="B7" s="3">
        <v>9.0</v>
      </c>
      <c r="C7" s="3" t="s">
        <v>5</v>
      </c>
      <c r="D7" s="3" t="s">
        <v>17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18</v>
      </c>
      <c r="B8" s="3">
        <v>8.0</v>
      </c>
      <c r="C8" s="3" t="s">
        <v>5</v>
      </c>
      <c r="D8" s="3" t="s">
        <v>19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20</v>
      </c>
      <c r="B9" s="3">
        <v>7.0</v>
      </c>
      <c r="C9" s="3" t="s">
        <v>5</v>
      </c>
      <c r="D9" s="3" t="s"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22</v>
      </c>
      <c r="B10" s="3">
        <v>9.0</v>
      </c>
      <c r="C10" s="3" t="s">
        <v>5</v>
      </c>
      <c r="D10" s="3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24</v>
      </c>
      <c r="B11" s="3">
        <v>8.0</v>
      </c>
      <c r="C11" s="3" t="s">
        <v>8</v>
      </c>
      <c r="D11" s="3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26</v>
      </c>
      <c r="B14" s="5">
        <f>COUNTA(A2:A11)</f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27</v>
      </c>
      <c r="B15" s="7">
        <f>AVERAGEIF(C2:C11,"yes",B2:B11)</f>
        <v>8.142857143</v>
      </c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28</v>
      </c>
      <c r="B16" s="5">
        <f>SUMIF(C2:C11,"yes",B2:B11)</f>
        <v>57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29</v>
      </c>
      <c r="B17" s="5">
        <f>COUNTIF(B2:B11,"&gt;=9")</f>
        <v>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 t="s">
        <v>30</v>
      </c>
      <c r="B19" s="12" t="s">
        <v>0</v>
      </c>
      <c r="C19" s="12" t="s">
        <v>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/>
      <c r="B20" s="14" t="s">
        <v>7</v>
      </c>
      <c r="C20" s="15" t="str">
        <f>IFERROR(VLOOKUP(B20, A2:D11, 4, FALSE), "")
</f>
        <v>Python Programming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6" t="s">
        <v>31</v>
      </c>
      <c r="B22" s="17" t="s">
        <v>32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3"/>
      <c r="B23" s="2" t="str">
        <f t="shared" ref="B23:B32" si="1">CONCATENATE(A2, " - ",D2)</f>
        <v>Kwame Osei - Data Analysis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3"/>
      <c r="B24" s="2" t="str">
        <f t="shared" si="1"/>
        <v>Amina Abiola - Python Programming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3"/>
      <c r="B25" s="2" t="str">
        <f t="shared" si="1"/>
        <v>Mpho Ndlovu - Machine Learning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3"/>
      <c r="B26" s="2" t="str">
        <f t="shared" si="1"/>
        <v>Ifeoma Okoro - Web Development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3"/>
      <c r="B27" s="2" t="str">
        <f t="shared" si="1"/>
        <v>Sadio Traore - Database Management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3"/>
      <c r="B28" s="2" t="str">
        <f t="shared" si="1"/>
        <v>Tariq Juma - Cybersecurity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8"/>
      <c r="B29" s="2" t="str">
        <f t="shared" si="1"/>
        <v>Aisha Kamara - Project Management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3"/>
      <c r="B30" s="2" t="str">
        <f t="shared" si="1"/>
        <v>Oluwaseun Adekunle - Software Testing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8"/>
      <c r="B31" s="2" t="str">
        <f t="shared" si="1"/>
        <v>Nia Nkrumah - Data Visualization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/>
      <c r="B32" s="2" t="str">
        <f t="shared" si="1"/>
        <v>Mounir Diop - Network Security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9" t="s">
        <v>33</v>
      </c>
      <c r="B34" s="12" t="s">
        <v>34</v>
      </c>
      <c r="C34" s="12" t="s">
        <v>35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5">
        <f>MAX(B2:B11)</f>
        <v>9</v>
      </c>
      <c r="C35" s="15">
        <f>MIN(B2:B11)</f>
        <v>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0" t="s">
        <v>36</v>
      </c>
      <c r="B37" s="12" t="s">
        <v>0</v>
      </c>
      <c r="C37" s="21" t="s">
        <v>37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4" t="s">
        <v>4</v>
      </c>
      <c r="C38" s="15" t="str">
        <f>IF(AND(VLOOKUP(B38,A2:C11,3,FALSE)="yes",VLOOKUP(B38,A2:C11,2,FALSE)&gt;=8),"YES","NO")</f>
        <v>YES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2" t="s">
        <v>38</v>
      </c>
      <c r="B40" s="2" t="str">
        <f t="shared" ref="B40:B49" si="2">PROPER(A2)</f>
        <v>Kwame Osei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 t="str">
        <f t="shared" si="2"/>
        <v>Amina Abiola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 t="str">
        <f t="shared" si="2"/>
        <v>Mpho Ndlovu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 t="str">
        <f t="shared" si="2"/>
        <v>Ifeoma Okoro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 t="str">
        <f t="shared" si="2"/>
        <v>Sadio Traore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 t="str">
        <f t="shared" si="2"/>
        <v>Tariq Juma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 t="str">
        <f t="shared" si="2"/>
        <v>Aisha Kamara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 t="str">
        <f t="shared" si="2"/>
        <v>Oluwaseun Adekunle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 t="str">
        <f t="shared" si="2"/>
        <v>Nia Nkrumah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 t="str">
        <f t="shared" si="2"/>
        <v>Mounir Diop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B20 B38">
      <formula1>Sheet1!$A$2:$A$11</formula1>
    </dataValidation>
  </dataValidations>
  <drawing r:id="rId1"/>
</worksheet>
</file>