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260" yWindow="0" windowWidth="27720" windowHeight="15620" activeTab="3"/>
  </bookViews>
  <sheets>
    <sheet name="现金流测算" sheetId="3" r:id="rId1"/>
    <sheet name="收益测算" sheetId="1" r:id="rId2"/>
    <sheet name="Input" sheetId="4" r:id="rId3"/>
    <sheet name="规模" sheetId="8" r:id="rId4"/>
    <sheet name="投资30" sheetId="9" r:id="rId5"/>
    <sheet name="投资60" sheetId="11" r:id="rId6"/>
    <sheet name="投资90" sheetId="10" r:id="rId7"/>
    <sheet name="投资回收30" sheetId="12" r:id="rId8"/>
    <sheet name="投资回收60" sheetId="13" r:id="rId9"/>
    <sheet name="投资回收90" sheetId="14" r:id="rId10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4" l="1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R2" i="4"/>
  <c r="S2" i="4"/>
  <c r="L92" i="4"/>
  <c r="C92" i="14"/>
  <c r="B3" i="4"/>
  <c r="N2" i="4"/>
  <c r="O2" i="4"/>
  <c r="P2" i="4"/>
  <c r="Q2" i="4"/>
  <c r="T2" i="4"/>
  <c r="M3" i="4"/>
  <c r="R3" i="4"/>
  <c r="S3" i="4"/>
  <c r="L93" i="4"/>
  <c r="C93" i="14"/>
  <c r="B4" i="4"/>
  <c r="N3" i="4"/>
  <c r="O3" i="4"/>
  <c r="P3" i="4"/>
  <c r="Q3" i="4"/>
  <c r="T3" i="4"/>
  <c r="M4" i="4"/>
  <c r="R4" i="4"/>
  <c r="S4" i="4"/>
  <c r="L94" i="4"/>
  <c r="C94" i="14"/>
  <c r="B5" i="4"/>
  <c r="N4" i="4"/>
  <c r="O4" i="4"/>
  <c r="P4" i="4"/>
  <c r="Q4" i="4"/>
  <c r="T4" i="4"/>
  <c r="M5" i="4"/>
  <c r="R5" i="4"/>
  <c r="S5" i="4"/>
  <c r="L95" i="4"/>
  <c r="C95" i="14"/>
  <c r="B6" i="4"/>
  <c r="N5" i="4"/>
  <c r="O5" i="4"/>
  <c r="P5" i="4"/>
  <c r="Q5" i="4"/>
  <c r="T5" i="4"/>
  <c r="M6" i="4"/>
  <c r="R6" i="4"/>
  <c r="S6" i="4"/>
  <c r="L96" i="4"/>
  <c r="C96" i="14"/>
  <c r="B7" i="4"/>
  <c r="N6" i="4"/>
  <c r="O6" i="4"/>
  <c r="P6" i="4"/>
  <c r="Q6" i="4"/>
  <c r="T6" i="4"/>
  <c r="M7" i="4"/>
  <c r="R7" i="4"/>
  <c r="S7" i="4"/>
  <c r="L97" i="4"/>
  <c r="C97" i="14"/>
  <c r="B8" i="4"/>
  <c r="N7" i="4"/>
  <c r="O7" i="4"/>
  <c r="P7" i="4"/>
  <c r="Q7" i="4"/>
  <c r="T7" i="4"/>
  <c r="M8" i="4"/>
  <c r="R8" i="4"/>
  <c r="S8" i="4"/>
  <c r="L98" i="4"/>
  <c r="C98" i="14"/>
  <c r="B9" i="4"/>
  <c r="N8" i="4"/>
  <c r="O8" i="4"/>
  <c r="P8" i="4"/>
  <c r="Q8" i="4"/>
  <c r="T8" i="4"/>
  <c r="M9" i="4"/>
  <c r="R9" i="4"/>
  <c r="S9" i="4"/>
  <c r="L99" i="4"/>
  <c r="C99" i="14"/>
  <c r="B10" i="4"/>
  <c r="N9" i="4"/>
  <c r="O9" i="4"/>
  <c r="P9" i="4"/>
  <c r="Q9" i="4"/>
  <c r="T9" i="4"/>
  <c r="M10" i="4"/>
  <c r="R10" i="4"/>
  <c r="S10" i="4"/>
  <c r="L100" i="4"/>
  <c r="C100" i="14"/>
  <c r="B11" i="4"/>
  <c r="N10" i="4"/>
  <c r="O10" i="4"/>
  <c r="P10" i="4"/>
  <c r="Q10" i="4"/>
  <c r="T10" i="4"/>
  <c r="M11" i="4"/>
  <c r="R11" i="4"/>
  <c r="S11" i="4"/>
  <c r="L101" i="4"/>
  <c r="C101" i="14"/>
  <c r="B12" i="4"/>
  <c r="N11" i="4"/>
  <c r="O11" i="4"/>
  <c r="P11" i="4"/>
  <c r="Q11" i="4"/>
  <c r="T11" i="4"/>
  <c r="M12" i="4"/>
  <c r="R12" i="4"/>
  <c r="S12" i="4"/>
  <c r="L102" i="4"/>
  <c r="C102" i="14"/>
  <c r="B13" i="4"/>
  <c r="N12" i="4"/>
  <c r="O12" i="4"/>
  <c r="P12" i="4"/>
  <c r="Q12" i="4"/>
  <c r="T12" i="4"/>
  <c r="M13" i="4"/>
  <c r="R13" i="4"/>
  <c r="S13" i="4"/>
  <c r="L103" i="4"/>
  <c r="C103" i="14"/>
  <c r="B14" i="4"/>
  <c r="N13" i="4"/>
  <c r="O13" i="4"/>
  <c r="P13" i="4"/>
  <c r="Q13" i="4"/>
  <c r="T13" i="4"/>
  <c r="M14" i="4"/>
  <c r="R14" i="4"/>
  <c r="S14" i="4"/>
  <c r="L104" i="4"/>
  <c r="C104" i="14"/>
  <c r="B15" i="4"/>
  <c r="N14" i="4"/>
  <c r="O14" i="4"/>
  <c r="P14" i="4"/>
  <c r="Q14" i="4"/>
  <c r="T14" i="4"/>
  <c r="M15" i="4"/>
  <c r="R15" i="4"/>
  <c r="S15" i="4"/>
  <c r="L105" i="4"/>
  <c r="C105" i="14"/>
  <c r="B16" i="4"/>
  <c r="N15" i="4"/>
  <c r="O15" i="4"/>
  <c r="P15" i="4"/>
  <c r="Q15" i="4"/>
  <c r="T15" i="4"/>
  <c r="M16" i="4"/>
  <c r="R16" i="4"/>
  <c r="S16" i="4"/>
  <c r="L106" i="4"/>
  <c r="C106" i="14"/>
  <c r="B17" i="4"/>
  <c r="N16" i="4"/>
  <c r="O16" i="4"/>
  <c r="P16" i="4"/>
  <c r="Q16" i="4"/>
  <c r="T16" i="4"/>
  <c r="M17" i="4"/>
  <c r="R17" i="4"/>
  <c r="S17" i="4"/>
  <c r="L107" i="4"/>
  <c r="C107" i="14"/>
  <c r="B18" i="4"/>
  <c r="N17" i="4"/>
  <c r="O17" i="4"/>
  <c r="P17" i="4"/>
  <c r="Q17" i="4"/>
  <c r="T17" i="4"/>
  <c r="M18" i="4"/>
  <c r="R18" i="4"/>
  <c r="S18" i="4"/>
  <c r="L108" i="4"/>
  <c r="C108" i="14"/>
  <c r="B19" i="4"/>
  <c r="N18" i="4"/>
  <c r="O18" i="4"/>
  <c r="P18" i="4"/>
  <c r="Q18" i="4"/>
  <c r="T18" i="4"/>
  <c r="M19" i="4"/>
  <c r="R19" i="4"/>
  <c r="S19" i="4"/>
  <c r="L109" i="4"/>
  <c r="C109" i="14"/>
  <c r="B20" i="4"/>
  <c r="N19" i="4"/>
  <c r="O19" i="4"/>
  <c r="P19" i="4"/>
  <c r="Q19" i="4"/>
  <c r="T19" i="4"/>
  <c r="M20" i="4"/>
  <c r="R20" i="4"/>
  <c r="S20" i="4"/>
  <c r="L110" i="4"/>
  <c r="C110" i="14"/>
  <c r="B21" i="4"/>
  <c r="N20" i="4"/>
  <c r="O20" i="4"/>
  <c r="P20" i="4"/>
  <c r="Q20" i="4"/>
  <c r="T20" i="4"/>
  <c r="M21" i="4"/>
  <c r="R21" i="4"/>
  <c r="S21" i="4"/>
  <c r="L111" i="4"/>
  <c r="C111" i="14"/>
  <c r="B22" i="4"/>
  <c r="N21" i="4"/>
  <c r="O21" i="4"/>
  <c r="P21" i="4"/>
  <c r="Q21" i="4"/>
  <c r="T21" i="4"/>
  <c r="M22" i="4"/>
  <c r="R22" i="4"/>
  <c r="S22" i="4"/>
  <c r="L112" i="4"/>
  <c r="C112" i="14"/>
  <c r="B23" i="4"/>
  <c r="N22" i="4"/>
  <c r="O22" i="4"/>
  <c r="P22" i="4"/>
  <c r="Q22" i="4"/>
  <c r="T22" i="4"/>
  <c r="M23" i="4"/>
  <c r="R23" i="4"/>
  <c r="S23" i="4"/>
  <c r="L113" i="4"/>
  <c r="C113" i="14"/>
  <c r="B24" i="4"/>
  <c r="N23" i="4"/>
  <c r="O23" i="4"/>
  <c r="P23" i="4"/>
  <c r="Q23" i="4"/>
  <c r="T23" i="4"/>
  <c r="M24" i="4"/>
  <c r="R24" i="4"/>
  <c r="S24" i="4"/>
  <c r="L114" i="4"/>
  <c r="C114" i="14"/>
  <c r="B25" i="4"/>
  <c r="N24" i="4"/>
  <c r="O24" i="4"/>
  <c r="P24" i="4"/>
  <c r="Q24" i="4"/>
  <c r="T24" i="4"/>
  <c r="M25" i="4"/>
  <c r="R25" i="4"/>
  <c r="S25" i="4"/>
  <c r="L115" i="4"/>
  <c r="C115" i="14"/>
  <c r="B26" i="4"/>
  <c r="N25" i="4"/>
  <c r="O25" i="4"/>
  <c r="P25" i="4"/>
  <c r="Q25" i="4"/>
  <c r="T25" i="4"/>
  <c r="M26" i="4"/>
  <c r="R26" i="4"/>
  <c r="S26" i="4"/>
  <c r="L116" i="4"/>
  <c r="C116" i="14"/>
  <c r="B27" i="4"/>
  <c r="N26" i="4"/>
  <c r="O26" i="4"/>
  <c r="P26" i="4"/>
  <c r="Q26" i="4"/>
  <c r="T26" i="4"/>
  <c r="M27" i="4"/>
  <c r="R27" i="4"/>
  <c r="S27" i="4"/>
  <c r="L117" i="4"/>
  <c r="C117" i="14"/>
  <c r="B28" i="4"/>
  <c r="N27" i="4"/>
  <c r="O27" i="4"/>
  <c r="P27" i="4"/>
  <c r="Q27" i="4"/>
  <c r="T27" i="4"/>
  <c r="M28" i="4"/>
  <c r="R28" i="4"/>
  <c r="S28" i="4"/>
  <c r="L118" i="4"/>
  <c r="C118" i="14"/>
  <c r="B29" i="4"/>
  <c r="N28" i="4"/>
  <c r="O28" i="4"/>
  <c r="P28" i="4"/>
  <c r="Q28" i="4"/>
  <c r="T28" i="4"/>
  <c r="M29" i="4"/>
  <c r="R29" i="4"/>
  <c r="S29" i="4"/>
  <c r="L119" i="4"/>
  <c r="C119" i="14"/>
  <c r="B30" i="4"/>
  <c r="N29" i="4"/>
  <c r="O29" i="4"/>
  <c r="P29" i="4"/>
  <c r="Q29" i="4"/>
  <c r="T29" i="4"/>
  <c r="M30" i="4"/>
  <c r="R30" i="4"/>
  <c r="S30" i="4"/>
  <c r="L120" i="4"/>
  <c r="C120" i="14"/>
  <c r="B31" i="4"/>
  <c r="E31" i="4"/>
  <c r="J31" i="4"/>
  <c r="N30" i="4"/>
  <c r="O30" i="4"/>
  <c r="P30" i="4"/>
  <c r="Q30" i="4"/>
  <c r="T30" i="4"/>
  <c r="M31" i="4"/>
  <c r="R31" i="4"/>
  <c r="S31" i="4"/>
  <c r="L121" i="4"/>
  <c r="C121" i="14"/>
  <c r="B32" i="4"/>
  <c r="E32" i="4"/>
  <c r="J32" i="4"/>
  <c r="N31" i="4"/>
  <c r="O31" i="4"/>
  <c r="P31" i="4"/>
  <c r="Q31" i="4"/>
  <c r="T31" i="4"/>
  <c r="M32" i="4"/>
  <c r="R32" i="4"/>
  <c r="S32" i="4"/>
  <c r="L122" i="4"/>
  <c r="C122" i="14"/>
  <c r="B33" i="4"/>
  <c r="E33" i="4"/>
  <c r="J33" i="4"/>
  <c r="N32" i="4"/>
  <c r="O32" i="4"/>
  <c r="P32" i="4"/>
  <c r="Q32" i="4"/>
  <c r="T32" i="4"/>
  <c r="M33" i="4"/>
  <c r="R33" i="4"/>
  <c r="S33" i="4"/>
  <c r="L123" i="4"/>
  <c r="C123" i="14"/>
  <c r="B34" i="4"/>
  <c r="E34" i="4"/>
  <c r="J34" i="4"/>
  <c r="N33" i="4"/>
  <c r="O33" i="4"/>
  <c r="P33" i="4"/>
  <c r="Q33" i="4"/>
  <c r="T33" i="4"/>
  <c r="M34" i="4"/>
  <c r="R34" i="4"/>
  <c r="S34" i="4"/>
  <c r="L124" i="4"/>
  <c r="C124" i="14"/>
  <c r="B35" i="4"/>
  <c r="E35" i="4"/>
  <c r="J35" i="4"/>
  <c r="N34" i="4"/>
  <c r="O34" i="4"/>
  <c r="P34" i="4"/>
  <c r="Q34" i="4"/>
  <c r="T34" i="4"/>
  <c r="M35" i="4"/>
  <c r="R35" i="4"/>
  <c r="S35" i="4"/>
  <c r="L125" i="4"/>
  <c r="C125" i="14"/>
  <c r="B36" i="4"/>
  <c r="E36" i="4"/>
  <c r="J36" i="4"/>
  <c r="N35" i="4"/>
  <c r="O35" i="4"/>
  <c r="P35" i="4"/>
  <c r="Q35" i="4"/>
  <c r="T35" i="4"/>
  <c r="M36" i="4"/>
  <c r="R36" i="4"/>
  <c r="S36" i="4"/>
  <c r="L126" i="4"/>
  <c r="C126" i="14"/>
  <c r="B37" i="4"/>
  <c r="E37" i="4"/>
  <c r="J37" i="4"/>
  <c r="N36" i="4"/>
  <c r="O36" i="4"/>
  <c r="P36" i="4"/>
  <c r="Q36" i="4"/>
  <c r="T36" i="4"/>
  <c r="M37" i="4"/>
  <c r="R37" i="4"/>
  <c r="S37" i="4"/>
  <c r="L127" i="4"/>
  <c r="C127" i="14"/>
  <c r="B38" i="4"/>
  <c r="E38" i="4"/>
  <c r="J38" i="4"/>
  <c r="N37" i="4"/>
  <c r="O37" i="4"/>
  <c r="P37" i="4"/>
  <c r="Q37" i="4"/>
  <c r="T37" i="4"/>
  <c r="M38" i="4"/>
  <c r="R38" i="4"/>
  <c r="S38" i="4"/>
  <c r="L128" i="4"/>
  <c r="C128" i="14"/>
  <c r="B39" i="4"/>
  <c r="E39" i="4"/>
  <c r="J39" i="4"/>
  <c r="N38" i="4"/>
  <c r="O38" i="4"/>
  <c r="P38" i="4"/>
  <c r="Q38" i="4"/>
  <c r="T38" i="4"/>
  <c r="M39" i="4"/>
  <c r="R39" i="4"/>
  <c r="S39" i="4"/>
  <c r="L129" i="4"/>
  <c r="C129" i="14"/>
  <c r="B40" i="4"/>
  <c r="E40" i="4"/>
  <c r="J40" i="4"/>
  <c r="N39" i="4"/>
  <c r="O39" i="4"/>
  <c r="P39" i="4"/>
  <c r="Q39" i="4"/>
  <c r="T39" i="4"/>
  <c r="M40" i="4"/>
  <c r="R40" i="4"/>
  <c r="S40" i="4"/>
  <c r="L130" i="4"/>
  <c r="C130" i="14"/>
  <c r="B41" i="4"/>
  <c r="E41" i="4"/>
  <c r="J41" i="4"/>
  <c r="N40" i="4"/>
  <c r="O40" i="4"/>
  <c r="P40" i="4"/>
  <c r="Q40" i="4"/>
  <c r="T40" i="4"/>
  <c r="M41" i="4"/>
  <c r="R41" i="4"/>
  <c r="S41" i="4"/>
  <c r="L131" i="4"/>
  <c r="C131" i="14"/>
  <c r="B42" i="4"/>
  <c r="E42" i="4"/>
  <c r="J42" i="4"/>
  <c r="N41" i="4"/>
  <c r="O41" i="4"/>
  <c r="P41" i="4"/>
  <c r="Q41" i="4"/>
  <c r="T41" i="4"/>
  <c r="M42" i="4"/>
  <c r="R42" i="4"/>
  <c r="S42" i="4"/>
  <c r="L132" i="4"/>
  <c r="C132" i="14"/>
  <c r="B43" i="4"/>
  <c r="E43" i="4"/>
  <c r="J43" i="4"/>
  <c r="N42" i="4"/>
  <c r="O42" i="4"/>
  <c r="P42" i="4"/>
  <c r="Q42" i="4"/>
  <c r="T42" i="4"/>
  <c r="M43" i="4"/>
  <c r="R43" i="4"/>
  <c r="S43" i="4"/>
  <c r="L133" i="4"/>
  <c r="C133" i="14"/>
  <c r="B44" i="4"/>
  <c r="E44" i="4"/>
  <c r="J44" i="4"/>
  <c r="N43" i="4"/>
  <c r="O43" i="4"/>
  <c r="P43" i="4"/>
  <c r="Q43" i="4"/>
  <c r="T43" i="4"/>
  <c r="M44" i="4"/>
  <c r="R44" i="4"/>
  <c r="S44" i="4"/>
  <c r="L134" i="4"/>
  <c r="C134" i="14"/>
  <c r="B45" i="4"/>
  <c r="E45" i="4"/>
  <c r="J45" i="4"/>
  <c r="N44" i="4"/>
  <c r="O44" i="4"/>
  <c r="P44" i="4"/>
  <c r="Q44" i="4"/>
  <c r="T44" i="4"/>
  <c r="M45" i="4"/>
  <c r="R45" i="4"/>
  <c r="S45" i="4"/>
  <c r="L135" i="4"/>
  <c r="C135" i="14"/>
  <c r="B46" i="4"/>
  <c r="E46" i="4"/>
  <c r="J46" i="4"/>
  <c r="N45" i="4"/>
  <c r="O45" i="4"/>
  <c r="P45" i="4"/>
  <c r="Q45" i="4"/>
  <c r="T45" i="4"/>
  <c r="M46" i="4"/>
  <c r="R46" i="4"/>
  <c r="S46" i="4"/>
  <c r="L136" i="4"/>
  <c r="C136" i="14"/>
  <c r="B47" i="4"/>
  <c r="E47" i="4"/>
  <c r="J47" i="4"/>
  <c r="N46" i="4"/>
  <c r="O46" i="4"/>
  <c r="P46" i="4"/>
  <c r="Q46" i="4"/>
  <c r="T46" i="4"/>
  <c r="M47" i="4"/>
  <c r="R47" i="4"/>
  <c r="S47" i="4"/>
  <c r="L137" i="4"/>
  <c r="C137" i="14"/>
  <c r="B48" i="4"/>
  <c r="E48" i="4"/>
  <c r="J48" i="4"/>
  <c r="N47" i="4"/>
  <c r="O47" i="4"/>
  <c r="P47" i="4"/>
  <c r="Q47" i="4"/>
  <c r="T47" i="4"/>
  <c r="M48" i="4"/>
  <c r="R48" i="4"/>
  <c r="S48" i="4"/>
  <c r="L138" i="4"/>
  <c r="C138" i="14"/>
  <c r="B49" i="4"/>
  <c r="E49" i="4"/>
  <c r="J49" i="4"/>
  <c r="N48" i="4"/>
  <c r="O48" i="4"/>
  <c r="P48" i="4"/>
  <c r="Q48" i="4"/>
  <c r="T48" i="4"/>
  <c r="M49" i="4"/>
  <c r="R49" i="4"/>
  <c r="S49" i="4"/>
  <c r="L139" i="4"/>
  <c r="C139" i="14"/>
  <c r="B50" i="4"/>
  <c r="E50" i="4"/>
  <c r="J50" i="4"/>
  <c r="N49" i="4"/>
  <c r="O49" i="4"/>
  <c r="P49" i="4"/>
  <c r="Q49" i="4"/>
  <c r="T49" i="4"/>
  <c r="M50" i="4"/>
  <c r="R50" i="4"/>
  <c r="S50" i="4"/>
  <c r="L140" i="4"/>
  <c r="C140" i="14"/>
  <c r="B51" i="4"/>
  <c r="E51" i="4"/>
  <c r="J51" i="4"/>
  <c r="N50" i="4"/>
  <c r="O50" i="4"/>
  <c r="P50" i="4"/>
  <c r="Q50" i="4"/>
  <c r="T50" i="4"/>
  <c r="M51" i="4"/>
  <c r="R51" i="4"/>
  <c r="S51" i="4"/>
  <c r="L141" i="4"/>
  <c r="C141" i="14"/>
  <c r="B52" i="4"/>
  <c r="E52" i="4"/>
  <c r="J52" i="4"/>
  <c r="N51" i="4"/>
  <c r="O51" i="4"/>
  <c r="P51" i="4"/>
  <c r="Q51" i="4"/>
  <c r="T51" i="4"/>
  <c r="M52" i="4"/>
  <c r="R52" i="4"/>
  <c r="S52" i="4"/>
  <c r="L142" i="4"/>
  <c r="C142" i="14"/>
  <c r="B53" i="4"/>
  <c r="E53" i="4"/>
  <c r="J53" i="4"/>
  <c r="N52" i="4"/>
  <c r="O52" i="4"/>
  <c r="P52" i="4"/>
  <c r="Q52" i="4"/>
  <c r="T52" i="4"/>
  <c r="M53" i="4"/>
  <c r="R53" i="4"/>
  <c r="S53" i="4"/>
  <c r="L143" i="4"/>
  <c r="C143" i="14"/>
  <c r="B54" i="4"/>
  <c r="E54" i="4"/>
  <c r="J54" i="4"/>
  <c r="N53" i="4"/>
  <c r="O53" i="4"/>
  <c r="P53" i="4"/>
  <c r="Q53" i="4"/>
  <c r="T53" i="4"/>
  <c r="M54" i="4"/>
  <c r="R54" i="4"/>
  <c r="S54" i="4"/>
  <c r="L144" i="4"/>
  <c r="C144" i="14"/>
  <c r="B55" i="4"/>
  <c r="E55" i="4"/>
  <c r="J55" i="4"/>
  <c r="N54" i="4"/>
  <c r="O54" i="4"/>
  <c r="P54" i="4"/>
  <c r="Q54" i="4"/>
  <c r="T54" i="4"/>
  <c r="M55" i="4"/>
  <c r="R55" i="4"/>
  <c r="S55" i="4"/>
  <c r="L145" i="4"/>
  <c r="C145" i="14"/>
  <c r="B56" i="4"/>
  <c r="E56" i="4"/>
  <c r="J56" i="4"/>
  <c r="N55" i="4"/>
  <c r="O55" i="4"/>
  <c r="P55" i="4"/>
  <c r="Q55" i="4"/>
  <c r="T55" i="4"/>
  <c r="M56" i="4"/>
  <c r="R56" i="4"/>
  <c r="S56" i="4"/>
  <c r="L146" i="4"/>
  <c r="C146" i="14"/>
  <c r="B57" i="4"/>
  <c r="E57" i="4"/>
  <c r="J57" i="4"/>
  <c r="N56" i="4"/>
  <c r="O56" i="4"/>
  <c r="P56" i="4"/>
  <c r="Q56" i="4"/>
  <c r="T56" i="4"/>
  <c r="M57" i="4"/>
  <c r="R57" i="4"/>
  <c r="S57" i="4"/>
  <c r="L147" i="4"/>
  <c r="C147" i="14"/>
  <c r="B58" i="4"/>
  <c r="E58" i="4"/>
  <c r="J58" i="4"/>
  <c r="N57" i="4"/>
  <c r="O57" i="4"/>
  <c r="P57" i="4"/>
  <c r="Q57" i="4"/>
  <c r="T57" i="4"/>
  <c r="M58" i="4"/>
  <c r="R58" i="4"/>
  <c r="S58" i="4"/>
  <c r="L148" i="4"/>
  <c r="C148" i="14"/>
  <c r="B59" i="4"/>
  <c r="E59" i="4"/>
  <c r="J59" i="4"/>
  <c r="N58" i="4"/>
  <c r="O58" i="4"/>
  <c r="P58" i="4"/>
  <c r="Q58" i="4"/>
  <c r="T58" i="4"/>
  <c r="M59" i="4"/>
  <c r="R59" i="4"/>
  <c r="S59" i="4"/>
  <c r="L149" i="4"/>
  <c r="C149" i="14"/>
  <c r="B60" i="4"/>
  <c r="E60" i="4"/>
  <c r="J60" i="4"/>
  <c r="N59" i="4"/>
  <c r="O59" i="4"/>
  <c r="P59" i="4"/>
  <c r="Q59" i="4"/>
  <c r="T59" i="4"/>
  <c r="M60" i="4"/>
  <c r="R60" i="4"/>
  <c r="S60" i="4"/>
  <c r="L150" i="4"/>
  <c r="C150" i="14"/>
  <c r="B61" i="4"/>
  <c r="E61" i="4"/>
  <c r="J61" i="4"/>
  <c r="N60" i="4"/>
  <c r="O60" i="4"/>
  <c r="P60" i="4"/>
  <c r="Q60" i="4"/>
  <c r="T60" i="4"/>
  <c r="M61" i="4"/>
  <c r="R61" i="4"/>
  <c r="S61" i="4"/>
  <c r="L151" i="4"/>
  <c r="C151" i="14"/>
  <c r="B62" i="4"/>
  <c r="E62" i="4"/>
  <c r="J62" i="4"/>
  <c r="N61" i="4"/>
  <c r="O61" i="4"/>
  <c r="P61" i="4"/>
  <c r="Q61" i="4"/>
  <c r="T61" i="4"/>
  <c r="M62" i="4"/>
  <c r="R62" i="4"/>
  <c r="S62" i="4"/>
  <c r="L152" i="4"/>
  <c r="C152" i="14"/>
  <c r="B63" i="4"/>
  <c r="E63" i="4"/>
  <c r="J63" i="4"/>
  <c r="N62" i="4"/>
  <c r="O62" i="4"/>
  <c r="P62" i="4"/>
  <c r="Q62" i="4"/>
  <c r="T62" i="4"/>
  <c r="M63" i="4"/>
  <c r="R63" i="4"/>
  <c r="S63" i="4"/>
  <c r="L153" i="4"/>
  <c r="C153" i="14"/>
  <c r="B64" i="4"/>
  <c r="E64" i="4"/>
  <c r="G64" i="4"/>
  <c r="J64" i="4"/>
  <c r="K64" i="4"/>
  <c r="N63" i="4"/>
  <c r="O63" i="4"/>
  <c r="P63" i="4"/>
  <c r="Q63" i="4"/>
  <c r="T63" i="4"/>
  <c r="M64" i="4"/>
  <c r="R64" i="4"/>
  <c r="S64" i="4"/>
  <c r="L154" i="4"/>
  <c r="C154" i="14"/>
  <c r="B65" i="4"/>
  <c r="E65" i="4"/>
  <c r="G65" i="4"/>
  <c r="J65" i="4"/>
  <c r="K65" i="4"/>
  <c r="N64" i="4"/>
  <c r="O64" i="4"/>
  <c r="P64" i="4"/>
  <c r="Q64" i="4"/>
  <c r="T64" i="4"/>
  <c r="M65" i="4"/>
  <c r="R65" i="4"/>
  <c r="S65" i="4"/>
  <c r="L155" i="4"/>
  <c r="C155" i="14"/>
  <c r="B66" i="4"/>
  <c r="E66" i="4"/>
  <c r="G66" i="4"/>
  <c r="J66" i="4"/>
  <c r="K66" i="4"/>
  <c r="N65" i="4"/>
  <c r="O65" i="4"/>
  <c r="P65" i="4"/>
  <c r="Q65" i="4"/>
  <c r="T65" i="4"/>
  <c r="M66" i="4"/>
  <c r="R66" i="4"/>
  <c r="S66" i="4"/>
  <c r="L156" i="4"/>
  <c r="C156" i="14"/>
  <c r="B67" i="4"/>
  <c r="E67" i="4"/>
  <c r="G67" i="4"/>
  <c r="J67" i="4"/>
  <c r="K67" i="4"/>
  <c r="N66" i="4"/>
  <c r="O66" i="4"/>
  <c r="P66" i="4"/>
  <c r="Q66" i="4"/>
  <c r="T66" i="4"/>
  <c r="M67" i="4"/>
  <c r="R67" i="4"/>
  <c r="S67" i="4"/>
  <c r="L157" i="4"/>
  <c r="C157" i="14"/>
  <c r="B68" i="4"/>
  <c r="E68" i="4"/>
  <c r="G68" i="4"/>
  <c r="J68" i="4"/>
  <c r="K68" i="4"/>
  <c r="N67" i="4"/>
  <c r="O67" i="4"/>
  <c r="P67" i="4"/>
  <c r="Q67" i="4"/>
  <c r="T67" i="4"/>
  <c r="M68" i="4"/>
  <c r="R68" i="4"/>
  <c r="S68" i="4"/>
  <c r="L158" i="4"/>
  <c r="C158" i="14"/>
  <c r="B69" i="4"/>
  <c r="E69" i="4"/>
  <c r="G69" i="4"/>
  <c r="J69" i="4"/>
  <c r="K69" i="4"/>
  <c r="N68" i="4"/>
  <c r="O68" i="4"/>
  <c r="P68" i="4"/>
  <c r="Q68" i="4"/>
  <c r="T68" i="4"/>
  <c r="M69" i="4"/>
  <c r="R69" i="4"/>
  <c r="S69" i="4"/>
  <c r="L159" i="4"/>
  <c r="C159" i="14"/>
  <c r="B70" i="4"/>
  <c r="E70" i="4"/>
  <c r="G70" i="4"/>
  <c r="J70" i="4"/>
  <c r="K70" i="4"/>
  <c r="N69" i="4"/>
  <c r="O69" i="4"/>
  <c r="P69" i="4"/>
  <c r="Q69" i="4"/>
  <c r="T69" i="4"/>
  <c r="M70" i="4"/>
  <c r="R70" i="4"/>
  <c r="S70" i="4"/>
  <c r="L160" i="4"/>
  <c r="C160" i="14"/>
  <c r="B71" i="4"/>
  <c r="E71" i="4"/>
  <c r="G71" i="4"/>
  <c r="J71" i="4"/>
  <c r="K71" i="4"/>
  <c r="N70" i="4"/>
  <c r="O70" i="4"/>
  <c r="P70" i="4"/>
  <c r="Q70" i="4"/>
  <c r="T70" i="4"/>
  <c r="M71" i="4"/>
  <c r="R71" i="4"/>
  <c r="S71" i="4"/>
  <c r="L161" i="4"/>
  <c r="C161" i="14"/>
  <c r="B72" i="4"/>
  <c r="E72" i="4"/>
  <c r="G72" i="4"/>
  <c r="J72" i="4"/>
  <c r="K72" i="4"/>
  <c r="N71" i="4"/>
  <c r="O71" i="4"/>
  <c r="P71" i="4"/>
  <c r="Q71" i="4"/>
  <c r="T71" i="4"/>
  <c r="M72" i="4"/>
  <c r="R72" i="4"/>
  <c r="S72" i="4"/>
  <c r="L162" i="4"/>
  <c r="C162" i="14"/>
  <c r="B73" i="4"/>
  <c r="E73" i="4"/>
  <c r="G73" i="4"/>
  <c r="J73" i="4"/>
  <c r="K73" i="4"/>
  <c r="N72" i="4"/>
  <c r="O72" i="4"/>
  <c r="P72" i="4"/>
  <c r="Q72" i="4"/>
  <c r="T72" i="4"/>
  <c r="M73" i="4"/>
  <c r="R73" i="4"/>
  <c r="S73" i="4"/>
  <c r="L163" i="4"/>
  <c r="C163" i="14"/>
  <c r="B74" i="4"/>
  <c r="E74" i="4"/>
  <c r="G74" i="4"/>
  <c r="J74" i="4"/>
  <c r="K74" i="4"/>
  <c r="N73" i="4"/>
  <c r="O73" i="4"/>
  <c r="P73" i="4"/>
  <c r="Q73" i="4"/>
  <c r="T73" i="4"/>
  <c r="M74" i="4"/>
  <c r="R74" i="4"/>
  <c r="S74" i="4"/>
  <c r="L164" i="4"/>
  <c r="C164" i="14"/>
  <c r="B75" i="4"/>
  <c r="E75" i="4"/>
  <c r="G75" i="4"/>
  <c r="J75" i="4"/>
  <c r="K75" i="4"/>
  <c r="N74" i="4"/>
  <c r="O74" i="4"/>
  <c r="P74" i="4"/>
  <c r="Q74" i="4"/>
  <c r="T74" i="4"/>
  <c r="M75" i="4"/>
  <c r="R75" i="4"/>
  <c r="S75" i="4"/>
  <c r="L165" i="4"/>
  <c r="C165" i="14"/>
  <c r="B76" i="4"/>
  <c r="E76" i="4"/>
  <c r="G76" i="4"/>
  <c r="J76" i="4"/>
  <c r="K76" i="4"/>
  <c r="N75" i="4"/>
  <c r="O75" i="4"/>
  <c r="P75" i="4"/>
  <c r="Q75" i="4"/>
  <c r="T75" i="4"/>
  <c r="M76" i="4"/>
  <c r="R76" i="4"/>
  <c r="S76" i="4"/>
  <c r="L166" i="4"/>
  <c r="C166" i="14"/>
  <c r="B77" i="4"/>
  <c r="E77" i="4"/>
  <c r="G77" i="4"/>
  <c r="J77" i="4"/>
  <c r="K77" i="4"/>
  <c r="N76" i="4"/>
  <c r="O76" i="4"/>
  <c r="P76" i="4"/>
  <c r="Q76" i="4"/>
  <c r="T76" i="4"/>
  <c r="M77" i="4"/>
  <c r="R77" i="4"/>
  <c r="S77" i="4"/>
  <c r="L167" i="4"/>
  <c r="C167" i="14"/>
  <c r="B78" i="4"/>
  <c r="E78" i="4"/>
  <c r="G78" i="4"/>
  <c r="J78" i="4"/>
  <c r="K78" i="4"/>
  <c r="N77" i="4"/>
  <c r="O77" i="4"/>
  <c r="P77" i="4"/>
  <c r="Q77" i="4"/>
  <c r="T77" i="4"/>
  <c r="M78" i="4"/>
  <c r="R78" i="4"/>
  <c r="S78" i="4"/>
  <c r="L168" i="4"/>
  <c r="C168" i="14"/>
  <c r="B79" i="4"/>
  <c r="E79" i="4"/>
  <c r="G79" i="4"/>
  <c r="J79" i="4"/>
  <c r="K79" i="4"/>
  <c r="N78" i="4"/>
  <c r="O78" i="4"/>
  <c r="P78" i="4"/>
  <c r="Q78" i="4"/>
  <c r="T78" i="4"/>
  <c r="M79" i="4"/>
  <c r="R79" i="4"/>
  <c r="S79" i="4"/>
  <c r="L169" i="4"/>
  <c r="C169" i="14"/>
  <c r="B80" i="4"/>
  <c r="E80" i="4"/>
  <c r="G80" i="4"/>
  <c r="J80" i="4"/>
  <c r="K80" i="4"/>
  <c r="N79" i="4"/>
  <c r="O79" i="4"/>
  <c r="P79" i="4"/>
  <c r="Q79" i="4"/>
  <c r="T79" i="4"/>
  <c r="M80" i="4"/>
  <c r="R80" i="4"/>
  <c r="S80" i="4"/>
  <c r="L170" i="4"/>
  <c r="C170" i="14"/>
  <c r="B81" i="4"/>
  <c r="E81" i="4"/>
  <c r="G81" i="4"/>
  <c r="J81" i="4"/>
  <c r="K81" i="4"/>
  <c r="N80" i="4"/>
  <c r="O80" i="4"/>
  <c r="P80" i="4"/>
  <c r="Q80" i="4"/>
  <c r="T80" i="4"/>
  <c r="M81" i="4"/>
  <c r="R81" i="4"/>
  <c r="S81" i="4"/>
  <c r="L171" i="4"/>
  <c r="C171" i="14"/>
  <c r="B82" i="4"/>
  <c r="E82" i="4"/>
  <c r="G82" i="4"/>
  <c r="J82" i="4"/>
  <c r="K82" i="4"/>
  <c r="N81" i="4"/>
  <c r="O81" i="4"/>
  <c r="P81" i="4"/>
  <c r="Q81" i="4"/>
  <c r="T81" i="4"/>
  <c r="M82" i="4"/>
  <c r="R82" i="4"/>
  <c r="S82" i="4"/>
  <c r="L172" i="4"/>
  <c r="C172" i="14"/>
  <c r="B83" i="4"/>
  <c r="E83" i="4"/>
  <c r="G83" i="4"/>
  <c r="J83" i="4"/>
  <c r="K83" i="4"/>
  <c r="N82" i="4"/>
  <c r="O82" i="4"/>
  <c r="P82" i="4"/>
  <c r="Q82" i="4"/>
  <c r="T82" i="4"/>
  <c r="M83" i="4"/>
  <c r="R83" i="4"/>
  <c r="S83" i="4"/>
  <c r="L173" i="4"/>
  <c r="C173" i="14"/>
  <c r="B84" i="4"/>
  <c r="E84" i="4"/>
  <c r="G84" i="4"/>
  <c r="J84" i="4"/>
  <c r="K84" i="4"/>
  <c r="N83" i="4"/>
  <c r="O83" i="4"/>
  <c r="P83" i="4"/>
  <c r="Q83" i="4"/>
  <c r="T83" i="4"/>
  <c r="M84" i="4"/>
  <c r="R84" i="4"/>
  <c r="S84" i="4"/>
  <c r="L174" i="4"/>
  <c r="C174" i="14"/>
  <c r="B85" i="4"/>
  <c r="E85" i="4"/>
  <c r="G85" i="4"/>
  <c r="J85" i="4"/>
  <c r="K85" i="4"/>
  <c r="N84" i="4"/>
  <c r="O84" i="4"/>
  <c r="P84" i="4"/>
  <c r="Q84" i="4"/>
  <c r="T84" i="4"/>
  <c r="M85" i="4"/>
  <c r="R85" i="4"/>
  <c r="S85" i="4"/>
  <c r="L175" i="4"/>
  <c r="C175" i="14"/>
  <c r="B86" i="4"/>
  <c r="E86" i="4"/>
  <c r="G86" i="4"/>
  <c r="J86" i="4"/>
  <c r="K86" i="4"/>
  <c r="N85" i="4"/>
  <c r="O85" i="4"/>
  <c r="P85" i="4"/>
  <c r="Q85" i="4"/>
  <c r="T85" i="4"/>
  <c r="M86" i="4"/>
  <c r="R86" i="4"/>
  <c r="S86" i="4"/>
  <c r="L176" i="4"/>
  <c r="C176" i="14"/>
  <c r="B87" i="4"/>
  <c r="E87" i="4"/>
  <c r="G87" i="4"/>
  <c r="J87" i="4"/>
  <c r="K87" i="4"/>
  <c r="N86" i="4"/>
  <c r="O86" i="4"/>
  <c r="P86" i="4"/>
  <c r="Q86" i="4"/>
  <c r="T86" i="4"/>
  <c r="M87" i="4"/>
  <c r="R87" i="4"/>
  <c r="S87" i="4"/>
  <c r="L177" i="4"/>
  <c r="C177" i="14"/>
  <c r="B88" i="4"/>
  <c r="E88" i="4"/>
  <c r="G88" i="4"/>
  <c r="J88" i="4"/>
  <c r="K88" i="4"/>
  <c r="N87" i="4"/>
  <c r="O87" i="4"/>
  <c r="P87" i="4"/>
  <c r="Q87" i="4"/>
  <c r="T87" i="4"/>
  <c r="M88" i="4"/>
  <c r="R88" i="4"/>
  <c r="S88" i="4"/>
  <c r="L178" i="4"/>
  <c r="C178" i="14"/>
  <c r="B89" i="4"/>
  <c r="E89" i="4"/>
  <c r="G89" i="4"/>
  <c r="J89" i="4"/>
  <c r="K89" i="4"/>
  <c r="N88" i="4"/>
  <c r="O88" i="4"/>
  <c r="P88" i="4"/>
  <c r="Q88" i="4"/>
  <c r="T88" i="4"/>
  <c r="M89" i="4"/>
  <c r="R89" i="4"/>
  <c r="S89" i="4"/>
  <c r="L179" i="4"/>
  <c r="C179" i="14"/>
  <c r="B90" i="4"/>
  <c r="E90" i="4"/>
  <c r="G90" i="4"/>
  <c r="J90" i="4"/>
  <c r="K90" i="4"/>
  <c r="N89" i="4"/>
  <c r="O89" i="4"/>
  <c r="P89" i="4"/>
  <c r="Q89" i="4"/>
  <c r="T89" i="4"/>
  <c r="M90" i="4"/>
  <c r="R90" i="4"/>
  <c r="S90" i="4"/>
  <c r="L180" i="4"/>
  <c r="C180" i="14"/>
  <c r="B91" i="4"/>
  <c r="E91" i="4"/>
  <c r="G91" i="4"/>
  <c r="J91" i="4"/>
  <c r="K91" i="4"/>
  <c r="N90" i="4"/>
  <c r="O90" i="4"/>
  <c r="P90" i="4"/>
  <c r="Q90" i="4"/>
  <c r="T90" i="4"/>
  <c r="M91" i="4"/>
  <c r="R91" i="4"/>
  <c r="S91" i="4"/>
  <c r="L181" i="4"/>
  <c r="C181" i="14"/>
  <c r="B92" i="4"/>
  <c r="E92" i="4"/>
  <c r="G92" i="4"/>
  <c r="I92" i="4"/>
  <c r="J92" i="4"/>
  <c r="K92" i="4"/>
  <c r="N91" i="4"/>
  <c r="O91" i="4"/>
  <c r="P91" i="4"/>
  <c r="Q91" i="4"/>
  <c r="T91" i="4"/>
  <c r="M92" i="4"/>
  <c r="R92" i="4"/>
  <c r="S92" i="4"/>
  <c r="L182" i="4"/>
  <c r="C182" i="14"/>
  <c r="B93" i="4"/>
  <c r="E93" i="4"/>
  <c r="G93" i="4"/>
  <c r="I93" i="4"/>
  <c r="J93" i="4"/>
  <c r="K93" i="4"/>
  <c r="N92" i="4"/>
  <c r="O92" i="4"/>
  <c r="P92" i="4"/>
  <c r="Q92" i="4"/>
  <c r="T92" i="4"/>
  <c r="M93" i="4"/>
  <c r="R93" i="4"/>
  <c r="S93" i="4"/>
  <c r="L183" i="4"/>
  <c r="C183" i="14"/>
  <c r="B94" i="4"/>
  <c r="E94" i="4"/>
  <c r="G94" i="4"/>
  <c r="I94" i="4"/>
  <c r="J94" i="4"/>
  <c r="K94" i="4"/>
  <c r="N93" i="4"/>
  <c r="O93" i="4"/>
  <c r="P93" i="4"/>
  <c r="Q93" i="4"/>
  <c r="T93" i="4"/>
  <c r="M94" i="4"/>
  <c r="R94" i="4"/>
  <c r="S94" i="4"/>
  <c r="L184" i="4"/>
  <c r="B95" i="4"/>
  <c r="E95" i="4"/>
  <c r="G95" i="4"/>
  <c r="I95" i="4"/>
  <c r="J95" i="4"/>
  <c r="K95" i="4"/>
  <c r="N94" i="4"/>
  <c r="O94" i="4"/>
  <c r="P94" i="4"/>
  <c r="Q94" i="4"/>
  <c r="T94" i="4"/>
  <c r="M95" i="4"/>
  <c r="R95" i="4"/>
  <c r="S95" i="4"/>
  <c r="L185" i="4"/>
  <c r="B96" i="4"/>
  <c r="E96" i="4"/>
  <c r="G96" i="4"/>
  <c r="I96" i="4"/>
  <c r="J96" i="4"/>
  <c r="K96" i="4"/>
  <c r="N95" i="4"/>
  <c r="O95" i="4"/>
  <c r="P95" i="4"/>
  <c r="Q95" i="4"/>
  <c r="T95" i="4"/>
  <c r="M96" i="4"/>
  <c r="R96" i="4"/>
  <c r="S96" i="4"/>
  <c r="L186" i="4"/>
  <c r="B97" i="4"/>
  <c r="E97" i="4"/>
  <c r="G97" i="4"/>
  <c r="I97" i="4"/>
  <c r="J97" i="4"/>
  <c r="K97" i="4"/>
  <c r="N96" i="4"/>
  <c r="O96" i="4"/>
  <c r="P96" i="4"/>
  <c r="Q96" i="4"/>
  <c r="T96" i="4"/>
  <c r="M97" i="4"/>
  <c r="R97" i="4"/>
  <c r="S97" i="4"/>
  <c r="L187" i="4"/>
  <c r="B98" i="4"/>
  <c r="E98" i="4"/>
  <c r="G98" i="4"/>
  <c r="I98" i="4"/>
  <c r="J98" i="4"/>
  <c r="K98" i="4"/>
  <c r="N97" i="4"/>
  <c r="O97" i="4"/>
  <c r="P97" i="4"/>
  <c r="Q97" i="4"/>
  <c r="T97" i="4"/>
  <c r="M98" i="4"/>
  <c r="R98" i="4"/>
  <c r="S98" i="4"/>
  <c r="L188" i="4"/>
  <c r="B99" i="4"/>
  <c r="E99" i="4"/>
  <c r="G99" i="4"/>
  <c r="I99" i="4"/>
  <c r="J99" i="4"/>
  <c r="K99" i="4"/>
  <c r="N98" i="4"/>
  <c r="O98" i="4"/>
  <c r="P98" i="4"/>
  <c r="Q98" i="4"/>
  <c r="T98" i="4"/>
  <c r="M99" i="4"/>
  <c r="R99" i="4"/>
  <c r="S99" i="4"/>
  <c r="L189" i="4"/>
  <c r="B100" i="4"/>
  <c r="E100" i="4"/>
  <c r="G100" i="4"/>
  <c r="I100" i="4"/>
  <c r="J100" i="4"/>
  <c r="K100" i="4"/>
  <c r="N99" i="4"/>
  <c r="O99" i="4"/>
  <c r="P99" i="4"/>
  <c r="Q99" i="4"/>
  <c r="T99" i="4"/>
  <c r="M100" i="4"/>
  <c r="R100" i="4"/>
  <c r="S100" i="4"/>
  <c r="L190" i="4"/>
  <c r="B101" i="4"/>
  <c r="E101" i="4"/>
  <c r="G101" i="4"/>
  <c r="I101" i="4"/>
  <c r="J101" i="4"/>
  <c r="K101" i="4"/>
  <c r="N100" i="4"/>
  <c r="O100" i="4"/>
  <c r="P100" i="4"/>
  <c r="Q100" i="4"/>
  <c r="T100" i="4"/>
  <c r="M101" i="4"/>
  <c r="R101" i="4"/>
  <c r="S101" i="4"/>
  <c r="L191" i="4"/>
  <c r="B102" i="4"/>
  <c r="E102" i="4"/>
  <c r="G102" i="4"/>
  <c r="I102" i="4"/>
  <c r="J102" i="4"/>
  <c r="K102" i="4"/>
  <c r="N101" i="4"/>
  <c r="O101" i="4"/>
  <c r="P101" i="4"/>
  <c r="Q101" i="4"/>
  <c r="T101" i="4"/>
  <c r="M102" i="4"/>
  <c r="R102" i="4"/>
  <c r="S102" i="4"/>
  <c r="L192" i="4"/>
  <c r="B103" i="4"/>
  <c r="E103" i="4"/>
  <c r="G103" i="4"/>
  <c r="I103" i="4"/>
  <c r="J103" i="4"/>
  <c r="K103" i="4"/>
  <c r="N102" i="4"/>
  <c r="O102" i="4"/>
  <c r="P102" i="4"/>
  <c r="Q102" i="4"/>
  <c r="T102" i="4"/>
  <c r="M103" i="4"/>
  <c r="R103" i="4"/>
  <c r="S103" i="4"/>
  <c r="L193" i="4"/>
  <c r="B104" i="4"/>
  <c r="E104" i="4"/>
  <c r="G104" i="4"/>
  <c r="I104" i="4"/>
  <c r="J104" i="4"/>
  <c r="K104" i="4"/>
  <c r="N103" i="4"/>
  <c r="O103" i="4"/>
  <c r="P103" i="4"/>
  <c r="Q103" i="4"/>
  <c r="T103" i="4"/>
  <c r="M104" i="4"/>
  <c r="R104" i="4"/>
  <c r="S104" i="4"/>
  <c r="L194" i="4"/>
  <c r="B105" i="4"/>
  <c r="E105" i="4"/>
  <c r="G105" i="4"/>
  <c r="I105" i="4"/>
  <c r="J105" i="4"/>
  <c r="K105" i="4"/>
  <c r="N104" i="4"/>
  <c r="O104" i="4"/>
  <c r="P104" i="4"/>
  <c r="Q104" i="4"/>
  <c r="T104" i="4"/>
  <c r="M105" i="4"/>
  <c r="R105" i="4"/>
  <c r="S105" i="4"/>
  <c r="L195" i="4"/>
  <c r="B106" i="4"/>
  <c r="E106" i="4"/>
  <c r="G106" i="4"/>
  <c r="I106" i="4"/>
  <c r="J106" i="4"/>
  <c r="K106" i="4"/>
  <c r="N105" i="4"/>
  <c r="O105" i="4"/>
  <c r="P105" i="4"/>
  <c r="Q105" i="4"/>
  <c r="T105" i="4"/>
  <c r="M106" i="4"/>
  <c r="R106" i="4"/>
  <c r="S106" i="4"/>
  <c r="L196" i="4"/>
  <c r="B107" i="4"/>
  <c r="E107" i="4"/>
  <c r="G107" i="4"/>
  <c r="I107" i="4"/>
  <c r="J107" i="4"/>
  <c r="K107" i="4"/>
  <c r="N106" i="4"/>
  <c r="O106" i="4"/>
  <c r="P106" i="4"/>
  <c r="Q106" i="4"/>
  <c r="T106" i="4"/>
  <c r="M107" i="4"/>
  <c r="R107" i="4"/>
  <c r="S107" i="4"/>
  <c r="L197" i="4"/>
  <c r="B108" i="4"/>
  <c r="E108" i="4"/>
  <c r="G108" i="4"/>
  <c r="I108" i="4"/>
  <c r="J108" i="4"/>
  <c r="K108" i="4"/>
  <c r="N107" i="4"/>
  <c r="O107" i="4"/>
  <c r="P107" i="4"/>
  <c r="Q107" i="4"/>
  <c r="T107" i="4"/>
  <c r="M108" i="4"/>
  <c r="R108" i="4"/>
  <c r="S108" i="4"/>
  <c r="L198" i="4"/>
  <c r="B109" i="4"/>
  <c r="E109" i="4"/>
  <c r="G109" i="4"/>
  <c r="I109" i="4"/>
  <c r="J109" i="4"/>
  <c r="K109" i="4"/>
  <c r="N108" i="4"/>
  <c r="O108" i="4"/>
  <c r="P108" i="4"/>
  <c r="Q108" i="4"/>
  <c r="T108" i="4"/>
  <c r="M109" i="4"/>
  <c r="R109" i="4"/>
  <c r="S109" i="4"/>
  <c r="L199" i="4"/>
  <c r="B110" i="4"/>
  <c r="E110" i="4"/>
  <c r="G110" i="4"/>
  <c r="I110" i="4"/>
  <c r="J110" i="4"/>
  <c r="K110" i="4"/>
  <c r="N109" i="4"/>
  <c r="O109" i="4"/>
  <c r="P109" i="4"/>
  <c r="Q109" i="4"/>
  <c r="T109" i="4"/>
  <c r="M110" i="4"/>
  <c r="R110" i="4"/>
  <c r="S110" i="4"/>
  <c r="L200" i="4"/>
  <c r="B111" i="4"/>
  <c r="E111" i="4"/>
  <c r="G111" i="4"/>
  <c r="I111" i="4"/>
  <c r="J111" i="4"/>
  <c r="K111" i="4"/>
  <c r="N110" i="4"/>
  <c r="O110" i="4"/>
  <c r="P110" i="4"/>
  <c r="Q110" i="4"/>
  <c r="T110" i="4"/>
  <c r="M111" i="4"/>
  <c r="R111" i="4"/>
  <c r="S111" i="4"/>
  <c r="L201" i="4"/>
  <c r="B112" i="4"/>
  <c r="E112" i="4"/>
  <c r="G112" i="4"/>
  <c r="I112" i="4"/>
  <c r="J112" i="4"/>
  <c r="K112" i="4"/>
  <c r="N111" i="4"/>
  <c r="O111" i="4"/>
  <c r="P111" i="4"/>
  <c r="Q111" i="4"/>
  <c r="T111" i="4"/>
  <c r="M112" i="4"/>
  <c r="R112" i="4"/>
  <c r="S112" i="4"/>
  <c r="L202" i="4"/>
  <c r="B113" i="4"/>
  <c r="E113" i="4"/>
  <c r="G113" i="4"/>
  <c r="I113" i="4"/>
  <c r="J113" i="4"/>
  <c r="K113" i="4"/>
  <c r="N112" i="4"/>
  <c r="O112" i="4"/>
  <c r="P112" i="4"/>
  <c r="Q112" i="4"/>
  <c r="T112" i="4"/>
  <c r="M113" i="4"/>
  <c r="R113" i="4"/>
  <c r="S113" i="4"/>
  <c r="L203" i="4"/>
  <c r="B114" i="4"/>
  <c r="E114" i="4"/>
  <c r="G114" i="4"/>
  <c r="I114" i="4"/>
  <c r="J114" i="4"/>
  <c r="K114" i="4"/>
  <c r="N113" i="4"/>
  <c r="O113" i="4"/>
  <c r="P113" i="4"/>
  <c r="Q113" i="4"/>
  <c r="T113" i="4"/>
  <c r="M114" i="4"/>
  <c r="R114" i="4"/>
  <c r="S114" i="4"/>
  <c r="L204" i="4"/>
  <c r="B115" i="4"/>
  <c r="E115" i="4"/>
  <c r="G115" i="4"/>
  <c r="I115" i="4"/>
  <c r="J115" i="4"/>
  <c r="K115" i="4"/>
  <c r="N114" i="4"/>
  <c r="O114" i="4"/>
  <c r="P114" i="4"/>
  <c r="Q114" i="4"/>
  <c r="T114" i="4"/>
  <c r="M115" i="4"/>
  <c r="R115" i="4"/>
  <c r="S115" i="4"/>
  <c r="L205" i="4"/>
  <c r="B116" i="4"/>
  <c r="E116" i="4"/>
  <c r="G116" i="4"/>
  <c r="I116" i="4"/>
  <c r="J116" i="4"/>
  <c r="K116" i="4"/>
  <c r="N115" i="4"/>
  <c r="O115" i="4"/>
  <c r="P115" i="4"/>
  <c r="Q115" i="4"/>
  <c r="T115" i="4"/>
  <c r="M116" i="4"/>
  <c r="R116" i="4"/>
  <c r="S116" i="4"/>
  <c r="L206" i="4"/>
  <c r="B117" i="4"/>
  <c r="E117" i="4"/>
  <c r="G117" i="4"/>
  <c r="I117" i="4"/>
  <c r="J117" i="4"/>
  <c r="K117" i="4"/>
  <c r="N116" i="4"/>
  <c r="O116" i="4"/>
  <c r="P116" i="4"/>
  <c r="Q116" i="4"/>
  <c r="T116" i="4"/>
  <c r="M117" i="4"/>
  <c r="R117" i="4"/>
  <c r="S117" i="4"/>
  <c r="L207" i="4"/>
  <c r="B118" i="4"/>
  <c r="E118" i="4"/>
  <c r="G118" i="4"/>
  <c r="I118" i="4"/>
  <c r="J118" i="4"/>
  <c r="K118" i="4"/>
  <c r="N117" i="4"/>
  <c r="O117" i="4"/>
  <c r="P117" i="4"/>
  <c r="Q117" i="4"/>
  <c r="T117" i="4"/>
  <c r="M118" i="4"/>
  <c r="R118" i="4"/>
  <c r="S118" i="4"/>
  <c r="L208" i="4"/>
  <c r="B119" i="4"/>
  <c r="E119" i="4"/>
  <c r="G119" i="4"/>
  <c r="I119" i="4"/>
  <c r="J119" i="4"/>
  <c r="K119" i="4"/>
  <c r="N118" i="4"/>
  <c r="O118" i="4"/>
  <c r="P118" i="4"/>
  <c r="Q118" i="4"/>
  <c r="T118" i="4"/>
  <c r="M119" i="4"/>
  <c r="R119" i="4"/>
  <c r="S119" i="4"/>
  <c r="L209" i="4"/>
  <c r="B120" i="4"/>
  <c r="E120" i="4"/>
  <c r="G120" i="4"/>
  <c r="I120" i="4"/>
  <c r="J120" i="4"/>
  <c r="K120" i="4"/>
  <c r="N119" i="4"/>
  <c r="O119" i="4"/>
  <c r="P119" i="4"/>
  <c r="Q119" i="4"/>
  <c r="T119" i="4"/>
  <c r="M120" i="4"/>
  <c r="R120" i="4"/>
  <c r="S120" i="4"/>
  <c r="L210" i="4"/>
  <c r="B121" i="4"/>
  <c r="E121" i="4"/>
  <c r="G121" i="4"/>
  <c r="I121" i="4"/>
  <c r="J121" i="4"/>
  <c r="K121" i="4"/>
  <c r="N120" i="4"/>
  <c r="O120" i="4"/>
  <c r="P120" i="4"/>
  <c r="Q120" i="4"/>
  <c r="T120" i="4"/>
  <c r="M121" i="4"/>
  <c r="R121" i="4"/>
  <c r="S121" i="4"/>
  <c r="L211" i="4"/>
  <c r="B122" i="4"/>
  <c r="E122" i="4"/>
  <c r="G122" i="4"/>
  <c r="I122" i="4"/>
  <c r="J122" i="4"/>
  <c r="K122" i="4"/>
  <c r="N121" i="4"/>
  <c r="O121" i="4"/>
  <c r="P121" i="4"/>
  <c r="Q121" i="4"/>
  <c r="T121" i="4"/>
  <c r="M122" i="4"/>
  <c r="R122" i="4"/>
  <c r="S122" i="4"/>
  <c r="L212" i="4"/>
  <c r="B123" i="4"/>
  <c r="E123" i="4"/>
  <c r="G123" i="4"/>
  <c r="I123" i="4"/>
  <c r="J123" i="4"/>
  <c r="K123" i="4"/>
  <c r="N122" i="4"/>
  <c r="O122" i="4"/>
  <c r="P122" i="4"/>
  <c r="Q122" i="4"/>
  <c r="T122" i="4"/>
  <c r="M123" i="4"/>
  <c r="R123" i="4"/>
  <c r="S123" i="4"/>
  <c r="L213" i="4"/>
  <c r="B124" i="4"/>
  <c r="E124" i="4"/>
  <c r="G124" i="4"/>
  <c r="I124" i="4"/>
  <c r="J124" i="4"/>
  <c r="K124" i="4"/>
  <c r="N123" i="4"/>
  <c r="O123" i="4"/>
  <c r="P123" i="4"/>
  <c r="Q123" i="4"/>
  <c r="T123" i="4"/>
  <c r="M124" i="4"/>
  <c r="R124" i="4"/>
  <c r="S124" i="4"/>
  <c r="L214" i="4"/>
  <c r="B125" i="4"/>
  <c r="E125" i="4"/>
  <c r="G125" i="4"/>
  <c r="I125" i="4"/>
  <c r="J125" i="4"/>
  <c r="K125" i="4"/>
  <c r="N124" i="4"/>
  <c r="O124" i="4"/>
  <c r="P124" i="4"/>
  <c r="Q124" i="4"/>
  <c r="T124" i="4"/>
  <c r="M125" i="4"/>
  <c r="R125" i="4"/>
  <c r="S125" i="4"/>
  <c r="L215" i="4"/>
  <c r="B126" i="4"/>
  <c r="E126" i="4"/>
  <c r="G126" i="4"/>
  <c r="I126" i="4"/>
  <c r="J126" i="4"/>
  <c r="K126" i="4"/>
  <c r="N125" i="4"/>
  <c r="O125" i="4"/>
  <c r="P125" i="4"/>
  <c r="Q125" i="4"/>
  <c r="T125" i="4"/>
  <c r="M126" i="4"/>
  <c r="R126" i="4"/>
  <c r="S126" i="4"/>
  <c r="L216" i="4"/>
  <c r="B127" i="4"/>
  <c r="E127" i="4"/>
  <c r="G127" i="4"/>
  <c r="I127" i="4"/>
  <c r="J127" i="4"/>
  <c r="K127" i="4"/>
  <c r="N126" i="4"/>
  <c r="O126" i="4"/>
  <c r="P126" i="4"/>
  <c r="Q126" i="4"/>
  <c r="T126" i="4"/>
  <c r="M127" i="4"/>
  <c r="R127" i="4"/>
  <c r="S127" i="4"/>
  <c r="L217" i="4"/>
  <c r="B128" i="4"/>
  <c r="E128" i="4"/>
  <c r="G128" i="4"/>
  <c r="I128" i="4"/>
  <c r="J128" i="4"/>
  <c r="K128" i="4"/>
  <c r="N127" i="4"/>
  <c r="O127" i="4"/>
  <c r="P127" i="4"/>
  <c r="Q127" i="4"/>
  <c r="T127" i="4"/>
  <c r="M128" i="4"/>
  <c r="R128" i="4"/>
  <c r="S128" i="4"/>
  <c r="L218" i="4"/>
  <c r="B129" i="4"/>
  <c r="E129" i="4"/>
  <c r="G129" i="4"/>
  <c r="I129" i="4"/>
  <c r="J129" i="4"/>
  <c r="K129" i="4"/>
  <c r="N128" i="4"/>
  <c r="O128" i="4"/>
  <c r="P128" i="4"/>
  <c r="Q128" i="4"/>
  <c r="T128" i="4"/>
  <c r="M129" i="4"/>
  <c r="R129" i="4"/>
  <c r="S129" i="4"/>
  <c r="L219" i="4"/>
  <c r="B130" i="4"/>
  <c r="E130" i="4"/>
  <c r="G130" i="4"/>
  <c r="I130" i="4"/>
  <c r="J130" i="4"/>
  <c r="K130" i="4"/>
  <c r="N129" i="4"/>
  <c r="O129" i="4"/>
  <c r="P129" i="4"/>
  <c r="Q129" i="4"/>
  <c r="T129" i="4"/>
  <c r="M130" i="4"/>
  <c r="R130" i="4"/>
  <c r="S130" i="4"/>
  <c r="L220" i="4"/>
  <c r="B131" i="4"/>
  <c r="E131" i="4"/>
  <c r="G131" i="4"/>
  <c r="I131" i="4"/>
  <c r="J131" i="4"/>
  <c r="K131" i="4"/>
  <c r="N130" i="4"/>
  <c r="O130" i="4"/>
  <c r="P130" i="4"/>
  <c r="Q130" i="4"/>
  <c r="T130" i="4"/>
  <c r="M131" i="4"/>
  <c r="R131" i="4"/>
  <c r="S131" i="4"/>
  <c r="L221" i="4"/>
  <c r="B132" i="4"/>
  <c r="E132" i="4"/>
  <c r="G132" i="4"/>
  <c r="I132" i="4"/>
  <c r="J132" i="4"/>
  <c r="K132" i="4"/>
  <c r="N131" i="4"/>
  <c r="O131" i="4"/>
  <c r="P131" i="4"/>
  <c r="Q131" i="4"/>
  <c r="T131" i="4"/>
  <c r="M132" i="4"/>
  <c r="R132" i="4"/>
  <c r="S132" i="4"/>
  <c r="L222" i="4"/>
  <c r="B133" i="4"/>
  <c r="E133" i="4"/>
  <c r="G133" i="4"/>
  <c r="I133" i="4"/>
  <c r="J133" i="4"/>
  <c r="K133" i="4"/>
  <c r="N132" i="4"/>
  <c r="O132" i="4"/>
  <c r="P132" i="4"/>
  <c r="Q132" i="4"/>
  <c r="T132" i="4"/>
  <c r="M133" i="4"/>
  <c r="R133" i="4"/>
  <c r="S133" i="4"/>
  <c r="L223" i="4"/>
  <c r="B134" i="4"/>
  <c r="E134" i="4"/>
  <c r="G134" i="4"/>
  <c r="I134" i="4"/>
  <c r="J134" i="4"/>
  <c r="K134" i="4"/>
  <c r="N133" i="4"/>
  <c r="O133" i="4"/>
  <c r="P133" i="4"/>
  <c r="Q133" i="4"/>
  <c r="T133" i="4"/>
  <c r="M134" i="4"/>
  <c r="R134" i="4"/>
  <c r="S134" i="4"/>
  <c r="L224" i="4"/>
  <c r="B135" i="4"/>
  <c r="E135" i="4"/>
  <c r="G135" i="4"/>
  <c r="I135" i="4"/>
  <c r="J135" i="4"/>
  <c r="K135" i="4"/>
  <c r="N134" i="4"/>
  <c r="O134" i="4"/>
  <c r="P134" i="4"/>
  <c r="Q134" i="4"/>
  <c r="T134" i="4"/>
  <c r="M135" i="4"/>
  <c r="R135" i="4"/>
  <c r="S135" i="4"/>
  <c r="L225" i="4"/>
  <c r="B136" i="4"/>
  <c r="E136" i="4"/>
  <c r="G136" i="4"/>
  <c r="I136" i="4"/>
  <c r="J136" i="4"/>
  <c r="K136" i="4"/>
  <c r="N135" i="4"/>
  <c r="O135" i="4"/>
  <c r="P135" i="4"/>
  <c r="Q135" i="4"/>
  <c r="T135" i="4"/>
  <c r="M136" i="4"/>
  <c r="R136" i="4"/>
  <c r="S136" i="4"/>
  <c r="L226" i="4"/>
  <c r="B137" i="4"/>
  <c r="E137" i="4"/>
  <c r="G137" i="4"/>
  <c r="I137" i="4"/>
  <c r="J137" i="4"/>
  <c r="K137" i="4"/>
  <c r="N136" i="4"/>
  <c r="O136" i="4"/>
  <c r="P136" i="4"/>
  <c r="Q136" i="4"/>
  <c r="T136" i="4"/>
  <c r="M137" i="4"/>
  <c r="R137" i="4"/>
  <c r="S137" i="4"/>
  <c r="L227" i="4"/>
  <c r="B138" i="4"/>
  <c r="E138" i="4"/>
  <c r="G138" i="4"/>
  <c r="I138" i="4"/>
  <c r="J138" i="4"/>
  <c r="K138" i="4"/>
  <c r="N137" i="4"/>
  <c r="O137" i="4"/>
  <c r="P137" i="4"/>
  <c r="Q137" i="4"/>
  <c r="T137" i="4"/>
  <c r="M138" i="4"/>
  <c r="R138" i="4"/>
  <c r="S138" i="4"/>
  <c r="L228" i="4"/>
  <c r="B139" i="4"/>
  <c r="E139" i="4"/>
  <c r="G139" i="4"/>
  <c r="I139" i="4"/>
  <c r="J139" i="4"/>
  <c r="K139" i="4"/>
  <c r="N138" i="4"/>
  <c r="O138" i="4"/>
  <c r="P138" i="4"/>
  <c r="Q138" i="4"/>
  <c r="T138" i="4"/>
  <c r="M139" i="4"/>
  <c r="R139" i="4"/>
  <c r="S139" i="4"/>
  <c r="L229" i="4"/>
  <c r="B140" i="4"/>
  <c r="E140" i="4"/>
  <c r="G140" i="4"/>
  <c r="I140" i="4"/>
  <c r="J140" i="4"/>
  <c r="K140" i="4"/>
  <c r="N139" i="4"/>
  <c r="O139" i="4"/>
  <c r="P139" i="4"/>
  <c r="Q139" i="4"/>
  <c r="T139" i="4"/>
  <c r="M140" i="4"/>
  <c r="R140" i="4"/>
  <c r="S140" i="4"/>
  <c r="L230" i="4"/>
  <c r="B141" i="4"/>
  <c r="E141" i="4"/>
  <c r="G141" i="4"/>
  <c r="I141" i="4"/>
  <c r="J141" i="4"/>
  <c r="K141" i="4"/>
  <c r="N140" i="4"/>
  <c r="O140" i="4"/>
  <c r="P140" i="4"/>
  <c r="Q140" i="4"/>
  <c r="T140" i="4"/>
  <c r="M141" i="4"/>
  <c r="R141" i="4"/>
  <c r="S141" i="4"/>
  <c r="L231" i="4"/>
  <c r="B142" i="4"/>
  <c r="E142" i="4"/>
  <c r="G142" i="4"/>
  <c r="I142" i="4"/>
  <c r="J142" i="4"/>
  <c r="K142" i="4"/>
  <c r="N141" i="4"/>
  <c r="O141" i="4"/>
  <c r="P141" i="4"/>
  <c r="Q141" i="4"/>
  <c r="T141" i="4"/>
  <c r="M142" i="4"/>
  <c r="R142" i="4"/>
  <c r="S142" i="4"/>
  <c r="L232" i="4"/>
  <c r="B143" i="4"/>
  <c r="E143" i="4"/>
  <c r="G143" i="4"/>
  <c r="I143" i="4"/>
  <c r="J143" i="4"/>
  <c r="K143" i="4"/>
  <c r="N142" i="4"/>
  <c r="O142" i="4"/>
  <c r="P142" i="4"/>
  <c r="Q142" i="4"/>
  <c r="T142" i="4"/>
  <c r="M143" i="4"/>
  <c r="R143" i="4"/>
  <c r="S143" i="4"/>
  <c r="L233" i="4"/>
  <c r="B144" i="4"/>
  <c r="E144" i="4"/>
  <c r="G144" i="4"/>
  <c r="I144" i="4"/>
  <c r="J144" i="4"/>
  <c r="K144" i="4"/>
  <c r="N143" i="4"/>
  <c r="O143" i="4"/>
  <c r="P143" i="4"/>
  <c r="Q143" i="4"/>
  <c r="T143" i="4"/>
  <c r="M144" i="4"/>
  <c r="R144" i="4"/>
  <c r="S144" i="4"/>
  <c r="L234" i="4"/>
  <c r="B145" i="4"/>
  <c r="E145" i="4"/>
  <c r="G145" i="4"/>
  <c r="I145" i="4"/>
  <c r="J145" i="4"/>
  <c r="K145" i="4"/>
  <c r="N144" i="4"/>
  <c r="O144" i="4"/>
  <c r="P144" i="4"/>
  <c r="Q144" i="4"/>
  <c r="T144" i="4"/>
  <c r="M145" i="4"/>
  <c r="R145" i="4"/>
  <c r="S145" i="4"/>
  <c r="L235" i="4"/>
  <c r="B146" i="4"/>
  <c r="E146" i="4"/>
  <c r="G146" i="4"/>
  <c r="I146" i="4"/>
  <c r="J146" i="4"/>
  <c r="K146" i="4"/>
  <c r="N145" i="4"/>
  <c r="O145" i="4"/>
  <c r="P145" i="4"/>
  <c r="Q145" i="4"/>
  <c r="T145" i="4"/>
  <c r="M146" i="4"/>
  <c r="R146" i="4"/>
  <c r="S146" i="4"/>
  <c r="L236" i="4"/>
  <c r="B147" i="4"/>
  <c r="E147" i="4"/>
  <c r="G147" i="4"/>
  <c r="I147" i="4"/>
  <c r="J147" i="4"/>
  <c r="K147" i="4"/>
  <c r="N146" i="4"/>
  <c r="O146" i="4"/>
  <c r="P146" i="4"/>
  <c r="Q146" i="4"/>
  <c r="T146" i="4"/>
  <c r="M147" i="4"/>
  <c r="R147" i="4"/>
  <c r="S147" i="4"/>
  <c r="L237" i="4"/>
  <c r="B148" i="4"/>
  <c r="E148" i="4"/>
  <c r="G148" i="4"/>
  <c r="I148" i="4"/>
  <c r="J148" i="4"/>
  <c r="K148" i="4"/>
  <c r="N147" i="4"/>
  <c r="O147" i="4"/>
  <c r="P147" i="4"/>
  <c r="Q147" i="4"/>
  <c r="T147" i="4"/>
  <c r="M148" i="4"/>
  <c r="R148" i="4"/>
  <c r="S148" i="4"/>
  <c r="L238" i="4"/>
  <c r="B149" i="4"/>
  <c r="E149" i="4"/>
  <c r="G149" i="4"/>
  <c r="I149" i="4"/>
  <c r="J149" i="4"/>
  <c r="K149" i="4"/>
  <c r="N148" i="4"/>
  <c r="O148" i="4"/>
  <c r="P148" i="4"/>
  <c r="Q148" i="4"/>
  <c r="T148" i="4"/>
  <c r="M149" i="4"/>
  <c r="R149" i="4"/>
  <c r="S149" i="4"/>
  <c r="L239" i="4"/>
  <c r="B150" i="4"/>
  <c r="E150" i="4"/>
  <c r="G150" i="4"/>
  <c r="I150" i="4"/>
  <c r="J150" i="4"/>
  <c r="K150" i="4"/>
  <c r="N149" i="4"/>
  <c r="O149" i="4"/>
  <c r="P149" i="4"/>
  <c r="Q149" i="4"/>
  <c r="T149" i="4"/>
  <c r="M150" i="4"/>
  <c r="R150" i="4"/>
  <c r="S150" i="4"/>
  <c r="L240" i="4"/>
  <c r="B151" i="4"/>
  <c r="E151" i="4"/>
  <c r="G151" i="4"/>
  <c r="I151" i="4"/>
  <c r="J151" i="4"/>
  <c r="K151" i="4"/>
  <c r="N150" i="4"/>
  <c r="O150" i="4"/>
  <c r="P150" i="4"/>
  <c r="Q150" i="4"/>
  <c r="T150" i="4"/>
  <c r="M151" i="4"/>
  <c r="R151" i="4"/>
  <c r="S151" i="4"/>
  <c r="L241" i="4"/>
  <c r="B152" i="4"/>
  <c r="E152" i="4"/>
  <c r="G152" i="4"/>
  <c r="I152" i="4"/>
  <c r="J152" i="4"/>
  <c r="K152" i="4"/>
  <c r="N151" i="4"/>
  <c r="O151" i="4"/>
  <c r="P151" i="4"/>
  <c r="Q151" i="4"/>
  <c r="T151" i="4"/>
  <c r="M152" i="4"/>
  <c r="R152" i="4"/>
  <c r="S152" i="4"/>
  <c r="L242" i="4"/>
  <c r="B153" i="4"/>
  <c r="E153" i="4"/>
  <c r="G153" i="4"/>
  <c r="I153" i="4"/>
  <c r="J153" i="4"/>
  <c r="K153" i="4"/>
  <c r="N152" i="4"/>
  <c r="O152" i="4"/>
  <c r="P152" i="4"/>
  <c r="Q152" i="4"/>
  <c r="T152" i="4"/>
  <c r="M153" i="4"/>
  <c r="R153" i="4"/>
  <c r="S153" i="4"/>
  <c r="L243" i="4"/>
  <c r="B154" i="4"/>
  <c r="E154" i="4"/>
  <c r="G154" i="4"/>
  <c r="I154" i="4"/>
  <c r="J154" i="4"/>
  <c r="K154" i="4"/>
  <c r="N153" i="4"/>
  <c r="O153" i="4"/>
  <c r="P153" i="4"/>
  <c r="Q153" i="4"/>
  <c r="T153" i="4"/>
  <c r="M154" i="4"/>
  <c r="R154" i="4"/>
  <c r="S154" i="4"/>
  <c r="L244" i="4"/>
  <c r="B155" i="4"/>
  <c r="E155" i="4"/>
  <c r="G155" i="4"/>
  <c r="I155" i="4"/>
  <c r="J155" i="4"/>
  <c r="K155" i="4"/>
  <c r="N154" i="4"/>
  <c r="O154" i="4"/>
  <c r="P154" i="4"/>
  <c r="Q154" i="4"/>
  <c r="T154" i="4"/>
  <c r="M155" i="4"/>
  <c r="R155" i="4"/>
  <c r="S155" i="4"/>
  <c r="L245" i="4"/>
  <c r="B156" i="4"/>
  <c r="E156" i="4"/>
  <c r="G156" i="4"/>
  <c r="I156" i="4"/>
  <c r="J156" i="4"/>
  <c r="K156" i="4"/>
  <c r="N155" i="4"/>
  <c r="O155" i="4"/>
  <c r="P155" i="4"/>
  <c r="Q155" i="4"/>
  <c r="T155" i="4"/>
  <c r="M156" i="4"/>
  <c r="R156" i="4"/>
  <c r="S156" i="4"/>
  <c r="L246" i="4"/>
  <c r="B157" i="4"/>
  <c r="E157" i="4"/>
  <c r="G157" i="4"/>
  <c r="I157" i="4"/>
  <c r="J157" i="4"/>
  <c r="K157" i="4"/>
  <c r="N156" i="4"/>
  <c r="O156" i="4"/>
  <c r="P156" i="4"/>
  <c r="Q156" i="4"/>
  <c r="T156" i="4"/>
  <c r="M157" i="4"/>
  <c r="R157" i="4"/>
  <c r="S157" i="4"/>
  <c r="L247" i="4"/>
  <c r="B158" i="4"/>
  <c r="E158" i="4"/>
  <c r="G158" i="4"/>
  <c r="I158" i="4"/>
  <c r="J158" i="4"/>
  <c r="K158" i="4"/>
  <c r="N157" i="4"/>
  <c r="O157" i="4"/>
  <c r="P157" i="4"/>
  <c r="Q157" i="4"/>
  <c r="T157" i="4"/>
  <c r="M158" i="4"/>
  <c r="R158" i="4"/>
  <c r="S158" i="4"/>
  <c r="L248" i="4"/>
  <c r="B159" i="4"/>
  <c r="E159" i="4"/>
  <c r="G159" i="4"/>
  <c r="I159" i="4"/>
  <c r="J159" i="4"/>
  <c r="K159" i="4"/>
  <c r="N158" i="4"/>
  <c r="O158" i="4"/>
  <c r="P158" i="4"/>
  <c r="Q158" i="4"/>
  <c r="T158" i="4"/>
  <c r="M159" i="4"/>
  <c r="R159" i="4"/>
  <c r="S159" i="4"/>
  <c r="L249" i="4"/>
  <c r="B160" i="4"/>
  <c r="E160" i="4"/>
  <c r="G160" i="4"/>
  <c r="I160" i="4"/>
  <c r="J160" i="4"/>
  <c r="K160" i="4"/>
  <c r="N159" i="4"/>
  <c r="O159" i="4"/>
  <c r="P159" i="4"/>
  <c r="Q159" i="4"/>
  <c r="T159" i="4"/>
  <c r="M160" i="4"/>
  <c r="R160" i="4"/>
  <c r="S160" i="4"/>
  <c r="L250" i="4"/>
  <c r="B161" i="4"/>
  <c r="E161" i="4"/>
  <c r="G161" i="4"/>
  <c r="I161" i="4"/>
  <c r="J161" i="4"/>
  <c r="K161" i="4"/>
  <c r="N160" i="4"/>
  <c r="O160" i="4"/>
  <c r="P160" i="4"/>
  <c r="Q160" i="4"/>
  <c r="T160" i="4"/>
  <c r="M161" i="4"/>
  <c r="R161" i="4"/>
  <c r="S161" i="4"/>
  <c r="L251" i="4"/>
  <c r="B162" i="4"/>
  <c r="E162" i="4"/>
  <c r="G162" i="4"/>
  <c r="I162" i="4"/>
  <c r="J162" i="4"/>
  <c r="K162" i="4"/>
  <c r="N161" i="4"/>
  <c r="O161" i="4"/>
  <c r="P161" i="4"/>
  <c r="Q161" i="4"/>
  <c r="T161" i="4"/>
  <c r="M162" i="4"/>
  <c r="R162" i="4"/>
  <c r="S162" i="4"/>
  <c r="L252" i="4"/>
  <c r="B163" i="4"/>
  <c r="E163" i="4"/>
  <c r="G163" i="4"/>
  <c r="I163" i="4"/>
  <c r="J163" i="4"/>
  <c r="K163" i="4"/>
  <c r="N162" i="4"/>
  <c r="O162" i="4"/>
  <c r="P162" i="4"/>
  <c r="Q162" i="4"/>
  <c r="T162" i="4"/>
  <c r="M163" i="4"/>
  <c r="R163" i="4"/>
  <c r="S163" i="4"/>
  <c r="L253" i="4"/>
  <c r="B164" i="4"/>
  <c r="E164" i="4"/>
  <c r="G164" i="4"/>
  <c r="I164" i="4"/>
  <c r="J164" i="4"/>
  <c r="K164" i="4"/>
  <c r="N163" i="4"/>
  <c r="O163" i="4"/>
  <c r="P163" i="4"/>
  <c r="Q163" i="4"/>
  <c r="T163" i="4"/>
  <c r="M164" i="4"/>
  <c r="R164" i="4"/>
  <c r="S164" i="4"/>
  <c r="L254" i="4"/>
  <c r="B165" i="4"/>
  <c r="E165" i="4"/>
  <c r="G165" i="4"/>
  <c r="I165" i="4"/>
  <c r="J165" i="4"/>
  <c r="K165" i="4"/>
  <c r="N164" i="4"/>
  <c r="O164" i="4"/>
  <c r="P164" i="4"/>
  <c r="Q164" i="4"/>
  <c r="T164" i="4"/>
  <c r="M165" i="4"/>
  <c r="R165" i="4"/>
  <c r="S165" i="4"/>
  <c r="L255" i="4"/>
  <c r="B166" i="4"/>
  <c r="E166" i="4"/>
  <c r="G166" i="4"/>
  <c r="I166" i="4"/>
  <c r="J166" i="4"/>
  <c r="K166" i="4"/>
  <c r="N165" i="4"/>
  <c r="O165" i="4"/>
  <c r="P165" i="4"/>
  <c r="Q165" i="4"/>
  <c r="T165" i="4"/>
  <c r="M166" i="4"/>
  <c r="R166" i="4"/>
  <c r="S166" i="4"/>
  <c r="L256" i="4"/>
  <c r="B167" i="4"/>
  <c r="E167" i="4"/>
  <c r="G167" i="4"/>
  <c r="I167" i="4"/>
  <c r="J167" i="4"/>
  <c r="K167" i="4"/>
  <c r="N166" i="4"/>
  <c r="O166" i="4"/>
  <c r="P166" i="4"/>
  <c r="Q166" i="4"/>
  <c r="T166" i="4"/>
  <c r="M167" i="4"/>
  <c r="R167" i="4"/>
  <c r="S167" i="4"/>
  <c r="L257" i="4"/>
  <c r="B168" i="4"/>
  <c r="E168" i="4"/>
  <c r="G168" i="4"/>
  <c r="I168" i="4"/>
  <c r="J168" i="4"/>
  <c r="K168" i="4"/>
  <c r="N167" i="4"/>
  <c r="O167" i="4"/>
  <c r="P167" i="4"/>
  <c r="Q167" i="4"/>
  <c r="T167" i="4"/>
  <c r="M168" i="4"/>
  <c r="R168" i="4"/>
  <c r="S168" i="4"/>
  <c r="L258" i="4"/>
  <c r="B169" i="4"/>
  <c r="E169" i="4"/>
  <c r="G169" i="4"/>
  <c r="I169" i="4"/>
  <c r="J169" i="4"/>
  <c r="K169" i="4"/>
  <c r="N168" i="4"/>
  <c r="O168" i="4"/>
  <c r="P168" i="4"/>
  <c r="Q168" i="4"/>
  <c r="T168" i="4"/>
  <c r="M169" i="4"/>
  <c r="R169" i="4"/>
  <c r="S169" i="4"/>
  <c r="L259" i="4"/>
  <c r="B170" i="4"/>
  <c r="E170" i="4"/>
  <c r="G170" i="4"/>
  <c r="I170" i="4"/>
  <c r="J170" i="4"/>
  <c r="K170" i="4"/>
  <c r="N169" i="4"/>
  <c r="O169" i="4"/>
  <c r="P169" i="4"/>
  <c r="Q169" i="4"/>
  <c r="T169" i="4"/>
  <c r="M170" i="4"/>
  <c r="R170" i="4"/>
  <c r="S170" i="4"/>
  <c r="L260" i="4"/>
  <c r="B171" i="4"/>
  <c r="E171" i="4"/>
  <c r="G171" i="4"/>
  <c r="I171" i="4"/>
  <c r="J171" i="4"/>
  <c r="K171" i="4"/>
  <c r="N170" i="4"/>
  <c r="O170" i="4"/>
  <c r="P170" i="4"/>
  <c r="Q170" i="4"/>
  <c r="T170" i="4"/>
  <c r="M171" i="4"/>
  <c r="R171" i="4"/>
  <c r="S171" i="4"/>
  <c r="L261" i="4"/>
  <c r="B172" i="4"/>
  <c r="E172" i="4"/>
  <c r="G172" i="4"/>
  <c r="I172" i="4"/>
  <c r="J172" i="4"/>
  <c r="K172" i="4"/>
  <c r="N171" i="4"/>
  <c r="O171" i="4"/>
  <c r="P171" i="4"/>
  <c r="Q171" i="4"/>
  <c r="T171" i="4"/>
  <c r="M172" i="4"/>
  <c r="R172" i="4"/>
  <c r="S172" i="4"/>
  <c r="L262" i="4"/>
  <c r="B173" i="4"/>
  <c r="E173" i="4"/>
  <c r="G173" i="4"/>
  <c r="I173" i="4"/>
  <c r="J173" i="4"/>
  <c r="K173" i="4"/>
  <c r="N172" i="4"/>
  <c r="O172" i="4"/>
  <c r="P172" i="4"/>
  <c r="Q172" i="4"/>
  <c r="T172" i="4"/>
  <c r="M173" i="4"/>
  <c r="R173" i="4"/>
  <c r="S173" i="4"/>
  <c r="L263" i="4"/>
  <c r="B174" i="4"/>
  <c r="E174" i="4"/>
  <c r="G174" i="4"/>
  <c r="I174" i="4"/>
  <c r="J174" i="4"/>
  <c r="K174" i="4"/>
  <c r="N173" i="4"/>
  <c r="O173" i="4"/>
  <c r="P173" i="4"/>
  <c r="Q173" i="4"/>
  <c r="T173" i="4"/>
  <c r="M174" i="4"/>
  <c r="R174" i="4"/>
  <c r="S174" i="4"/>
  <c r="L264" i="4"/>
  <c r="B175" i="4"/>
  <c r="E175" i="4"/>
  <c r="G175" i="4"/>
  <c r="I175" i="4"/>
  <c r="J175" i="4"/>
  <c r="K175" i="4"/>
  <c r="N174" i="4"/>
  <c r="O174" i="4"/>
  <c r="P174" i="4"/>
  <c r="Q174" i="4"/>
  <c r="T174" i="4"/>
  <c r="M175" i="4"/>
  <c r="R175" i="4"/>
  <c r="S175" i="4"/>
  <c r="L265" i="4"/>
  <c r="B176" i="4"/>
  <c r="E176" i="4"/>
  <c r="G176" i="4"/>
  <c r="I176" i="4"/>
  <c r="J176" i="4"/>
  <c r="K176" i="4"/>
  <c r="N175" i="4"/>
  <c r="O175" i="4"/>
  <c r="P175" i="4"/>
  <c r="Q175" i="4"/>
  <c r="T175" i="4"/>
  <c r="M176" i="4"/>
  <c r="R176" i="4"/>
  <c r="S176" i="4"/>
  <c r="L266" i="4"/>
  <c r="B177" i="4"/>
  <c r="E177" i="4"/>
  <c r="G177" i="4"/>
  <c r="I177" i="4"/>
  <c r="J177" i="4"/>
  <c r="K177" i="4"/>
  <c r="N176" i="4"/>
  <c r="O176" i="4"/>
  <c r="P176" i="4"/>
  <c r="Q176" i="4"/>
  <c r="T176" i="4"/>
  <c r="M177" i="4"/>
  <c r="R177" i="4"/>
  <c r="S177" i="4"/>
  <c r="L267" i="4"/>
  <c r="B178" i="4"/>
  <c r="E178" i="4"/>
  <c r="G178" i="4"/>
  <c r="I178" i="4"/>
  <c r="J178" i="4"/>
  <c r="K178" i="4"/>
  <c r="N177" i="4"/>
  <c r="O177" i="4"/>
  <c r="P177" i="4"/>
  <c r="Q177" i="4"/>
  <c r="T177" i="4"/>
  <c r="M178" i="4"/>
  <c r="R178" i="4"/>
  <c r="S178" i="4"/>
  <c r="L268" i="4"/>
  <c r="B179" i="4"/>
  <c r="E179" i="4"/>
  <c r="G179" i="4"/>
  <c r="I179" i="4"/>
  <c r="J179" i="4"/>
  <c r="K179" i="4"/>
  <c r="N178" i="4"/>
  <c r="O178" i="4"/>
  <c r="P178" i="4"/>
  <c r="Q178" i="4"/>
  <c r="T178" i="4"/>
  <c r="M179" i="4"/>
  <c r="R179" i="4"/>
  <c r="S179" i="4"/>
  <c r="L269" i="4"/>
  <c r="B180" i="4"/>
  <c r="E180" i="4"/>
  <c r="G180" i="4"/>
  <c r="I180" i="4"/>
  <c r="J180" i="4"/>
  <c r="K180" i="4"/>
  <c r="N179" i="4"/>
  <c r="O179" i="4"/>
  <c r="P179" i="4"/>
  <c r="Q179" i="4"/>
  <c r="T179" i="4"/>
  <c r="M180" i="4"/>
  <c r="R180" i="4"/>
  <c r="S180" i="4"/>
  <c r="L270" i="4"/>
  <c r="B181" i="4"/>
  <c r="E181" i="4"/>
  <c r="G181" i="4"/>
  <c r="I181" i="4"/>
  <c r="J181" i="4"/>
  <c r="K181" i="4"/>
  <c r="N180" i="4"/>
  <c r="O180" i="4"/>
  <c r="P180" i="4"/>
  <c r="Q180" i="4"/>
  <c r="T180" i="4"/>
  <c r="M181" i="4"/>
  <c r="R181" i="4"/>
  <c r="S181" i="4"/>
  <c r="L271" i="4"/>
  <c r="B182" i="4"/>
  <c r="E182" i="4"/>
  <c r="G182" i="4"/>
  <c r="I182" i="4"/>
  <c r="J182" i="4"/>
  <c r="K182" i="4"/>
  <c r="N181" i="4"/>
  <c r="O181" i="4"/>
  <c r="P181" i="4"/>
  <c r="Q181" i="4"/>
  <c r="T181" i="4"/>
  <c r="M182" i="4"/>
  <c r="R182" i="4"/>
  <c r="S182" i="4"/>
  <c r="L272" i="4"/>
  <c r="B183" i="4"/>
  <c r="E183" i="4"/>
  <c r="G183" i="4"/>
  <c r="I183" i="4"/>
  <c r="J183" i="4"/>
  <c r="K183" i="4"/>
  <c r="N182" i="4"/>
  <c r="O182" i="4"/>
  <c r="P182" i="4"/>
  <c r="Q182" i="4"/>
  <c r="T182" i="4"/>
  <c r="M183" i="4"/>
  <c r="R183" i="4"/>
  <c r="S183" i="4"/>
  <c r="L273" i="4"/>
  <c r="B184" i="4"/>
  <c r="E184" i="4"/>
  <c r="G184" i="4"/>
  <c r="I184" i="4"/>
  <c r="J184" i="4"/>
  <c r="K184" i="4"/>
  <c r="N183" i="4"/>
  <c r="O183" i="4"/>
  <c r="P183" i="4"/>
  <c r="Q183" i="4"/>
  <c r="T183" i="4"/>
  <c r="M184" i="4"/>
  <c r="R184" i="4"/>
  <c r="S184" i="4"/>
  <c r="L274" i="4"/>
  <c r="B185" i="4"/>
  <c r="E185" i="4"/>
  <c r="G185" i="4"/>
  <c r="I185" i="4"/>
  <c r="J185" i="4"/>
  <c r="K185" i="4"/>
  <c r="N184" i="4"/>
  <c r="O184" i="4"/>
  <c r="P184" i="4"/>
  <c r="Q184" i="4"/>
  <c r="T184" i="4"/>
  <c r="M185" i="4"/>
  <c r="R185" i="4"/>
  <c r="S185" i="4"/>
  <c r="L275" i="4"/>
  <c r="B186" i="4"/>
  <c r="E186" i="4"/>
  <c r="G186" i="4"/>
  <c r="I186" i="4"/>
  <c r="J186" i="4"/>
  <c r="K186" i="4"/>
  <c r="N185" i="4"/>
  <c r="O185" i="4"/>
  <c r="P185" i="4"/>
  <c r="Q185" i="4"/>
  <c r="T185" i="4"/>
  <c r="M186" i="4"/>
  <c r="R186" i="4"/>
  <c r="S186" i="4"/>
  <c r="L276" i="4"/>
  <c r="B187" i="4"/>
  <c r="E187" i="4"/>
  <c r="G187" i="4"/>
  <c r="I187" i="4"/>
  <c r="J187" i="4"/>
  <c r="K187" i="4"/>
  <c r="N186" i="4"/>
  <c r="O186" i="4"/>
  <c r="P186" i="4"/>
  <c r="Q186" i="4"/>
  <c r="T186" i="4"/>
  <c r="M187" i="4"/>
  <c r="R187" i="4"/>
  <c r="S187" i="4"/>
  <c r="L277" i="4"/>
  <c r="B188" i="4"/>
  <c r="E188" i="4"/>
  <c r="G188" i="4"/>
  <c r="I188" i="4"/>
  <c r="J188" i="4"/>
  <c r="K188" i="4"/>
  <c r="N187" i="4"/>
  <c r="O187" i="4"/>
  <c r="P187" i="4"/>
  <c r="Q187" i="4"/>
  <c r="T187" i="4"/>
  <c r="M188" i="4"/>
  <c r="R188" i="4"/>
  <c r="S188" i="4"/>
  <c r="L278" i="4"/>
  <c r="B189" i="4"/>
  <c r="E189" i="4"/>
  <c r="G189" i="4"/>
  <c r="I189" i="4"/>
  <c r="J189" i="4"/>
  <c r="K189" i="4"/>
  <c r="N188" i="4"/>
  <c r="O188" i="4"/>
  <c r="P188" i="4"/>
  <c r="Q188" i="4"/>
  <c r="T188" i="4"/>
  <c r="M189" i="4"/>
  <c r="R189" i="4"/>
  <c r="S189" i="4"/>
  <c r="L279" i="4"/>
  <c r="B190" i="4"/>
  <c r="E190" i="4"/>
  <c r="G190" i="4"/>
  <c r="I190" i="4"/>
  <c r="J190" i="4"/>
  <c r="K190" i="4"/>
  <c r="N189" i="4"/>
  <c r="O189" i="4"/>
  <c r="P189" i="4"/>
  <c r="Q189" i="4"/>
  <c r="T189" i="4"/>
  <c r="M190" i="4"/>
  <c r="R190" i="4"/>
  <c r="S190" i="4"/>
  <c r="L280" i="4"/>
  <c r="B191" i="4"/>
  <c r="E191" i="4"/>
  <c r="G191" i="4"/>
  <c r="I191" i="4"/>
  <c r="J191" i="4"/>
  <c r="K191" i="4"/>
  <c r="N190" i="4"/>
  <c r="O190" i="4"/>
  <c r="P190" i="4"/>
  <c r="Q190" i="4"/>
  <c r="T190" i="4"/>
  <c r="M191" i="4"/>
  <c r="R191" i="4"/>
  <c r="S191" i="4"/>
  <c r="L281" i="4"/>
  <c r="B192" i="4"/>
  <c r="E192" i="4"/>
  <c r="G192" i="4"/>
  <c r="I192" i="4"/>
  <c r="J192" i="4"/>
  <c r="K192" i="4"/>
  <c r="N191" i="4"/>
  <c r="O191" i="4"/>
  <c r="P191" i="4"/>
  <c r="Q191" i="4"/>
  <c r="T191" i="4"/>
  <c r="M192" i="4"/>
  <c r="R192" i="4"/>
  <c r="S192" i="4"/>
  <c r="L282" i="4"/>
  <c r="B193" i="4"/>
  <c r="E193" i="4"/>
  <c r="G193" i="4"/>
  <c r="I193" i="4"/>
  <c r="J193" i="4"/>
  <c r="K193" i="4"/>
  <c r="N192" i="4"/>
  <c r="O192" i="4"/>
  <c r="P192" i="4"/>
  <c r="Q192" i="4"/>
  <c r="T192" i="4"/>
  <c r="M193" i="4"/>
  <c r="R193" i="4"/>
  <c r="S193" i="4"/>
  <c r="L283" i="4"/>
  <c r="B194" i="4"/>
  <c r="E194" i="4"/>
  <c r="G194" i="4"/>
  <c r="I194" i="4"/>
  <c r="J194" i="4"/>
  <c r="K194" i="4"/>
  <c r="N193" i="4"/>
  <c r="O193" i="4"/>
  <c r="P193" i="4"/>
  <c r="Q193" i="4"/>
  <c r="T193" i="4"/>
  <c r="M194" i="4"/>
  <c r="R194" i="4"/>
  <c r="S194" i="4"/>
  <c r="L284" i="4"/>
  <c r="B195" i="4"/>
  <c r="E195" i="4"/>
  <c r="G195" i="4"/>
  <c r="I195" i="4"/>
  <c r="J195" i="4"/>
  <c r="K195" i="4"/>
  <c r="N194" i="4"/>
  <c r="O194" i="4"/>
  <c r="P194" i="4"/>
  <c r="Q194" i="4"/>
  <c r="T194" i="4"/>
  <c r="M195" i="4"/>
  <c r="R195" i="4"/>
  <c r="S195" i="4"/>
  <c r="L285" i="4"/>
  <c r="B196" i="4"/>
  <c r="E196" i="4"/>
  <c r="G196" i="4"/>
  <c r="I196" i="4"/>
  <c r="J196" i="4"/>
  <c r="K196" i="4"/>
  <c r="N195" i="4"/>
  <c r="O195" i="4"/>
  <c r="P195" i="4"/>
  <c r="Q195" i="4"/>
  <c r="T195" i="4"/>
  <c r="M196" i="4"/>
  <c r="R196" i="4"/>
  <c r="S196" i="4"/>
  <c r="L286" i="4"/>
  <c r="B197" i="4"/>
  <c r="E197" i="4"/>
  <c r="G197" i="4"/>
  <c r="I197" i="4"/>
  <c r="J197" i="4"/>
  <c r="K197" i="4"/>
  <c r="N196" i="4"/>
  <c r="O196" i="4"/>
  <c r="P196" i="4"/>
  <c r="Q196" i="4"/>
  <c r="T196" i="4"/>
  <c r="M197" i="4"/>
  <c r="R197" i="4"/>
  <c r="S197" i="4"/>
  <c r="L287" i="4"/>
  <c r="B198" i="4"/>
  <c r="E198" i="4"/>
  <c r="G198" i="4"/>
  <c r="I198" i="4"/>
  <c r="J198" i="4"/>
  <c r="K198" i="4"/>
  <c r="N197" i="4"/>
  <c r="O197" i="4"/>
  <c r="P197" i="4"/>
  <c r="Q197" i="4"/>
  <c r="T197" i="4"/>
  <c r="M198" i="4"/>
  <c r="R198" i="4"/>
  <c r="S198" i="4"/>
  <c r="L288" i="4"/>
  <c r="B199" i="4"/>
  <c r="E199" i="4"/>
  <c r="G199" i="4"/>
  <c r="I199" i="4"/>
  <c r="J199" i="4"/>
  <c r="K199" i="4"/>
  <c r="N198" i="4"/>
  <c r="O198" i="4"/>
  <c r="P198" i="4"/>
  <c r="Q198" i="4"/>
  <c r="T198" i="4"/>
  <c r="M199" i="4"/>
  <c r="R199" i="4"/>
  <c r="S199" i="4"/>
  <c r="L289" i="4"/>
  <c r="B200" i="4"/>
  <c r="E200" i="4"/>
  <c r="G200" i="4"/>
  <c r="I200" i="4"/>
  <c r="J200" i="4"/>
  <c r="K200" i="4"/>
  <c r="N199" i="4"/>
  <c r="O199" i="4"/>
  <c r="P199" i="4"/>
  <c r="Q199" i="4"/>
  <c r="T199" i="4"/>
  <c r="M200" i="4"/>
  <c r="R200" i="4"/>
  <c r="S200" i="4"/>
  <c r="L290" i="4"/>
  <c r="B201" i="4"/>
  <c r="E201" i="4"/>
  <c r="G201" i="4"/>
  <c r="I201" i="4"/>
  <c r="J201" i="4"/>
  <c r="K201" i="4"/>
  <c r="N200" i="4"/>
  <c r="O200" i="4"/>
  <c r="P200" i="4"/>
  <c r="Q200" i="4"/>
  <c r="T200" i="4"/>
  <c r="M201" i="4"/>
  <c r="R201" i="4"/>
  <c r="S201" i="4"/>
  <c r="L291" i="4"/>
  <c r="B202" i="4"/>
  <c r="E202" i="4"/>
  <c r="G202" i="4"/>
  <c r="I202" i="4"/>
  <c r="J202" i="4"/>
  <c r="K202" i="4"/>
  <c r="N201" i="4"/>
  <c r="O201" i="4"/>
  <c r="P201" i="4"/>
  <c r="Q201" i="4"/>
  <c r="T201" i="4"/>
  <c r="M202" i="4"/>
  <c r="R202" i="4"/>
  <c r="S202" i="4"/>
  <c r="L292" i="4"/>
  <c r="B203" i="4"/>
  <c r="E203" i="4"/>
  <c r="G203" i="4"/>
  <c r="I203" i="4"/>
  <c r="J203" i="4"/>
  <c r="K203" i="4"/>
  <c r="N202" i="4"/>
  <c r="O202" i="4"/>
  <c r="P202" i="4"/>
  <c r="Q202" i="4"/>
  <c r="T202" i="4"/>
  <c r="M203" i="4"/>
  <c r="R203" i="4"/>
  <c r="S203" i="4"/>
  <c r="L293" i="4"/>
  <c r="B204" i="4"/>
  <c r="E204" i="4"/>
  <c r="G204" i="4"/>
  <c r="I204" i="4"/>
  <c r="J204" i="4"/>
  <c r="K204" i="4"/>
  <c r="N203" i="4"/>
  <c r="O203" i="4"/>
  <c r="P203" i="4"/>
  <c r="Q203" i="4"/>
  <c r="T203" i="4"/>
  <c r="M204" i="4"/>
  <c r="R204" i="4"/>
  <c r="S204" i="4"/>
  <c r="L294" i="4"/>
  <c r="B205" i="4"/>
  <c r="E205" i="4"/>
  <c r="G205" i="4"/>
  <c r="I205" i="4"/>
  <c r="J205" i="4"/>
  <c r="K205" i="4"/>
  <c r="N204" i="4"/>
  <c r="O204" i="4"/>
  <c r="P204" i="4"/>
  <c r="Q204" i="4"/>
  <c r="T204" i="4"/>
  <c r="M205" i="4"/>
  <c r="R205" i="4"/>
  <c r="S205" i="4"/>
  <c r="L295" i="4"/>
  <c r="B206" i="4"/>
  <c r="E206" i="4"/>
  <c r="G206" i="4"/>
  <c r="I206" i="4"/>
  <c r="J206" i="4"/>
  <c r="K206" i="4"/>
  <c r="N205" i="4"/>
  <c r="O205" i="4"/>
  <c r="P205" i="4"/>
  <c r="Q205" i="4"/>
  <c r="T205" i="4"/>
  <c r="M206" i="4"/>
  <c r="R206" i="4"/>
  <c r="S206" i="4"/>
  <c r="L296" i="4"/>
  <c r="B207" i="4"/>
  <c r="E207" i="4"/>
  <c r="G207" i="4"/>
  <c r="I207" i="4"/>
  <c r="J207" i="4"/>
  <c r="K207" i="4"/>
  <c r="N206" i="4"/>
  <c r="O206" i="4"/>
  <c r="P206" i="4"/>
  <c r="Q206" i="4"/>
  <c r="T206" i="4"/>
  <c r="M207" i="4"/>
  <c r="R207" i="4"/>
  <c r="S207" i="4"/>
  <c r="L297" i="4"/>
  <c r="B208" i="4"/>
  <c r="E208" i="4"/>
  <c r="G208" i="4"/>
  <c r="I208" i="4"/>
  <c r="J208" i="4"/>
  <c r="K208" i="4"/>
  <c r="N207" i="4"/>
  <c r="O207" i="4"/>
  <c r="P207" i="4"/>
  <c r="Q207" i="4"/>
  <c r="T207" i="4"/>
  <c r="M208" i="4"/>
  <c r="R208" i="4"/>
  <c r="S208" i="4"/>
  <c r="L298" i="4"/>
  <c r="B209" i="4"/>
  <c r="E209" i="4"/>
  <c r="G209" i="4"/>
  <c r="I209" i="4"/>
  <c r="J209" i="4"/>
  <c r="K209" i="4"/>
  <c r="N208" i="4"/>
  <c r="O208" i="4"/>
  <c r="P208" i="4"/>
  <c r="Q208" i="4"/>
  <c r="T208" i="4"/>
  <c r="M209" i="4"/>
  <c r="R209" i="4"/>
  <c r="S209" i="4"/>
  <c r="L299" i="4"/>
  <c r="B210" i="4"/>
  <c r="E210" i="4"/>
  <c r="G210" i="4"/>
  <c r="I210" i="4"/>
  <c r="J210" i="4"/>
  <c r="K210" i="4"/>
  <c r="N209" i="4"/>
  <c r="O209" i="4"/>
  <c r="P209" i="4"/>
  <c r="Q209" i="4"/>
  <c r="T209" i="4"/>
  <c r="M210" i="4"/>
  <c r="R210" i="4"/>
  <c r="S210" i="4"/>
  <c r="L300" i="4"/>
  <c r="B211" i="4"/>
  <c r="E211" i="4"/>
  <c r="G211" i="4"/>
  <c r="I211" i="4"/>
  <c r="J211" i="4"/>
  <c r="K211" i="4"/>
  <c r="N210" i="4"/>
  <c r="O210" i="4"/>
  <c r="P210" i="4"/>
  <c r="Q210" i="4"/>
  <c r="T210" i="4"/>
  <c r="M211" i="4"/>
  <c r="R211" i="4"/>
  <c r="S211" i="4"/>
  <c r="L301" i="4"/>
  <c r="B212" i="4"/>
  <c r="E212" i="4"/>
  <c r="G212" i="4"/>
  <c r="I212" i="4"/>
  <c r="J212" i="4"/>
  <c r="K212" i="4"/>
  <c r="N211" i="4"/>
  <c r="O211" i="4"/>
  <c r="P211" i="4"/>
  <c r="Q211" i="4"/>
  <c r="T211" i="4"/>
  <c r="M212" i="4"/>
  <c r="R212" i="4"/>
  <c r="S212" i="4"/>
  <c r="L302" i="4"/>
  <c r="B213" i="4"/>
  <c r="E213" i="4"/>
  <c r="G213" i="4"/>
  <c r="I213" i="4"/>
  <c r="J213" i="4"/>
  <c r="K213" i="4"/>
  <c r="N212" i="4"/>
  <c r="O212" i="4"/>
  <c r="P212" i="4"/>
  <c r="Q212" i="4"/>
  <c r="T212" i="4"/>
  <c r="M213" i="4"/>
  <c r="R213" i="4"/>
  <c r="S213" i="4"/>
  <c r="L303" i="4"/>
  <c r="B214" i="4"/>
  <c r="E214" i="4"/>
  <c r="G214" i="4"/>
  <c r="I214" i="4"/>
  <c r="J214" i="4"/>
  <c r="K214" i="4"/>
  <c r="N213" i="4"/>
  <c r="O213" i="4"/>
  <c r="P213" i="4"/>
  <c r="Q213" i="4"/>
  <c r="T213" i="4"/>
  <c r="M214" i="4"/>
  <c r="R214" i="4"/>
  <c r="S214" i="4"/>
  <c r="L304" i="4"/>
  <c r="B215" i="4"/>
  <c r="E215" i="4"/>
  <c r="G215" i="4"/>
  <c r="I215" i="4"/>
  <c r="J215" i="4"/>
  <c r="K215" i="4"/>
  <c r="N214" i="4"/>
  <c r="O214" i="4"/>
  <c r="P214" i="4"/>
  <c r="Q214" i="4"/>
  <c r="T214" i="4"/>
  <c r="M215" i="4"/>
  <c r="R215" i="4"/>
  <c r="S215" i="4"/>
  <c r="L305" i="4"/>
  <c r="B216" i="4"/>
  <c r="E216" i="4"/>
  <c r="G216" i="4"/>
  <c r="I216" i="4"/>
  <c r="J216" i="4"/>
  <c r="K216" i="4"/>
  <c r="N215" i="4"/>
  <c r="O215" i="4"/>
  <c r="P215" i="4"/>
  <c r="Q215" i="4"/>
  <c r="T215" i="4"/>
  <c r="M216" i="4"/>
  <c r="R216" i="4"/>
  <c r="S216" i="4"/>
  <c r="L306" i="4"/>
  <c r="B217" i="4"/>
  <c r="E217" i="4"/>
  <c r="G217" i="4"/>
  <c r="I217" i="4"/>
  <c r="J217" i="4"/>
  <c r="K217" i="4"/>
  <c r="N216" i="4"/>
  <c r="O216" i="4"/>
  <c r="P216" i="4"/>
  <c r="Q216" i="4"/>
  <c r="T216" i="4"/>
  <c r="M217" i="4"/>
  <c r="R217" i="4"/>
  <c r="S217" i="4"/>
  <c r="L307" i="4"/>
  <c r="B218" i="4"/>
  <c r="E218" i="4"/>
  <c r="G218" i="4"/>
  <c r="I218" i="4"/>
  <c r="J218" i="4"/>
  <c r="K218" i="4"/>
  <c r="N217" i="4"/>
  <c r="O217" i="4"/>
  <c r="P217" i="4"/>
  <c r="Q217" i="4"/>
  <c r="T217" i="4"/>
  <c r="M218" i="4"/>
  <c r="R218" i="4"/>
  <c r="S218" i="4"/>
  <c r="L308" i="4"/>
  <c r="B219" i="4"/>
  <c r="E219" i="4"/>
  <c r="G219" i="4"/>
  <c r="I219" i="4"/>
  <c r="J219" i="4"/>
  <c r="K219" i="4"/>
  <c r="N218" i="4"/>
  <c r="O218" i="4"/>
  <c r="P218" i="4"/>
  <c r="Q218" i="4"/>
  <c r="T218" i="4"/>
  <c r="M219" i="4"/>
  <c r="R219" i="4"/>
  <c r="S219" i="4"/>
  <c r="L309" i="4"/>
  <c r="B220" i="4"/>
  <c r="E220" i="4"/>
  <c r="G220" i="4"/>
  <c r="I220" i="4"/>
  <c r="J220" i="4"/>
  <c r="K220" i="4"/>
  <c r="N219" i="4"/>
  <c r="O219" i="4"/>
  <c r="P219" i="4"/>
  <c r="Q219" i="4"/>
  <c r="T219" i="4"/>
  <c r="M220" i="4"/>
  <c r="R220" i="4"/>
  <c r="S220" i="4"/>
  <c r="L310" i="4"/>
  <c r="B221" i="4"/>
  <c r="E221" i="4"/>
  <c r="G221" i="4"/>
  <c r="I221" i="4"/>
  <c r="J221" i="4"/>
  <c r="K221" i="4"/>
  <c r="N220" i="4"/>
  <c r="O220" i="4"/>
  <c r="P220" i="4"/>
  <c r="Q220" i="4"/>
  <c r="T220" i="4"/>
  <c r="M221" i="4"/>
  <c r="R221" i="4"/>
  <c r="S221" i="4"/>
  <c r="L311" i="4"/>
  <c r="B222" i="4"/>
  <c r="E222" i="4"/>
  <c r="G222" i="4"/>
  <c r="I222" i="4"/>
  <c r="J222" i="4"/>
  <c r="K222" i="4"/>
  <c r="N221" i="4"/>
  <c r="O221" i="4"/>
  <c r="P221" i="4"/>
  <c r="Q221" i="4"/>
  <c r="T221" i="4"/>
  <c r="M222" i="4"/>
  <c r="R222" i="4"/>
  <c r="S222" i="4"/>
  <c r="L312" i="4"/>
  <c r="B223" i="4"/>
  <c r="E223" i="4"/>
  <c r="G223" i="4"/>
  <c r="I223" i="4"/>
  <c r="J223" i="4"/>
  <c r="K223" i="4"/>
  <c r="N222" i="4"/>
  <c r="O222" i="4"/>
  <c r="P222" i="4"/>
  <c r="Q222" i="4"/>
  <c r="T222" i="4"/>
  <c r="M223" i="4"/>
  <c r="R223" i="4"/>
  <c r="S223" i="4"/>
  <c r="L313" i="4"/>
  <c r="B224" i="4"/>
  <c r="E224" i="4"/>
  <c r="G224" i="4"/>
  <c r="I224" i="4"/>
  <c r="J224" i="4"/>
  <c r="K224" i="4"/>
  <c r="N223" i="4"/>
  <c r="O223" i="4"/>
  <c r="P223" i="4"/>
  <c r="Q223" i="4"/>
  <c r="T223" i="4"/>
  <c r="M224" i="4"/>
  <c r="R224" i="4"/>
  <c r="S224" i="4"/>
  <c r="L314" i="4"/>
  <c r="B225" i="4"/>
  <c r="E225" i="4"/>
  <c r="G225" i="4"/>
  <c r="I225" i="4"/>
  <c r="J225" i="4"/>
  <c r="K225" i="4"/>
  <c r="N224" i="4"/>
  <c r="O224" i="4"/>
  <c r="P224" i="4"/>
  <c r="Q224" i="4"/>
  <c r="T224" i="4"/>
  <c r="M225" i="4"/>
  <c r="R225" i="4"/>
  <c r="S225" i="4"/>
  <c r="L315" i="4"/>
  <c r="B226" i="4"/>
  <c r="E226" i="4"/>
  <c r="G226" i="4"/>
  <c r="I226" i="4"/>
  <c r="J226" i="4"/>
  <c r="K226" i="4"/>
  <c r="N225" i="4"/>
  <c r="O225" i="4"/>
  <c r="P225" i="4"/>
  <c r="Q225" i="4"/>
  <c r="T225" i="4"/>
  <c r="M226" i="4"/>
  <c r="R226" i="4"/>
  <c r="S226" i="4"/>
  <c r="L316" i="4"/>
  <c r="B227" i="4"/>
  <c r="E227" i="4"/>
  <c r="G227" i="4"/>
  <c r="I227" i="4"/>
  <c r="J227" i="4"/>
  <c r="K227" i="4"/>
  <c r="N226" i="4"/>
  <c r="O226" i="4"/>
  <c r="P226" i="4"/>
  <c r="Q226" i="4"/>
  <c r="T226" i="4"/>
  <c r="M227" i="4"/>
  <c r="R227" i="4"/>
  <c r="S227" i="4"/>
  <c r="L317" i="4"/>
  <c r="B228" i="4"/>
  <c r="E228" i="4"/>
  <c r="G228" i="4"/>
  <c r="I228" i="4"/>
  <c r="J228" i="4"/>
  <c r="K228" i="4"/>
  <c r="N227" i="4"/>
  <c r="O227" i="4"/>
  <c r="P227" i="4"/>
  <c r="Q227" i="4"/>
  <c r="T227" i="4"/>
  <c r="M228" i="4"/>
  <c r="R228" i="4"/>
  <c r="S228" i="4"/>
  <c r="L318" i="4"/>
  <c r="B229" i="4"/>
  <c r="E229" i="4"/>
  <c r="G229" i="4"/>
  <c r="I229" i="4"/>
  <c r="J229" i="4"/>
  <c r="K229" i="4"/>
  <c r="N228" i="4"/>
  <c r="O228" i="4"/>
  <c r="P228" i="4"/>
  <c r="Q228" i="4"/>
  <c r="T228" i="4"/>
  <c r="M229" i="4"/>
  <c r="R229" i="4"/>
  <c r="S229" i="4"/>
  <c r="L319" i="4"/>
  <c r="B230" i="4"/>
  <c r="E230" i="4"/>
  <c r="G230" i="4"/>
  <c r="I230" i="4"/>
  <c r="J230" i="4"/>
  <c r="K230" i="4"/>
  <c r="N229" i="4"/>
  <c r="O229" i="4"/>
  <c r="P229" i="4"/>
  <c r="Q229" i="4"/>
  <c r="T229" i="4"/>
  <c r="M230" i="4"/>
  <c r="R230" i="4"/>
  <c r="S230" i="4"/>
  <c r="L320" i="4"/>
  <c r="B231" i="4"/>
  <c r="E231" i="4"/>
  <c r="G231" i="4"/>
  <c r="I231" i="4"/>
  <c r="J231" i="4"/>
  <c r="K231" i="4"/>
  <c r="N230" i="4"/>
  <c r="O230" i="4"/>
  <c r="P230" i="4"/>
  <c r="Q230" i="4"/>
  <c r="T230" i="4"/>
  <c r="M231" i="4"/>
  <c r="R231" i="4"/>
  <c r="S231" i="4"/>
  <c r="L321" i="4"/>
  <c r="B232" i="4"/>
  <c r="E232" i="4"/>
  <c r="G232" i="4"/>
  <c r="I232" i="4"/>
  <c r="J232" i="4"/>
  <c r="K232" i="4"/>
  <c r="N231" i="4"/>
  <c r="O231" i="4"/>
  <c r="P231" i="4"/>
  <c r="Q231" i="4"/>
  <c r="T231" i="4"/>
  <c r="M232" i="4"/>
  <c r="R232" i="4"/>
  <c r="S232" i="4"/>
  <c r="L322" i="4"/>
  <c r="B233" i="4"/>
  <c r="E233" i="4"/>
  <c r="G233" i="4"/>
  <c r="I233" i="4"/>
  <c r="J233" i="4"/>
  <c r="K233" i="4"/>
  <c r="N232" i="4"/>
  <c r="O232" i="4"/>
  <c r="P232" i="4"/>
  <c r="Q232" i="4"/>
  <c r="T232" i="4"/>
  <c r="M233" i="4"/>
  <c r="R233" i="4"/>
  <c r="S233" i="4"/>
  <c r="L323" i="4"/>
  <c r="B234" i="4"/>
  <c r="E234" i="4"/>
  <c r="G234" i="4"/>
  <c r="I234" i="4"/>
  <c r="J234" i="4"/>
  <c r="K234" i="4"/>
  <c r="N233" i="4"/>
  <c r="O233" i="4"/>
  <c r="P233" i="4"/>
  <c r="Q233" i="4"/>
  <c r="T233" i="4"/>
  <c r="M234" i="4"/>
  <c r="R234" i="4"/>
  <c r="S234" i="4"/>
  <c r="L324" i="4"/>
  <c r="B235" i="4"/>
  <c r="E235" i="4"/>
  <c r="G235" i="4"/>
  <c r="I235" i="4"/>
  <c r="J235" i="4"/>
  <c r="K235" i="4"/>
  <c r="N234" i="4"/>
  <c r="O234" i="4"/>
  <c r="P234" i="4"/>
  <c r="Q234" i="4"/>
  <c r="T234" i="4"/>
  <c r="M235" i="4"/>
  <c r="R235" i="4"/>
  <c r="S235" i="4"/>
  <c r="L325" i="4"/>
  <c r="B236" i="4"/>
  <c r="E236" i="4"/>
  <c r="G236" i="4"/>
  <c r="I236" i="4"/>
  <c r="J236" i="4"/>
  <c r="K236" i="4"/>
  <c r="N235" i="4"/>
  <c r="O235" i="4"/>
  <c r="P235" i="4"/>
  <c r="Q235" i="4"/>
  <c r="T235" i="4"/>
  <c r="M236" i="4"/>
  <c r="R236" i="4"/>
  <c r="S236" i="4"/>
  <c r="L326" i="4"/>
  <c r="B237" i="4"/>
  <c r="E237" i="4"/>
  <c r="G237" i="4"/>
  <c r="I237" i="4"/>
  <c r="J237" i="4"/>
  <c r="K237" i="4"/>
  <c r="N236" i="4"/>
  <c r="O236" i="4"/>
  <c r="P236" i="4"/>
  <c r="Q236" i="4"/>
  <c r="T236" i="4"/>
  <c r="M237" i="4"/>
  <c r="R237" i="4"/>
  <c r="S237" i="4"/>
  <c r="L327" i="4"/>
  <c r="B238" i="4"/>
  <c r="E238" i="4"/>
  <c r="G238" i="4"/>
  <c r="I238" i="4"/>
  <c r="J238" i="4"/>
  <c r="K238" i="4"/>
  <c r="N237" i="4"/>
  <c r="O237" i="4"/>
  <c r="P237" i="4"/>
  <c r="Q237" i="4"/>
  <c r="T237" i="4"/>
  <c r="M238" i="4"/>
  <c r="R238" i="4"/>
  <c r="S238" i="4"/>
  <c r="L328" i="4"/>
  <c r="B239" i="4"/>
  <c r="E239" i="4"/>
  <c r="G239" i="4"/>
  <c r="I239" i="4"/>
  <c r="J239" i="4"/>
  <c r="K239" i="4"/>
  <c r="N238" i="4"/>
  <c r="O238" i="4"/>
  <c r="P238" i="4"/>
  <c r="Q238" i="4"/>
  <c r="T238" i="4"/>
  <c r="M239" i="4"/>
  <c r="R239" i="4"/>
  <c r="S239" i="4"/>
  <c r="L329" i="4"/>
  <c r="B240" i="4"/>
  <c r="E240" i="4"/>
  <c r="G240" i="4"/>
  <c r="I240" i="4"/>
  <c r="J240" i="4"/>
  <c r="K240" i="4"/>
  <c r="N239" i="4"/>
  <c r="O239" i="4"/>
  <c r="P239" i="4"/>
  <c r="Q239" i="4"/>
  <c r="T239" i="4"/>
  <c r="M240" i="4"/>
  <c r="R240" i="4"/>
  <c r="S240" i="4"/>
  <c r="L330" i="4"/>
  <c r="B241" i="4"/>
  <c r="E241" i="4"/>
  <c r="G241" i="4"/>
  <c r="I241" i="4"/>
  <c r="J241" i="4"/>
  <c r="K241" i="4"/>
  <c r="N240" i="4"/>
  <c r="O240" i="4"/>
  <c r="P240" i="4"/>
  <c r="Q240" i="4"/>
  <c r="T240" i="4"/>
  <c r="M241" i="4"/>
  <c r="R241" i="4"/>
  <c r="S241" i="4"/>
  <c r="L331" i="4"/>
  <c r="B242" i="4"/>
  <c r="E242" i="4"/>
  <c r="G242" i="4"/>
  <c r="I242" i="4"/>
  <c r="J242" i="4"/>
  <c r="K242" i="4"/>
  <c r="N241" i="4"/>
  <c r="O241" i="4"/>
  <c r="P241" i="4"/>
  <c r="Q241" i="4"/>
  <c r="T241" i="4"/>
  <c r="M242" i="4"/>
  <c r="R242" i="4"/>
  <c r="S242" i="4"/>
  <c r="L332" i="4"/>
  <c r="B243" i="4"/>
  <c r="E243" i="4"/>
  <c r="G243" i="4"/>
  <c r="I243" i="4"/>
  <c r="J243" i="4"/>
  <c r="K243" i="4"/>
  <c r="N242" i="4"/>
  <c r="O242" i="4"/>
  <c r="P242" i="4"/>
  <c r="Q242" i="4"/>
  <c r="T242" i="4"/>
  <c r="M243" i="4"/>
  <c r="R243" i="4"/>
  <c r="S243" i="4"/>
  <c r="L333" i="4"/>
  <c r="B244" i="4"/>
  <c r="E244" i="4"/>
  <c r="G244" i="4"/>
  <c r="I244" i="4"/>
  <c r="J244" i="4"/>
  <c r="K244" i="4"/>
  <c r="N243" i="4"/>
  <c r="O243" i="4"/>
  <c r="P243" i="4"/>
  <c r="Q243" i="4"/>
  <c r="T243" i="4"/>
  <c r="M244" i="4"/>
  <c r="R244" i="4"/>
  <c r="S244" i="4"/>
  <c r="L334" i="4"/>
  <c r="B245" i="4"/>
  <c r="E245" i="4"/>
  <c r="G245" i="4"/>
  <c r="I245" i="4"/>
  <c r="J245" i="4"/>
  <c r="K245" i="4"/>
  <c r="N244" i="4"/>
  <c r="O244" i="4"/>
  <c r="P244" i="4"/>
  <c r="Q244" i="4"/>
  <c r="T244" i="4"/>
  <c r="M245" i="4"/>
  <c r="R245" i="4"/>
  <c r="S245" i="4"/>
  <c r="L335" i="4"/>
  <c r="B246" i="4"/>
  <c r="E246" i="4"/>
  <c r="G246" i="4"/>
  <c r="I246" i="4"/>
  <c r="J246" i="4"/>
  <c r="K246" i="4"/>
  <c r="N245" i="4"/>
  <c r="O245" i="4"/>
  <c r="P245" i="4"/>
  <c r="Q245" i="4"/>
  <c r="T245" i="4"/>
  <c r="M246" i="4"/>
  <c r="R246" i="4"/>
  <c r="S246" i="4"/>
  <c r="L336" i="4"/>
  <c r="B247" i="4"/>
  <c r="E247" i="4"/>
  <c r="G247" i="4"/>
  <c r="I247" i="4"/>
  <c r="J247" i="4"/>
  <c r="K247" i="4"/>
  <c r="N246" i="4"/>
  <c r="O246" i="4"/>
  <c r="P246" i="4"/>
  <c r="Q246" i="4"/>
  <c r="T246" i="4"/>
  <c r="M247" i="4"/>
  <c r="R247" i="4"/>
  <c r="S247" i="4"/>
  <c r="L337" i="4"/>
  <c r="B248" i="4"/>
  <c r="E248" i="4"/>
  <c r="G248" i="4"/>
  <c r="I248" i="4"/>
  <c r="J248" i="4"/>
  <c r="K248" i="4"/>
  <c r="N247" i="4"/>
  <c r="O247" i="4"/>
  <c r="P247" i="4"/>
  <c r="Q247" i="4"/>
  <c r="T247" i="4"/>
  <c r="M248" i="4"/>
  <c r="R248" i="4"/>
  <c r="S248" i="4"/>
  <c r="L338" i="4"/>
  <c r="B249" i="4"/>
  <c r="E249" i="4"/>
  <c r="G249" i="4"/>
  <c r="I249" i="4"/>
  <c r="J249" i="4"/>
  <c r="K249" i="4"/>
  <c r="N248" i="4"/>
  <c r="O248" i="4"/>
  <c r="P248" i="4"/>
  <c r="Q248" i="4"/>
  <c r="T248" i="4"/>
  <c r="M249" i="4"/>
  <c r="R249" i="4"/>
  <c r="S249" i="4"/>
  <c r="L339" i="4"/>
  <c r="B250" i="4"/>
  <c r="E250" i="4"/>
  <c r="G250" i="4"/>
  <c r="I250" i="4"/>
  <c r="J250" i="4"/>
  <c r="K250" i="4"/>
  <c r="N249" i="4"/>
  <c r="O249" i="4"/>
  <c r="P249" i="4"/>
  <c r="Q249" i="4"/>
  <c r="T249" i="4"/>
  <c r="M250" i="4"/>
  <c r="R250" i="4"/>
  <c r="S250" i="4"/>
  <c r="L340" i="4"/>
  <c r="B251" i="4"/>
  <c r="E251" i="4"/>
  <c r="G251" i="4"/>
  <c r="I251" i="4"/>
  <c r="J251" i="4"/>
  <c r="K251" i="4"/>
  <c r="N250" i="4"/>
  <c r="O250" i="4"/>
  <c r="P250" i="4"/>
  <c r="Q250" i="4"/>
  <c r="T250" i="4"/>
  <c r="M251" i="4"/>
  <c r="R251" i="4"/>
  <c r="S251" i="4"/>
  <c r="L341" i="4"/>
  <c r="B252" i="4"/>
  <c r="E252" i="4"/>
  <c r="G252" i="4"/>
  <c r="I252" i="4"/>
  <c r="J252" i="4"/>
  <c r="K252" i="4"/>
  <c r="N251" i="4"/>
  <c r="O251" i="4"/>
  <c r="P251" i="4"/>
  <c r="Q251" i="4"/>
  <c r="T251" i="4"/>
  <c r="M252" i="4"/>
  <c r="R252" i="4"/>
  <c r="S252" i="4"/>
  <c r="L342" i="4"/>
  <c r="B253" i="4"/>
  <c r="E253" i="4"/>
  <c r="G253" i="4"/>
  <c r="I253" i="4"/>
  <c r="J253" i="4"/>
  <c r="K253" i="4"/>
  <c r="N252" i="4"/>
  <c r="O252" i="4"/>
  <c r="P252" i="4"/>
  <c r="Q252" i="4"/>
  <c r="T252" i="4"/>
  <c r="M253" i="4"/>
  <c r="R253" i="4"/>
  <c r="S253" i="4"/>
  <c r="L343" i="4"/>
  <c r="B254" i="4"/>
  <c r="E254" i="4"/>
  <c r="G254" i="4"/>
  <c r="I254" i="4"/>
  <c r="J254" i="4"/>
  <c r="K254" i="4"/>
  <c r="N253" i="4"/>
  <c r="O253" i="4"/>
  <c r="P253" i="4"/>
  <c r="Q253" i="4"/>
  <c r="T253" i="4"/>
  <c r="M254" i="4"/>
  <c r="R254" i="4"/>
  <c r="S254" i="4"/>
  <c r="L344" i="4"/>
  <c r="B255" i="4"/>
  <c r="E255" i="4"/>
  <c r="G255" i="4"/>
  <c r="I255" i="4"/>
  <c r="J255" i="4"/>
  <c r="K255" i="4"/>
  <c r="N254" i="4"/>
  <c r="O254" i="4"/>
  <c r="P254" i="4"/>
  <c r="Q254" i="4"/>
  <c r="T254" i="4"/>
  <c r="M255" i="4"/>
  <c r="R255" i="4"/>
  <c r="S255" i="4"/>
  <c r="L345" i="4"/>
  <c r="B256" i="4"/>
  <c r="E256" i="4"/>
  <c r="G256" i="4"/>
  <c r="I256" i="4"/>
  <c r="J256" i="4"/>
  <c r="K256" i="4"/>
  <c r="N255" i="4"/>
  <c r="O255" i="4"/>
  <c r="P255" i="4"/>
  <c r="Q255" i="4"/>
  <c r="T255" i="4"/>
  <c r="M256" i="4"/>
  <c r="R256" i="4"/>
  <c r="S256" i="4"/>
  <c r="L346" i="4"/>
  <c r="B257" i="4"/>
  <c r="E257" i="4"/>
  <c r="G257" i="4"/>
  <c r="I257" i="4"/>
  <c r="J257" i="4"/>
  <c r="K257" i="4"/>
  <c r="N256" i="4"/>
  <c r="O256" i="4"/>
  <c r="P256" i="4"/>
  <c r="Q256" i="4"/>
  <c r="T256" i="4"/>
  <c r="M257" i="4"/>
  <c r="R257" i="4"/>
  <c r="S257" i="4"/>
  <c r="L347" i="4"/>
  <c r="B258" i="4"/>
  <c r="E258" i="4"/>
  <c r="G258" i="4"/>
  <c r="I258" i="4"/>
  <c r="J258" i="4"/>
  <c r="K258" i="4"/>
  <c r="N257" i="4"/>
  <c r="O257" i="4"/>
  <c r="P257" i="4"/>
  <c r="Q257" i="4"/>
  <c r="T257" i="4"/>
  <c r="M258" i="4"/>
  <c r="R258" i="4"/>
  <c r="S258" i="4"/>
  <c r="L348" i="4"/>
  <c r="B259" i="4"/>
  <c r="E259" i="4"/>
  <c r="G259" i="4"/>
  <c r="I259" i="4"/>
  <c r="J259" i="4"/>
  <c r="K259" i="4"/>
  <c r="N258" i="4"/>
  <c r="O258" i="4"/>
  <c r="P258" i="4"/>
  <c r="Q258" i="4"/>
  <c r="T258" i="4"/>
  <c r="M259" i="4"/>
  <c r="R259" i="4"/>
  <c r="S259" i="4"/>
  <c r="L349" i="4"/>
  <c r="B260" i="4"/>
  <c r="E260" i="4"/>
  <c r="G260" i="4"/>
  <c r="I260" i="4"/>
  <c r="J260" i="4"/>
  <c r="K260" i="4"/>
  <c r="N259" i="4"/>
  <c r="O259" i="4"/>
  <c r="P259" i="4"/>
  <c r="Q259" i="4"/>
  <c r="T259" i="4"/>
  <c r="M260" i="4"/>
  <c r="R260" i="4"/>
  <c r="S260" i="4"/>
  <c r="L350" i="4"/>
  <c r="B261" i="4"/>
  <c r="E261" i="4"/>
  <c r="G261" i="4"/>
  <c r="I261" i="4"/>
  <c r="J261" i="4"/>
  <c r="K261" i="4"/>
  <c r="N260" i="4"/>
  <c r="O260" i="4"/>
  <c r="P260" i="4"/>
  <c r="Q260" i="4"/>
  <c r="T260" i="4"/>
  <c r="M261" i="4"/>
  <c r="R261" i="4"/>
  <c r="S261" i="4"/>
  <c r="L351" i="4"/>
  <c r="B262" i="4"/>
  <c r="E262" i="4"/>
  <c r="G262" i="4"/>
  <c r="I262" i="4"/>
  <c r="J262" i="4"/>
  <c r="K262" i="4"/>
  <c r="N261" i="4"/>
  <c r="O261" i="4"/>
  <c r="P261" i="4"/>
  <c r="Q261" i="4"/>
  <c r="T261" i="4"/>
  <c r="M262" i="4"/>
  <c r="R262" i="4"/>
  <c r="S262" i="4"/>
  <c r="L352" i="4"/>
  <c r="B263" i="4"/>
  <c r="E263" i="4"/>
  <c r="G263" i="4"/>
  <c r="I263" i="4"/>
  <c r="J263" i="4"/>
  <c r="K263" i="4"/>
  <c r="N262" i="4"/>
  <c r="O262" i="4"/>
  <c r="P262" i="4"/>
  <c r="Q262" i="4"/>
  <c r="T262" i="4"/>
  <c r="M263" i="4"/>
  <c r="R263" i="4"/>
  <c r="S263" i="4"/>
  <c r="L353" i="4"/>
  <c r="B264" i="4"/>
  <c r="E264" i="4"/>
  <c r="G264" i="4"/>
  <c r="I264" i="4"/>
  <c r="J264" i="4"/>
  <c r="K264" i="4"/>
  <c r="N263" i="4"/>
  <c r="O263" i="4"/>
  <c r="P263" i="4"/>
  <c r="Q263" i="4"/>
  <c r="T263" i="4"/>
  <c r="M264" i="4"/>
  <c r="R264" i="4"/>
  <c r="S264" i="4"/>
  <c r="L354" i="4"/>
  <c r="B265" i="4"/>
  <c r="E265" i="4"/>
  <c r="G265" i="4"/>
  <c r="I265" i="4"/>
  <c r="J265" i="4"/>
  <c r="K265" i="4"/>
  <c r="N264" i="4"/>
  <c r="O264" i="4"/>
  <c r="P264" i="4"/>
  <c r="Q264" i="4"/>
  <c r="T264" i="4"/>
  <c r="M265" i="4"/>
  <c r="R265" i="4"/>
  <c r="S265" i="4"/>
  <c r="L355" i="4"/>
  <c r="B266" i="4"/>
  <c r="E266" i="4"/>
  <c r="G266" i="4"/>
  <c r="I266" i="4"/>
  <c r="J266" i="4"/>
  <c r="K266" i="4"/>
  <c r="N265" i="4"/>
  <c r="O265" i="4"/>
  <c r="P265" i="4"/>
  <c r="Q265" i="4"/>
  <c r="T265" i="4"/>
  <c r="M266" i="4"/>
  <c r="R266" i="4"/>
  <c r="S266" i="4"/>
  <c r="L356" i="4"/>
  <c r="B267" i="4"/>
  <c r="E267" i="4"/>
  <c r="G267" i="4"/>
  <c r="I267" i="4"/>
  <c r="J267" i="4"/>
  <c r="K267" i="4"/>
  <c r="N266" i="4"/>
  <c r="O266" i="4"/>
  <c r="P266" i="4"/>
  <c r="Q266" i="4"/>
  <c r="T266" i="4"/>
  <c r="M267" i="4"/>
  <c r="R267" i="4"/>
  <c r="S267" i="4"/>
  <c r="L357" i="4"/>
  <c r="B268" i="4"/>
  <c r="E268" i="4"/>
  <c r="G268" i="4"/>
  <c r="I268" i="4"/>
  <c r="J268" i="4"/>
  <c r="K268" i="4"/>
  <c r="N267" i="4"/>
  <c r="O267" i="4"/>
  <c r="P267" i="4"/>
  <c r="Q267" i="4"/>
  <c r="T267" i="4"/>
  <c r="M268" i="4"/>
  <c r="R268" i="4"/>
  <c r="S268" i="4"/>
  <c r="L358" i="4"/>
  <c r="B269" i="4"/>
  <c r="E269" i="4"/>
  <c r="G269" i="4"/>
  <c r="I269" i="4"/>
  <c r="J269" i="4"/>
  <c r="K269" i="4"/>
  <c r="N268" i="4"/>
  <c r="O268" i="4"/>
  <c r="P268" i="4"/>
  <c r="Q268" i="4"/>
  <c r="T268" i="4"/>
  <c r="M269" i="4"/>
  <c r="R269" i="4"/>
  <c r="S269" i="4"/>
  <c r="L359" i="4"/>
  <c r="B270" i="4"/>
  <c r="E270" i="4"/>
  <c r="G270" i="4"/>
  <c r="I270" i="4"/>
  <c r="J270" i="4"/>
  <c r="K270" i="4"/>
  <c r="N269" i="4"/>
  <c r="O269" i="4"/>
  <c r="P269" i="4"/>
  <c r="Q269" i="4"/>
  <c r="T269" i="4"/>
  <c r="M270" i="4"/>
  <c r="R270" i="4"/>
  <c r="S270" i="4"/>
  <c r="L360" i="4"/>
  <c r="B271" i="4"/>
  <c r="E271" i="4"/>
  <c r="G271" i="4"/>
  <c r="I271" i="4"/>
  <c r="J271" i="4"/>
  <c r="K271" i="4"/>
  <c r="N270" i="4"/>
  <c r="O270" i="4"/>
  <c r="P270" i="4"/>
  <c r="Q270" i="4"/>
  <c r="T270" i="4"/>
  <c r="M271" i="4"/>
  <c r="R271" i="4"/>
  <c r="S271" i="4"/>
  <c r="L361" i="4"/>
  <c r="B272" i="4"/>
  <c r="E272" i="4"/>
  <c r="G272" i="4"/>
  <c r="I272" i="4"/>
  <c r="J272" i="4"/>
  <c r="K272" i="4"/>
  <c r="N271" i="4"/>
  <c r="O271" i="4"/>
  <c r="P271" i="4"/>
  <c r="Q271" i="4"/>
  <c r="T271" i="4"/>
  <c r="M272" i="4"/>
  <c r="R272" i="4"/>
  <c r="S272" i="4"/>
  <c r="L362" i="4"/>
  <c r="B273" i="4"/>
  <c r="E273" i="4"/>
  <c r="G273" i="4"/>
  <c r="I273" i="4"/>
  <c r="J273" i="4"/>
  <c r="K273" i="4"/>
  <c r="N272" i="4"/>
  <c r="O272" i="4"/>
  <c r="P272" i="4"/>
  <c r="Q272" i="4"/>
  <c r="T272" i="4"/>
  <c r="M273" i="4"/>
  <c r="R273" i="4"/>
  <c r="S273" i="4"/>
  <c r="L363" i="4"/>
  <c r="B274" i="4"/>
  <c r="E274" i="4"/>
  <c r="G274" i="4"/>
  <c r="I274" i="4"/>
  <c r="J274" i="4"/>
  <c r="K274" i="4"/>
  <c r="N273" i="4"/>
  <c r="O273" i="4"/>
  <c r="P273" i="4"/>
  <c r="Q273" i="4"/>
  <c r="T273" i="4"/>
  <c r="M274" i="4"/>
  <c r="R274" i="4"/>
  <c r="S274" i="4"/>
  <c r="L364" i="4"/>
  <c r="B275" i="4"/>
  <c r="E275" i="4"/>
  <c r="G275" i="4"/>
  <c r="I275" i="4"/>
  <c r="J275" i="4"/>
  <c r="K275" i="4"/>
  <c r="N274" i="4"/>
  <c r="O274" i="4"/>
  <c r="P274" i="4"/>
  <c r="Q274" i="4"/>
  <c r="T274" i="4"/>
  <c r="M275" i="4"/>
  <c r="R275" i="4"/>
  <c r="S275" i="4"/>
  <c r="L365" i="4"/>
  <c r="B276" i="4"/>
  <c r="E276" i="4"/>
  <c r="G276" i="4"/>
  <c r="I276" i="4"/>
  <c r="J276" i="4"/>
  <c r="K276" i="4"/>
  <c r="N275" i="4"/>
  <c r="O275" i="4"/>
  <c r="P275" i="4"/>
  <c r="Q275" i="4"/>
  <c r="T275" i="4"/>
  <c r="M276" i="4"/>
  <c r="R276" i="4"/>
  <c r="S276" i="4"/>
  <c r="L366" i="4"/>
  <c r="B277" i="4"/>
  <c r="E277" i="4"/>
  <c r="G277" i="4"/>
  <c r="I277" i="4"/>
  <c r="J277" i="4"/>
  <c r="K277" i="4"/>
  <c r="N276" i="4"/>
  <c r="O276" i="4"/>
  <c r="P276" i="4"/>
  <c r="Q276" i="4"/>
  <c r="T276" i="4"/>
  <c r="M277" i="4"/>
  <c r="R277" i="4"/>
  <c r="S277" i="4"/>
  <c r="L367" i="4"/>
  <c r="B278" i="4"/>
  <c r="E278" i="4"/>
  <c r="G278" i="4"/>
  <c r="I278" i="4"/>
  <c r="J278" i="4"/>
  <c r="K278" i="4"/>
  <c r="N277" i="4"/>
  <c r="O277" i="4"/>
  <c r="P277" i="4"/>
  <c r="Q277" i="4"/>
  <c r="T277" i="4"/>
  <c r="M278" i="4"/>
  <c r="R278" i="4"/>
  <c r="S278" i="4"/>
  <c r="L368" i="4"/>
  <c r="B279" i="4"/>
  <c r="E279" i="4"/>
  <c r="G279" i="4"/>
  <c r="I279" i="4"/>
  <c r="J279" i="4"/>
  <c r="K279" i="4"/>
  <c r="N278" i="4"/>
  <c r="O278" i="4"/>
  <c r="P278" i="4"/>
  <c r="Q278" i="4"/>
  <c r="T278" i="4"/>
  <c r="M279" i="4"/>
  <c r="R279" i="4"/>
  <c r="S279" i="4"/>
  <c r="L369" i="4"/>
  <c r="B280" i="4"/>
  <c r="E280" i="4"/>
  <c r="G280" i="4"/>
  <c r="I280" i="4"/>
  <c r="J280" i="4"/>
  <c r="K280" i="4"/>
  <c r="N279" i="4"/>
  <c r="O279" i="4"/>
  <c r="P279" i="4"/>
  <c r="Q279" i="4"/>
  <c r="T279" i="4"/>
  <c r="M280" i="4"/>
  <c r="R280" i="4"/>
  <c r="S280" i="4"/>
  <c r="L370" i="4"/>
  <c r="B281" i="4"/>
  <c r="E281" i="4"/>
  <c r="G281" i="4"/>
  <c r="I281" i="4"/>
  <c r="J281" i="4"/>
  <c r="K281" i="4"/>
  <c r="N280" i="4"/>
  <c r="O280" i="4"/>
  <c r="P280" i="4"/>
  <c r="Q280" i="4"/>
  <c r="T280" i="4"/>
  <c r="M281" i="4"/>
  <c r="R281" i="4"/>
  <c r="S281" i="4"/>
  <c r="L371" i="4"/>
  <c r="B282" i="4"/>
  <c r="E282" i="4"/>
  <c r="G282" i="4"/>
  <c r="I282" i="4"/>
  <c r="J282" i="4"/>
  <c r="K282" i="4"/>
  <c r="N281" i="4"/>
  <c r="O281" i="4"/>
  <c r="P281" i="4"/>
  <c r="Q281" i="4"/>
  <c r="T281" i="4"/>
  <c r="M282" i="4"/>
  <c r="R282" i="4"/>
  <c r="S282" i="4"/>
  <c r="L372" i="4"/>
  <c r="B283" i="4"/>
  <c r="E283" i="4"/>
  <c r="G283" i="4"/>
  <c r="I283" i="4"/>
  <c r="J283" i="4"/>
  <c r="K283" i="4"/>
  <c r="N282" i="4"/>
  <c r="O282" i="4"/>
  <c r="P282" i="4"/>
  <c r="Q282" i="4"/>
  <c r="T282" i="4"/>
  <c r="M283" i="4"/>
  <c r="R283" i="4"/>
  <c r="S283" i="4"/>
  <c r="L373" i="4"/>
  <c r="B284" i="4"/>
  <c r="E284" i="4"/>
  <c r="G284" i="4"/>
  <c r="I284" i="4"/>
  <c r="J284" i="4"/>
  <c r="K284" i="4"/>
  <c r="N283" i="4"/>
  <c r="O283" i="4"/>
  <c r="P283" i="4"/>
  <c r="Q283" i="4"/>
  <c r="T283" i="4"/>
  <c r="M284" i="4"/>
  <c r="R284" i="4"/>
  <c r="S284" i="4"/>
  <c r="L374" i="4"/>
  <c r="B285" i="4"/>
  <c r="E285" i="4"/>
  <c r="G285" i="4"/>
  <c r="I285" i="4"/>
  <c r="J285" i="4"/>
  <c r="K285" i="4"/>
  <c r="N284" i="4"/>
  <c r="O284" i="4"/>
  <c r="P284" i="4"/>
  <c r="Q284" i="4"/>
  <c r="T284" i="4"/>
  <c r="M285" i="4"/>
  <c r="R285" i="4"/>
  <c r="S285" i="4"/>
  <c r="L375" i="4"/>
  <c r="B286" i="4"/>
  <c r="E286" i="4"/>
  <c r="G286" i="4"/>
  <c r="I286" i="4"/>
  <c r="J286" i="4"/>
  <c r="K286" i="4"/>
  <c r="N285" i="4"/>
  <c r="O285" i="4"/>
  <c r="P285" i="4"/>
  <c r="Q285" i="4"/>
  <c r="T285" i="4"/>
  <c r="M286" i="4"/>
  <c r="R286" i="4"/>
  <c r="S286" i="4"/>
  <c r="L376" i="4"/>
  <c r="B287" i="4"/>
  <c r="E287" i="4"/>
  <c r="G287" i="4"/>
  <c r="I287" i="4"/>
  <c r="J287" i="4"/>
  <c r="K287" i="4"/>
  <c r="N286" i="4"/>
  <c r="O286" i="4"/>
  <c r="P286" i="4"/>
  <c r="Q286" i="4"/>
  <c r="T286" i="4"/>
  <c r="M287" i="4"/>
  <c r="R287" i="4"/>
  <c r="S287" i="4"/>
  <c r="L377" i="4"/>
  <c r="B288" i="4"/>
  <c r="E288" i="4"/>
  <c r="G288" i="4"/>
  <c r="I288" i="4"/>
  <c r="J288" i="4"/>
  <c r="K288" i="4"/>
  <c r="N287" i="4"/>
  <c r="O287" i="4"/>
  <c r="P287" i="4"/>
  <c r="Q287" i="4"/>
  <c r="T287" i="4"/>
  <c r="M288" i="4"/>
  <c r="R288" i="4"/>
  <c r="S288" i="4"/>
  <c r="L378" i="4"/>
  <c r="B289" i="4"/>
  <c r="E289" i="4"/>
  <c r="G289" i="4"/>
  <c r="I289" i="4"/>
  <c r="J289" i="4"/>
  <c r="K289" i="4"/>
  <c r="N288" i="4"/>
  <c r="O288" i="4"/>
  <c r="P288" i="4"/>
  <c r="Q288" i="4"/>
  <c r="T288" i="4"/>
  <c r="M289" i="4"/>
  <c r="R289" i="4"/>
  <c r="S289" i="4"/>
  <c r="L379" i="4"/>
  <c r="B290" i="4"/>
  <c r="E290" i="4"/>
  <c r="G290" i="4"/>
  <c r="I290" i="4"/>
  <c r="J290" i="4"/>
  <c r="K290" i="4"/>
  <c r="N289" i="4"/>
  <c r="O289" i="4"/>
  <c r="P289" i="4"/>
  <c r="Q289" i="4"/>
  <c r="T289" i="4"/>
  <c r="M290" i="4"/>
  <c r="R290" i="4"/>
  <c r="S290" i="4"/>
  <c r="L380" i="4"/>
  <c r="B291" i="4"/>
  <c r="E291" i="4"/>
  <c r="G291" i="4"/>
  <c r="I291" i="4"/>
  <c r="J291" i="4"/>
  <c r="K291" i="4"/>
  <c r="N290" i="4"/>
  <c r="O290" i="4"/>
  <c r="P290" i="4"/>
  <c r="Q290" i="4"/>
  <c r="T290" i="4"/>
  <c r="M291" i="4"/>
  <c r="R291" i="4"/>
  <c r="S291" i="4"/>
  <c r="L381" i="4"/>
  <c r="B292" i="4"/>
  <c r="E292" i="4"/>
  <c r="G292" i="4"/>
  <c r="I292" i="4"/>
  <c r="J292" i="4"/>
  <c r="K292" i="4"/>
  <c r="N291" i="4"/>
  <c r="O291" i="4"/>
  <c r="P291" i="4"/>
  <c r="Q291" i="4"/>
  <c r="T291" i="4"/>
  <c r="M292" i="4"/>
  <c r="R292" i="4"/>
  <c r="S292" i="4"/>
  <c r="L382" i="4"/>
  <c r="B293" i="4"/>
  <c r="E293" i="4"/>
  <c r="G293" i="4"/>
  <c r="I293" i="4"/>
  <c r="J293" i="4"/>
  <c r="K293" i="4"/>
  <c r="N292" i="4"/>
  <c r="O292" i="4"/>
  <c r="P292" i="4"/>
  <c r="Q292" i="4"/>
  <c r="T292" i="4"/>
  <c r="M293" i="4"/>
  <c r="R293" i="4"/>
  <c r="S293" i="4"/>
  <c r="L383" i="4"/>
  <c r="B294" i="4"/>
  <c r="E294" i="4"/>
  <c r="G294" i="4"/>
  <c r="I294" i="4"/>
  <c r="J294" i="4"/>
  <c r="K294" i="4"/>
  <c r="N293" i="4"/>
  <c r="O293" i="4"/>
  <c r="P293" i="4"/>
  <c r="Q293" i="4"/>
  <c r="T293" i="4"/>
  <c r="M294" i="4"/>
  <c r="R294" i="4"/>
  <c r="S294" i="4"/>
  <c r="L384" i="4"/>
  <c r="B295" i="4"/>
  <c r="E295" i="4"/>
  <c r="G295" i="4"/>
  <c r="I295" i="4"/>
  <c r="J295" i="4"/>
  <c r="K295" i="4"/>
  <c r="N294" i="4"/>
  <c r="O294" i="4"/>
  <c r="P294" i="4"/>
  <c r="Q294" i="4"/>
  <c r="T294" i="4"/>
  <c r="M295" i="4"/>
  <c r="R295" i="4"/>
  <c r="S295" i="4"/>
  <c r="L385" i="4"/>
  <c r="B296" i="4"/>
  <c r="E296" i="4"/>
  <c r="G296" i="4"/>
  <c r="I296" i="4"/>
  <c r="J296" i="4"/>
  <c r="K296" i="4"/>
  <c r="N295" i="4"/>
  <c r="O295" i="4"/>
  <c r="P295" i="4"/>
  <c r="Q295" i="4"/>
  <c r="T295" i="4"/>
  <c r="M296" i="4"/>
  <c r="R296" i="4"/>
  <c r="S296" i="4"/>
  <c r="L386" i="4"/>
  <c r="B297" i="4"/>
  <c r="E297" i="4"/>
  <c r="G297" i="4"/>
  <c r="I297" i="4"/>
  <c r="J297" i="4"/>
  <c r="K297" i="4"/>
  <c r="N296" i="4"/>
  <c r="O296" i="4"/>
  <c r="P296" i="4"/>
  <c r="Q296" i="4"/>
  <c r="T296" i="4"/>
  <c r="M297" i="4"/>
  <c r="R297" i="4"/>
  <c r="S297" i="4"/>
  <c r="L387" i="4"/>
  <c r="B298" i="4"/>
  <c r="E298" i="4"/>
  <c r="G298" i="4"/>
  <c r="I298" i="4"/>
  <c r="J298" i="4"/>
  <c r="K298" i="4"/>
  <c r="N297" i="4"/>
  <c r="O297" i="4"/>
  <c r="P297" i="4"/>
  <c r="Q297" i="4"/>
  <c r="T297" i="4"/>
  <c r="M298" i="4"/>
  <c r="R298" i="4"/>
  <c r="S298" i="4"/>
  <c r="L388" i="4"/>
  <c r="B299" i="4"/>
  <c r="E299" i="4"/>
  <c r="G299" i="4"/>
  <c r="I299" i="4"/>
  <c r="J299" i="4"/>
  <c r="K299" i="4"/>
  <c r="N298" i="4"/>
  <c r="O298" i="4"/>
  <c r="P298" i="4"/>
  <c r="Q298" i="4"/>
  <c r="T298" i="4"/>
  <c r="M299" i="4"/>
  <c r="R299" i="4"/>
  <c r="S299" i="4"/>
  <c r="L389" i="4"/>
  <c r="B300" i="4"/>
  <c r="E300" i="4"/>
  <c r="G300" i="4"/>
  <c r="I300" i="4"/>
  <c r="J300" i="4"/>
  <c r="K300" i="4"/>
  <c r="N299" i="4"/>
  <c r="O299" i="4"/>
  <c r="P299" i="4"/>
  <c r="Q299" i="4"/>
  <c r="T299" i="4"/>
  <c r="M300" i="4"/>
  <c r="R300" i="4"/>
  <c r="S300" i="4"/>
  <c r="L390" i="4"/>
  <c r="B301" i="4"/>
  <c r="E301" i="4"/>
  <c r="G301" i="4"/>
  <c r="I301" i="4"/>
  <c r="J301" i="4"/>
  <c r="K301" i="4"/>
  <c r="N300" i="4"/>
  <c r="O300" i="4"/>
  <c r="P300" i="4"/>
  <c r="Q300" i="4"/>
  <c r="T300" i="4"/>
  <c r="M301" i="4"/>
  <c r="R301" i="4"/>
  <c r="S301" i="4"/>
  <c r="L391" i="4"/>
  <c r="B302" i="4"/>
  <c r="E302" i="4"/>
  <c r="G302" i="4"/>
  <c r="I302" i="4"/>
  <c r="J302" i="4"/>
  <c r="K302" i="4"/>
  <c r="N301" i="4"/>
  <c r="O301" i="4"/>
  <c r="P301" i="4"/>
  <c r="Q301" i="4"/>
  <c r="T301" i="4"/>
  <c r="M302" i="4"/>
  <c r="R302" i="4"/>
  <c r="S302" i="4"/>
  <c r="L392" i="4"/>
  <c r="B303" i="4"/>
  <c r="E303" i="4"/>
  <c r="G303" i="4"/>
  <c r="I303" i="4"/>
  <c r="J303" i="4"/>
  <c r="K303" i="4"/>
  <c r="N302" i="4"/>
  <c r="O302" i="4"/>
  <c r="P302" i="4"/>
  <c r="Q302" i="4"/>
  <c r="T302" i="4"/>
  <c r="M303" i="4"/>
  <c r="R303" i="4"/>
  <c r="S303" i="4"/>
  <c r="L393" i="4"/>
  <c r="B304" i="4"/>
  <c r="E304" i="4"/>
  <c r="G304" i="4"/>
  <c r="I304" i="4"/>
  <c r="J304" i="4"/>
  <c r="K304" i="4"/>
  <c r="N303" i="4"/>
  <c r="O303" i="4"/>
  <c r="P303" i="4"/>
  <c r="Q303" i="4"/>
  <c r="T303" i="4"/>
  <c r="M304" i="4"/>
  <c r="R304" i="4"/>
  <c r="S304" i="4"/>
  <c r="L394" i="4"/>
  <c r="B305" i="4"/>
  <c r="E305" i="4"/>
  <c r="G305" i="4"/>
  <c r="I305" i="4"/>
  <c r="J305" i="4"/>
  <c r="K305" i="4"/>
  <c r="N304" i="4"/>
  <c r="O304" i="4"/>
  <c r="P304" i="4"/>
  <c r="Q304" i="4"/>
  <c r="T304" i="4"/>
  <c r="M305" i="4"/>
  <c r="R305" i="4"/>
  <c r="S305" i="4"/>
  <c r="L395" i="4"/>
  <c r="B306" i="4"/>
  <c r="E306" i="4"/>
  <c r="G306" i="4"/>
  <c r="I306" i="4"/>
  <c r="J306" i="4"/>
  <c r="K306" i="4"/>
  <c r="N305" i="4"/>
  <c r="O305" i="4"/>
  <c r="P305" i="4"/>
  <c r="Q305" i="4"/>
  <c r="T305" i="4"/>
  <c r="M306" i="4"/>
  <c r="R306" i="4"/>
  <c r="S306" i="4"/>
  <c r="L396" i="4"/>
  <c r="B307" i="4"/>
  <c r="E307" i="4"/>
  <c r="G307" i="4"/>
  <c r="I307" i="4"/>
  <c r="J307" i="4"/>
  <c r="K307" i="4"/>
  <c r="N306" i="4"/>
  <c r="O306" i="4"/>
  <c r="P306" i="4"/>
  <c r="Q306" i="4"/>
  <c r="T306" i="4"/>
  <c r="M307" i="4"/>
  <c r="R307" i="4"/>
  <c r="S307" i="4"/>
  <c r="L397" i="4"/>
  <c r="B308" i="4"/>
  <c r="E308" i="4"/>
  <c r="G308" i="4"/>
  <c r="I308" i="4"/>
  <c r="J308" i="4"/>
  <c r="K308" i="4"/>
  <c r="N307" i="4"/>
  <c r="O307" i="4"/>
  <c r="P307" i="4"/>
  <c r="Q307" i="4"/>
  <c r="T307" i="4"/>
  <c r="M308" i="4"/>
  <c r="R308" i="4"/>
  <c r="S308" i="4"/>
  <c r="L398" i="4"/>
  <c r="B309" i="4"/>
  <c r="E309" i="4"/>
  <c r="G309" i="4"/>
  <c r="I309" i="4"/>
  <c r="J309" i="4"/>
  <c r="K309" i="4"/>
  <c r="N308" i="4"/>
  <c r="O308" i="4"/>
  <c r="P308" i="4"/>
  <c r="Q308" i="4"/>
  <c r="T308" i="4"/>
  <c r="M309" i="4"/>
  <c r="R309" i="4"/>
  <c r="S309" i="4"/>
  <c r="L399" i="4"/>
  <c r="B310" i="4"/>
  <c r="E310" i="4"/>
  <c r="G310" i="4"/>
  <c r="I310" i="4"/>
  <c r="J310" i="4"/>
  <c r="K310" i="4"/>
  <c r="N309" i="4"/>
  <c r="O309" i="4"/>
  <c r="P309" i="4"/>
  <c r="Q309" i="4"/>
  <c r="T309" i="4"/>
  <c r="M310" i="4"/>
  <c r="R310" i="4"/>
  <c r="S310" i="4"/>
  <c r="L400" i="4"/>
  <c r="B311" i="4"/>
  <c r="E311" i="4"/>
  <c r="G311" i="4"/>
  <c r="I311" i="4"/>
  <c r="J311" i="4"/>
  <c r="K311" i="4"/>
  <c r="N310" i="4"/>
  <c r="O310" i="4"/>
  <c r="P310" i="4"/>
  <c r="Q310" i="4"/>
  <c r="T310" i="4"/>
  <c r="M311" i="4"/>
  <c r="R311" i="4"/>
  <c r="S311" i="4"/>
  <c r="L401" i="4"/>
  <c r="B312" i="4"/>
  <c r="E312" i="4"/>
  <c r="G312" i="4"/>
  <c r="I312" i="4"/>
  <c r="J312" i="4"/>
  <c r="K312" i="4"/>
  <c r="N311" i="4"/>
  <c r="O311" i="4"/>
  <c r="P311" i="4"/>
  <c r="Q311" i="4"/>
  <c r="T311" i="4"/>
  <c r="M312" i="4"/>
  <c r="R312" i="4"/>
  <c r="S312" i="4"/>
  <c r="L402" i="4"/>
  <c r="B313" i="4"/>
  <c r="E313" i="4"/>
  <c r="G313" i="4"/>
  <c r="I313" i="4"/>
  <c r="J313" i="4"/>
  <c r="K313" i="4"/>
  <c r="N312" i="4"/>
  <c r="O312" i="4"/>
  <c r="P312" i="4"/>
  <c r="Q312" i="4"/>
  <c r="T312" i="4"/>
  <c r="M313" i="4"/>
  <c r="R313" i="4"/>
  <c r="S313" i="4"/>
  <c r="L403" i="4"/>
  <c r="B314" i="4"/>
  <c r="E314" i="4"/>
  <c r="G314" i="4"/>
  <c r="I314" i="4"/>
  <c r="J314" i="4"/>
  <c r="K314" i="4"/>
  <c r="N313" i="4"/>
  <c r="O313" i="4"/>
  <c r="P313" i="4"/>
  <c r="Q313" i="4"/>
  <c r="T313" i="4"/>
  <c r="M314" i="4"/>
  <c r="R314" i="4"/>
  <c r="S314" i="4"/>
  <c r="L404" i="4"/>
  <c r="B315" i="4"/>
  <c r="E315" i="4"/>
  <c r="G315" i="4"/>
  <c r="I315" i="4"/>
  <c r="J315" i="4"/>
  <c r="K315" i="4"/>
  <c r="N314" i="4"/>
  <c r="O314" i="4"/>
  <c r="P314" i="4"/>
  <c r="Q314" i="4"/>
  <c r="T314" i="4"/>
  <c r="M315" i="4"/>
  <c r="R315" i="4"/>
  <c r="S315" i="4"/>
  <c r="L405" i="4"/>
  <c r="B316" i="4"/>
  <c r="E316" i="4"/>
  <c r="G316" i="4"/>
  <c r="I316" i="4"/>
  <c r="J316" i="4"/>
  <c r="K316" i="4"/>
  <c r="N315" i="4"/>
  <c r="O315" i="4"/>
  <c r="P315" i="4"/>
  <c r="Q315" i="4"/>
  <c r="T315" i="4"/>
  <c r="M316" i="4"/>
  <c r="R316" i="4"/>
  <c r="S316" i="4"/>
  <c r="L406" i="4"/>
  <c r="B317" i="4"/>
  <c r="E317" i="4"/>
  <c r="G317" i="4"/>
  <c r="I317" i="4"/>
  <c r="J317" i="4"/>
  <c r="K317" i="4"/>
  <c r="N316" i="4"/>
  <c r="O316" i="4"/>
  <c r="P316" i="4"/>
  <c r="Q316" i="4"/>
  <c r="T316" i="4"/>
  <c r="M317" i="4"/>
  <c r="R317" i="4"/>
  <c r="S317" i="4"/>
  <c r="L407" i="4"/>
  <c r="B318" i="4"/>
  <c r="E318" i="4"/>
  <c r="G318" i="4"/>
  <c r="I318" i="4"/>
  <c r="J318" i="4"/>
  <c r="K318" i="4"/>
  <c r="N317" i="4"/>
  <c r="O317" i="4"/>
  <c r="P317" i="4"/>
  <c r="Q317" i="4"/>
  <c r="T317" i="4"/>
  <c r="M318" i="4"/>
  <c r="R318" i="4"/>
  <c r="S318" i="4"/>
  <c r="L408" i="4"/>
  <c r="B319" i="4"/>
  <c r="E319" i="4"/>
  <c r="G319" i="4"/>
  <c r="I319" i="4"/>
  <c r="J319" i="4"/>
  <c r="K319" i="4"/>
  <c r="N318" i="4"/>
  <c r="O318" i="4"/>
  <c r="P318" i="4"/>
  <c r="Q318" i="4"/>
  <c r="T318" i="4"/>
  <c r="M319" i="4"/>
  <c r="R319" i="4"/>
  <c r="S319" i="4"/>
  <c r="L409" i="4"/>
  <c r="B320" i="4"/>
  <c r="E320" i="4"/>
  <c r="G320" i="4"/>
  <c r="I320" i="4"/>
  <c r="J320" i="4"/>
  <c r="K320" i="4"/>
  <c r="N319" i="4"/>
  <c r="O319" i="4"/>
  <c r="P319" i="4"/>
  <c r="Q319" i="4"/>
  <c r="T319" i="4"/>
  <c r="M320" i="4"/>
  <c r="R320" i="4"/>
  <c r="S320" i="4"/>
  <c r="L410" i="4"/>
  <c r="B321" i="4"/>
  <c r="E321" i="4"/>
  <c r="G321" i="4"/>
  <c r="I321" i="4"/>
  <c r="J321" i="4"/>
  <c r="K321" i="4"/>
  <c r="N320" i="4"/>
  <c r="O320" i="4"/>
  <c r="P320" i="4"/>
  <c r="Q320" i="4"/>
  <c r="T320" i="4"/>
  <c r="M321" i="4"/>
  <c r="R321" i="4"/>
  <c r="S321" i="4"/>
  <c r="L411" i="4"/>
  <c r="B322" i="4"/>
  <c r="E322" i="4"/>
  <c r="G322" i="4"/>
  <c r="I322" i="4"/>
  <c r="J322" i="4"/>
  <c r="K322" i="4"/>
  <c r="N321" i="4"/>
  <c r="O321" i="4"/>
  <c r="P321" i="4"/>
  <c r="Q321" i="4"/>
  <c r="T321" i="4"/>
  <c r="M322" i="4"/>
  <c r="R322" i="4"/>
  <c r="S322" i="4"/>
  <c r="L412" i="4"/>
  <c r="B323" i="4"/>
  <c r="E323" i="4"/>
  <c r="G323" i="4"/>
  <c r="I323" i="4"/>
  <c r="J323" i="4"/>
  <c r="K323" i="4"/>
  <c r="N322" i="4"/>
  <c r="O322" i="4"/>
  <c r="P322" i="4"/>
  <c r="Q322" i="4"/>
  <c r="T322" i="4"/>
  <c r="M323" i="4"/>
  <c r="R323" i="4"/>
  <c r="S323" i="4"/>
  <c r="L413" i="4"/>
  <c r="B324" i="4"/>
  <c r="E324" i="4"/>
  <c r="G324" i="4"/>
  <c r="I324" i="4"/>
  <c r="J324" i="4"/>
  <c r="K324" i="4"/>
  <c r="N323" i="4"/>
  <c r="O323" i="4"/>
  <c r="P323" i="4"/>
  <c r="Q323" i="4"/>
  <c r="T323" i="4"/>
  <c r="M324" i="4"/>
  <c r="R324" i="4"/>
  <c r="S324" i="4"/>
  <c r="L414" i="4"/>
  <c r="B325" i="4"/>
  <c r="E325" i="4"/>
  <c r="G325" i="4"/>
  <c r="I325" i="4"/>
  <c r="J325" i="4"/>
  <c r="K325" i="4"/>
  <c r="N324" i="4"/>
  <c r="O324" i="4"/>
  <c r="P324" i="4"/>
  <c r="Q324" i="4"/>
  <c r="T324" i="4"/>
  <c r="M325" i="4"/>
  <c r="R325" i="4"/>
  <c r="S325" i="4"/>
  <c r="L415" i="4"/>
  <c r="B326" i="4"/>
  <c r="E326" i="4"/>
  <c r="G326" i="4"/>
  <c r="I326" i="4"/>
  <c r="J326" i="4"/>
  <c r="K326" i="4"/>
  <c r="N325" i="4"/>
  <c r="O325" i="4"/>
  <c r="P325" i="4"/>
  <c r="Q325" i="4"/>
  <c r="T325" i="4"/>
  <c r="M326" i="4"/>
  <c r="R326" i="4"/>
  <c r="S326" i="4"/>
  <c r="L416" i="4"/>
  <c r="B327" i="4"/>
  <c r="E327" i="4"/>
  <c r="G327" i="4"/>
  <c r="I327" i="4"/>
  <c r="J327" i="4"/>
  <c r="K327" i="4"/>
  <c r="N326" i="4"/>
  <c r="O326" i="4"/>
  <c r="P326" i="4"/>
  <c r="Q326" i="4"/>
  <c r="T326" i="4"/>
  <c r="M327" i="4"/>
  <c r="R327" i="4"/>
  <c r="S327" i="4"/>
  <c r="L417" i="4"/>
  <c r="B328" i="4"/>
  <c r="E328" i="4"/>
  <c r="G328" i="4"/>
  <c r="I328" i="4"/>
  <c r="J328" i="4"/>
  <c r="K328" i="4"/>
  <c r="N327" i="4"/>
  <c r="O327" i="4"/>
  <c r="P327" i="4"/>
  <c r="Q327" i="4"/>
  <c r="T327" i="4"/>
  <c r="M328" i="4"/>
  <c r="R328" i="4"/>
  <c r="S328" i="4"/>
  <c r="L418" i="4"/>
  <c r="B329" i="4"/>
  <c r="E329" i="4"/>
  <c r="G329" i="4"/>
  <c r="I329" i="4"/>
  <c r="J329" i="4"/>
  <c r="K329" i="4"/>
  <c r="N328" i="4"/>
  <c r="O328" i="4"/>
  <c r="P328" i="4"/>
  <c r="Q328" i="4"/>
  <c r="T328" i="4"/>
  <c r="M329" i="4"/>
  <c r="R329" i="4"/>
  <c r="S329" i="4"/>
  <c r="L419" i="4"/>
  <c r="B330" i="4"/>
  <c r="E330" i="4"/>
  <c r="G330" i="4"/>
  <c r="I330" i="4"/>
  <c r="J330" i="4"/>
  <c r="K330" i="4"/>
  <c r="N329" i="4"/>
  <c r="O329" i="4"/>
  <c r="P329" i="4"/>
  <c r="Q329" i="4"/>
  <c r="T329" i="4"/>
  <c r="M330" i="4"/>
  <c r="R330" i="4"/>
  <c r="S330" i="4"/>
  <c r="L420" i="4"/>
  <c r="B331" i="4"/>
  <c r="E331" i="4"/>
  <c r="G331" i="4"/>
  <c r="I331" i="4"/>
  <c r="J331" i="4"/>
  <c r="K331" i="4"/>
  <c r="N330" i="4"/>
  <c r="O330" i="4"/>
  <c r="P330" i="4"/>
  <c r="Q330" i="4"/>
  <c r="T330" i="4"/>
  <c r="M331" i="4"/>
  <c r="R331" i="4"/>
  <c r="S331" i="4"/>
  <c r="L421" i="4"/>
  <c r="B332" i="4"/>
  <c r="E332" i="4"/>
  <c r="G332" i="4"/>
  <c r="I332" i="4"/>
  <c r="J332" i="4"/>
  <c r="K332" i="4"/>
  <c r="N331" i="4"/>
  <c r="O331" i="4"/>
  <c r="P331" i="4"/>
  <c r="Q331" i="4"/>
  <c r="T331" i="4"/>
  <c r="M332" i="4"/>
  <c r="R332" i="4"/>
  <c r="S332" i="4"/>
  <c r="L422" i="4"/>
  <c r="B333" i="4"/>
  <c r="E333" i="4"/>
  <c r="G333" i="4"/>
  <c r="I333" i="4"/>
  <c r="J333" i="4"/>
  <c r="K333" i="4"/>
  <c r="N332" i="4"/>
  <c r="O332" i="4"/>
  <c r="P332" i="4"/>
  <c r="Q332" i="4"/>
  <c r="T332" i="4"/>
  <c r="M333" i="4"/>
  <c r="R333" i="4"/>
  <c r="S333" i="4"/>
  <c r="L423" i="4"/>
  <c r="B334" i="4"/>
  <c r="E334" i="4"/>
  <c r="G334" i="4"/>
  <c r="I334" i="4"/>
  <c r="J334" i="4"/>
  <c r="K334" i="4"/>
  <c r="N333" i="4"/>
  <c r="O333" i="4"/>
  <c r="P333" i="4"/>
  <c r="Q333" i="4"/>
  <c r="T333" i="4"/>
  <c r="M334" i="4"/>
  <c r="R334" i="4"/>
  <c r="S334" i="4"/>
  <c r="L424" i="4"/>
  <c r="B335" i="4"/>
  <c r="E335" i="4"/>
  <c r="G335" i="4"/>
  <c r="I335" i="4"/>
  <c r="J335" i="4"/>
  <c r="K335" i="4"/>
  <c r="N334" i="4"/>
  <c r="O334" i="4"/>
  <c r="P334" i="4"/>
  <c r="Q334" i="4"/>
  <c r="T334" i="4"/>
  <c r="M335" i="4"/>
  <c r="R335" i="4"/>
  <c r="S335" i="4"/>
  <c r="L425" i="4"/>
  <c r="B336" i="4"/>
  <c r="E336" i="4"/>
  <c r="G336" i="4"/>
  <c r="I336" i="4"/>
  <c r="J336" i="4"/>
  <c r="K336" i="4"/>
  <c r="N335" i="4"/>
  <c r="O335" i="4"/>
  <c r="P335" i="4"/>
  <c r="Q335" i="4"/>
  <c r="T335" i="4"/>
  <c r="M336" i="4"/>
  <c r="R336" i="4"/>
  <c r="S336" i="4"/>
  <c r="L426" i="4"/>
  <c r="B337" i="4"/>
  <c r="E337" i="4"/>
  <c r="G337" i="4"/>
  <c r="I337" i="4"/>
  <c r="J337" i="4"/>
  <c r="K337" i="4"/>
  <c r="N336" i="4"/>
  <c r="O336" i="4"/>
  <c r="P336" i="4"/>
  <c r="Q336" i="4"/>
  <c r="T336" i="4"/>
  <c r="M337" i="4"/>
  <c r="R337" i="4"/>
  <c r="S337" i="4"/>
  <c r="L427" i="4"/>
  <c r="B338" i="4"/>
  <c r="E338" i="4"/>
  <c r="G338" i="4"/>
  <c r="I338" i="4"/>
  <c r="J338" i="4"/>
  <c r="K338" i="4"/>
  <c r="N337" i="4"/>
  <c r="O337" i="4"/>
  <c r="P337" i="4"/>
  <c r="Q337" i="4"/>
  <c r="T337" i="4"/>
  <c r="M338" i="4"/>
  <c r="R338" i="4"/>
  <c r="S338" i="4"/>
  <c r="L428" i="4"/>
  <c r="B339" i="4"/>
  <c r="E339" i="4"/>
  <c r="G339" i="4"/>
  <c r="I339" i="4"/>
  <c r="J339" i="4"/>
  <c r="K339" i="4"/>
  <c r="N338" i="4"/>
  <c r="O338" i="4"/>
  <c r="P338" i="4"/>
  <c r="Q338" i="4"/>
  <c r="T338" i="4"/>
  <c r="M339" i="4"/>
  <c r="R339" i="4"/>
  <c r="S339" i="4"/>
  <c r="L429" i="4"/>
  <c r="B340" i="4"/>
  <c r="E340" i="4"/>
  <c r="G340" i="4"/>
  <c r="I340" i="4"/>
  <c r="J340" i="4"/>
  <c r="K340" i="4"/>
  <c r="N339" i="4"/>
  <c r="O339" i="4"/>
  <c r="P339" i="4"/>
  <c r="Q339" i="4"/>
  <c r="T339" i="4"/>
  <c r="M340" i="4"/>
  <c r="R340" i="4"/>
  <c r="S340" i="4"/>
  <c r="L430" i="4"/>
  <c r="B341" i="4"/>
  <c r="E341" i="4"/>
  <c r="G341" i="4"/>
  <c r="I341" i="4"/>
  <c r="J341" i="4"/>
  <c r="K341" i="4"/>
  <c r="N340" i="4"/>
  <c r="O340" i="4"/>
  <c r="P340" i="4"/>
  <c r="Q340" i="4"/>
  <c r="T340" i="4"/>
  <c r="M341" i="4"/>
  <c r="R341" i="4"/>
  <c r="S341" i="4"/>
  <c r="L431" i="4"/>
  <c r="B342" i="4"/>
  <c r="E342" i="4"/>
  <c r="G342" i="4"/>
  <c r="I342" i="4"/>
  <c r="J342" i="4"/>
  <c r="K342" i="4"/>
  <c r="N341" i="4"/>
  <c r="O341" i="4"/>
  <c r="P341" i="4"/>
  <c r="Q341" i="4"/>
  <c r="T341" i="4"/>
  <c r="M342" i="4"/>
  <c r="R342" i="4"/>
  <c r="S342" i="4"/>
  <c r="L432" i="4"/>
  <c r="B343" i="4"/>
  <c r="E343" i="4"/>
  <c r="G343" i="4"/>
  <c r="I343" i="4"/>
  <c r="J343" i="4"/>
  <c r="K343" i="4"/>
  <c r="N342" i="4"/>
  <c r="O342" i="4"/>
  <c r="P342" i="4"/>
  <c r="Q342" i="4"/>
  <c r="T342" i="4"/>
  <c r="M343" i="4"/>
  <c r="R343" i="4"/>
  <c r="S343" i="4"/>
  <c r="L433" i="4"/>
  <c r="B344" i="4"/>
  <c r="E344" i="4"/>
  <c r="G344" i="4"/>
  <c r="I344" i="4"/>
  <c r="J344" i="4"/>
  <c r="K344" i="4"/>
  <c r="N343" i="4"/>
  <c r="O343" i="4"/>
  <c r="P343" i="4"/>
  <c r="Q343" i="4"/>
  <c r="T343" i="4"/>
  <c r="M344" i="4"/>
  <c r="R344" i="4"/>
  <c r="S344" i="4"/>
  <c r="L434" i="4"/>
  <c r="B345" i="4"/>
  <c r="E345" i="4"/>
  <c r="G345" i="4"/>
  <c r="I345" i="4"/>
  <c r="J345" i="4"/>
  <c r="K345" i="4"/>
  <c r="N344" i="4"/>
  <c r="O344" i="4"/>
  <c r="P344" i="4"/>
  <c r="Q344" i="4"/>
  <c r="T344" i="4"/>
  <c r="M345" i="4"/>
  <c r="R345" i="4"/>
  <c r="S345" i="4"/>
  <c r="L435" i="4"/>
  <c r="B346" i="4"/>
  <c r="E346" i="4"/>
  <c r="G346" i="4"/>
  <c r="I346" i="4"/>
  <c r="J346" i="4"/>
  <c r="K346" i="4"/>
  <c r="N345" i="4"/>
  <c r="O345" i="4"/>
  <c r="P345" i="4"/>
  <c r="Q345" i="4"/>
  <c r="T345" i="4"/>
  <c r="M346" i="4"/>
  <c r="R346" i="4"/>
  <c r="S346" i="4"/>
  <c r="L436" i="4"/>
  <c r="B347" i="4"/>
  <c r="E347" i="4"/>
  <c r="G347" i="4"/>
  <c r="I347" i="4"/>
  <c r="J347" i="4"/>
  <c r="K347" i="4"/>
  <c r="N346" i="4"/>
  <c r="O346" i="4"/>
  <c r="P346" i="4"/>
  <c r="Q346" i="4"/>
  <c r="T346" i="4"/>
  <c r="M347" i="4"/>
  <c r="R347" i="4"/>
  <c r="S347" i="4"/>
  <c r="L437" i="4"/>
  <c r="B348" i="4"/>
  <c r="E348" i="4"/>
  <c r="G348" i="4"/>
  <c r="I348" i="4"/>
  <c r="J348" i="4"/>
  <c r="K348" i="4"/>
  <c r="N347" i="4"/>
  <c r="O347" i="4"/>
  <c r="P347" i="4"/>
  <c r="Q347" i="4"/>
  <c r="T347" i="4"/>
  <c r="M348" i="4"/>
  <c r="R348" i="4"/>
  <c r="S348" i="4"/>
  <c r="L438" i="4"/>
  <c r="B349" i="4"/>
  <c r="E349" i="4"/>
  <c r="G349" i="4"/>
  <c r="I349" i="4"/>
  <c r="J349" i="4"/>
  <c r="K349" i="4"/>
  <c r="N348" i="4"/>
  <c r="O348" i="4"/>
  <c r="P348" i="4"/>
  <c r="Q348" i="4"/>
  <c r="T348" i="4"/>
  <c r="M349" i="4"/>
  <c r="R349" i="4"/>
  <c r="S349" i="4"/>
  <c r="L439" i="4"/>
  <c r="B350" i="4"/>
  <c r="E350" i="4"/>
  <c r="G350" i="4"/>
  <c r="I350" i="4"/>
  <c r="J350" i="4"/>
  <c r="K350" i="4"/>
  <c r="N349" i="4"/>
  <c r="O349" i="4"/>
  <c r="P349" i="4"/>
  <c r="Q349" i="4"/>
  <c r="T349" i="4"/>
  <c r="M350" i="4"/>
  <c r="R350" i="4"/>
  <c r="S350" i="4"/>
  <c r="L440" i="4"/>
  <c r="B351" i="4"/>
  <c r="E351" i="4"/>
  <c r="G351" i="4"/>
  <c r="I351" i="4"/>
  <c r="J351" i="4"/>
  <c r="K351" i="4"/>
  <c r="N350" i="4"/>
  <c r="O350" i="4"/>
  <c r="P350" i="4"/>
  <c r="Q350" i="4"/>
  <c r="T350" i="4"/>
  <c r="M351" i="4"/>
  <c r="R351" i="4"/>
  <c r="S351" i="4"/>
  <c r="L441" i="4"/>
  <c r="B352" i="4"/>
  <c r="E352" i="4"/>
  <c r="G352" i="4"/>
  <c r="I352" i="4"/>
  <c r="J352" i="4"/>
  <c r="K352" i="4"/>
  <c r="N351" i="4"/>
  <c r="O351" i="4"/>
  <c r="P351" i="4"/>
  <c r="Q351" i="4"/>
  <c r="T351" i="4"/>
  <c r="M352" i="4"/>
  <c r="R352" i="4"/>
  <c r="S352" i="4"/>
  <c r="L442" i="4"/>
  <c r="B353" i="4"/>
  <c r="E353" i="4"/>
  <c r="G353" i="4"/>
  <c r="I353" i="4"/>
  <c r="J353" i="4"/>
  <c r="K353" i="4"/>
  <c r="N352" i="4"/>
  <c r="O352" i="4"/>
  <c r="P352" i="4"/>
  <c r="Q352" i="4"/>
  <c r="T352" i="4"/>
  <c r="M353" i="4"/>
  <c r="R353" i="4"/>
  <c r="S353" i="4"/>
  <c r="L443" i="4"/>
  <c r="B354" i="4"/>
  <c r="E354" i="4"/>
  <c r="G354" i="4"/>
  <c r="I354" i="4"/>
  <c r="J354" i="4"/>
  <c r="K354" i="4"/>
  <c r="N353" i="4"/>
  <c r="O353" i="4"/>
  <c r="P353" i="4"/>
  <c r="Q353" i="4"/>
  <c r="T353" i="4"/>
  <c r="M354" i="4"/>
  <c r="R354" i="4"/>
  <c r="S354" i="4"/>
  <c r="L444" i="4"/>
  <c r="B355" i="4"/>
  <c r="E355" i="4"/>
  <c r="G355" i="4"/>
  <c r="I355" i="4"/>
  <c r="J355" i="4"/>
  <c r="K355" i="4"/>
  <c r="N354" i="4"/>
  <c r="O354" i="4"/>
  <c r="P354" i="4"/>
  <c r="Q354" i="4"/>
  <c r="T354" i="4"/>
  <c r="M355" i="4"/>
  <c r="R355" i="4"/>
  <c r="S355" i="4"/>
  <c r="L445" i="4"/>
  <c r="B356" i="4"/>
  <c r="E356" i="4"/>
  <c r="G356" i="4"/>
  <c r="I356" i="4"/>
  <c r="J356" i="4"/>
  <c r="K356" i="4"/>
  <c r="N355" i="4"/>
  <c r="O355" i="4"/>
  <c r="P355" i="4"/>
  <c r="Q355" i="4"/>
  <c r="T355" i="4"/>
  <c r="M356" i="4"/>
  <c r="R356" i="4"/>
  <c r="S356" i="4"/>
  <c r="L446" i="4"/>
  <c r="B357" i="4"/>
  <c r="E357" i="4"/>
  <c r="G357" i="4"/>
  <c r="I357" i="4"/>
  <c r="J357" i="4"/>
  <c r="K357" i="4"/>
  <c r="N356" i="4"/>
  <c r="O356" i="4"/>
  <c r="P356" i="4"/>
  <c r="Q356" i="4"/>
  <c r="T356" i="4"/>
  <c r="M357" i="4"/>
  <c r="R357" i="4"/>
  <c r="S357" i="4"/>
  <c r="L447" i="4"/>
  <c r="B358" i="4"/>
  <c r="E358" i="4"/>
  <c r="G358" i="4"/>
  <c r="I358" i="4"/>
  <c r="J358" i="4"/>
  <c r="K358" i="4"/>
  <c r="N357" i="4"/>
  <c r="O357" i="4"/>
  <c r="P357" i="4"/>
  <c r="Q357" i="4"/>
  <c r="T357" i="4"/>
  <c r="M358" i="4"/>
  <c r="R358" i="4"/>
  <c r="S358" i="4"/>
  <c r="L448" i="4"/>
  <c r="B359" i="4"/>
  <c r="E359" i="4"/>
  <c r="G359" i="4"/>
  <c r="I359" i="4"/>
  <c r="J359" i="4"/>
  <c r="K359" i="4"/>
  <c r="N358" i="4"/>
  <c r="O358" i="4"/>
  <c r="P358" i="4"/>
  <c r="Q358" i="4"/>
  <c r="T358" i="4"/>
  <c r="M359" i="4"/>
  <c r="R359" i="4"/>
  <c r="S359" i="4"/>
  <c r="L449" i="4"/>
  <c r="B360" i="4"/>
  <c r="E360" i="4"/>
  <c r="G360" i="4"/>
  <c r="I360" i="4"/>
  <c r="J360" i="4"/>
  <c r="K360" i="4"/>
  <c r="N359" i="4"/>
  <c r="O359" i="4"/>
  <c r="P359" i="4"/>
  <c r="Q359" i="4"/>
  <c r="T359" i="4"/>
  <c r="M360" i="4"/>
  <c r="R360" i="4"/>
  <c r="S360" i="4"/>
  <c r="L450" i="4"/>
  <c r="B361" i="4"/>
  <c r="E361" i="4"/>
  <c r="G361" i="4"/>
  <c r="I361" i="4"/>
  <c r="J361" i="4"/>
  <c r="K361" i="4"/>
  <c r="N360" i="4"/>
  <c r="O360" i="4"/>
  <c r="P360" i="4"/>
  <c r="Q360" i="4"/>
  <c r="T360" i="4"/>
  <c r="M361" i="4"/>
  <c r="R361" i="4"/>
  <c r="S361" i="4"/>
  <c r="L451" i="4"/>
  <c r="B362" i="4"/>
  <c r="E362" i="4"/>
  <c r="G362" i="4"/>
  <c r="I362" i="4"/>
  <c r="J362" i="4"/>
  <c r="K362" i="4"/>
  <c r="N361" i="4"/>
  <c r="O361" i="4"/>
  <c r="P361" i="4"/>
  <c r="Q361" i="4"/>
  <c r="T361" i="4"/>
  <c r="M362" i="4"/>
  <c r="R362" i="4"/>
  <c r="S362" i="4"/>
  <c r="L452" i="4"/>
  <c r="B363" i="4"/>
  <c r="E363" i="4"/>
  <c r="G363" i="4"/>
  <c r="I363" i="4"/>
  <c r="J363" i="4"/>
  <c r="K363" i="4"/>
  <c r="N362" i="4"/>
  <c r="O362" i="4"/>
  <c r="P362" i="4"/>
  <c r="Q362" i="4"/>
  <c r="T362" i="4"/>
  <c r="M363" i="4"/>
  <c r="R363" i="4"/>
  <c r="S363" i="4"/>
  <c r="L453" i="4"/>
  <c r="B364" i="4"/>
  <c r="E364" i="4"/>
  <c r="G364" i="4"/>
  <c r="I364" i="4"/>
  <c r="J364" i="4"/>
  <c r="K364" i="4"/>
  <c r="N363" i="4"/>
  <c r="O363" i="4"/>
  <c r="P363" i="4"/>
  <c r="Q363" i="4"/>
  <c r="T363" i="4"/>
  <c r="M364" i="4"/>
  <c r="R364" i="4"/>
  <c r="S364" i="4"/>
  <c r="L454" i="4"/>
  <c r="E365" i="4"/>
  <c r="G365" i="4"/>
  <c r="I365" i="4"/>
  <c r="J365" i="4"/>
  <c r="K365" i="4"/>
  <c r="N364" i="4"/>
  <c r="O364" i="4"/>
  <c r="P364" i="4"/>
  <c r="Q364" i="4"/>
  <c r="T364" i="4"/>
  <c r="M365" i="4"/>
  <c r="R365" i="4"/>
  <c r="S365" i="4"/>
  <c r="L455" i="4"/>
  <c r="E366" i="4"/>
  <c r="G366" i="4"/>
  <c r="I366" i="4"/>
  <c r="J366" i="4"/>
  <c r="K366" i="4"/>
  <c r="N365" i="4"/>
  <c r="O365" i="4"/>
  <c r="P365" i="4"/>
  <c r="Q365" i="4"/>
  <c r="T365" i="4"/>
  <c r="M366" i="4"/>
  <c r="R366" i="4"/>
  <c r="S366" i="4"/>
  <c r="L456" i="4"/>
  <c r="E367" i="4"/>
  <c r="G367" i="4"/>
  <c r="I367" i="4"/>
  <c r="J367" i="4"/>
  <c r="K367" i="4"/>
  <c r="N366" i="4"/>
  <c r="O366" i="4"/>
  <c r="P366" i="4"/>
  <c r="Q366" i="4"/>
  <c r="T366" i="4"/>
  <c r="M367" i="4"/>
  <c r="R367" i="4"/>
  <c r="S367" i="4"/>
  <c r="L457" i="4"/>
  <c r="E368" i="4"/>
  <c r="G368" i="4"/>
  <c r="I368" i="4"/>
  <c r="J368" i="4"/>
  <c r="K368" i="4"/>
  <c r="N367" i="4"/>
  <c r="O367" i="4"/>
  <c r="P367" i="4"/>
  <c r="Q367" i="4"/>
  <c r="T367" i="4"/>
  <c r="M368" i="4"/>
  <c r="R368" i="4"/>
  <c r="S368" i="4"/>
  <c r="L458" i="4"/>
  <c r="E369" i="4"/>
  <c r="G369" i="4"/>
  <c r="I369" i="4"/>
  <c r="J369" i="4"/>
  <c r="K369" i="4"/>
  <c r="N368" i="4"/>
  <c r="O368" i="4"/>
  <c r="P368" i="4"/>
  <c r="Q368" i="4"/>
  <c r="T368" i="4"/>
  <c r="M369" i="4"/>
  <c r="R369" i="4"/>
  <c r="S369" i="4"/>
  <c r="L459" i="4"/>
  <c r="E370" i="4"/>
  <c r="G370" i="4"/>
  <c r="I370" i="4"/>
  <c r="J370" i="4"/>
  <c r="K370" i="4"/>
  <c r="N369" i="4"/>
  <c r="O369" i="4"/>
  <c r="P369" i="4"/>
  <c r="Q369" i="4"/>
  <c r="T369" i="4"/>
  <c r="M370" i="4"/>
  <c r="R370" i="4"/>
  <c r="S370" i="4"/>
  <c r="L460" i="4"/>
  <c r="E371" i="4"/>
  <c r="G371" i="4"/>
  <c r="I371" i="4"/>
  <c r="J371" i="4"/>
  <c r="K371" i="4"/>
  <c r="N370" i="4"/>
  <c r="O370" i="4"/>
  <c r="P370" i="4"/>
  <c r="Q370" i="4"/>
  <c r="T370" i="4"/>
  <c r="M371" i="4"/>
  <c r="R371" i="4"/>
  <c r="S371" i="4"/>
  <c r="L461" i="4"/>
  <c r="E372" i="4"/>
  <c r="G372" i="4"/>
  <c r="I372" i="4"/>
  <c r="J372" i="4"/>
  <c r="K372" i="4"/>
  <c r="N371" i="4"/>
  <c r="O371" i="4"/>
  <c r="P371" i="4"/>
  <c r="Q371" i="4"/>
  <c r="T371" i="4"/>
  <c r="M372" i="4"/>
  <c r="R372" i="4"/>
  <c r="S372" i="4"/>
  <c r="L462" i="4"/>
  <c r="E373" i="4"/>
  <c r="G373" i="4"/>
  <c r="I373" i="4"/>
  <c r="J373" i="4"/>
  <c r="K373" i="4"/>
  <c r="N372" i="4"/>
  <c r="O372" i="4"/>
  <c r="P372" i="4"/>
  <c r="Q372" i="4"/>
  <c r="T372" i="4"/>
  <c r="M373" i="4"/>
  <c r="R373" i="4"/>
  <c r="S373" i="4"/>
  <c r="L463" i="4"/>
  <c r="E374" i="4"/>
  <c r="G374" i="4"/>
  <c r="I374" i="4"/>
  <c r="J374" i="4"/>
  <c r="K374" i="4"/>
  <c r="N373" i="4"/>
  <c r="O373" i="4"/>
  <c r="P373" i="4"/>
  <c r="Q373" i="4"/>
  <c r="T373" i="4"/>
  <c r="M374" i="4"/>
  <c r="R374" i="4"/>
  <c r="S374" i="4"/>
  <c r="L464" i="4"/>
  <c r="E375" i="4"/>
  <c r="G375" i="4"/>
  <c r="I375" i="4"/>
  <c r="J375" i="4"/>
  <c r="K375" i="4"/>
  <c r="N374" i="4"/>
  <c r="O374" i="4"/>
  <c r="P374" i="4"/>
  <c r="Q374" i="4"/>
  <c r="T374" i="4"/>
  <c r="M375" i="4"/>
  <c r="R375" i="4"/>
  <c r="S375" i="4"/>
  <c r="L465" i="4"/>
  <c r="E376" i="4"/>
  <c r="G376" i="4"/>
  <c r="I376" i="4"/>
  <c r="J376" i="4"/>
  <c r="K376" i="4"/>
  <c r="N375" i="4"/>
  <c r="O375" i="4"/>
  <c r="P375" i="4"/>
  <c r="Q375" i="4"/>
  <c r="T375" i="4"/>
  <c r="M376" i="4"/>
  <c r="R376" i="4"/>
  <c r="S376" i="4"/>
  <c r="L466" i="4"/>
  <c r="E377" i="4"/>
  <c r="G377" i="4"/>
  <c r="I377" i="4"/>
  <c r="J377" i="4"/>
  <c r="K377" i="4"/>
  <c r="N376" i="4"/>
  <c r="O376" i="4"/>
  <c r="P376" i="4"/>
  <c r="Q376" i="4"/>
  <c r="T376" i="4"/>
  <c r="M377" i="4"/>
  <c r="R377" i="4"/>
  <c r="S377" i="4"/>
  <c r="L467" i="4"/>
  <c r="E378" i="4"/>
  <c r="G378" i="4"/>
  <c r="I378" i="4"/>
  <c r="J378" i="4"/>
  <c r="K378" i="4"/>
  <c r="N377" i="4"/>
  <c r="O377" i="4"/>
  <c r="P377" i="4"/>
  <c r="Q377" i="4"/>
  <c r="T377" i="4"/>
  <c r="M378" i="4"/>
  <c r="R378" i="4"/>
  <c r="S378" i="4"/>
  <c r="L468" i="4"/>
  <c r="C2" i="14"/>
  <c r="I445" i="4"/>
  <c r="E387" i="4"/>
  <c r="G387" i="4"/>
  <c r="I387" i="4"/>
  <c r="J387" i="4"/>
  <c r="K387" i="4"/>
  <c r="E386" i="4"/>
  <c r="G386" i="4"/>
  <c r="I386" i="4"/>
  <c r="J386" i="4"/>
  <c r="K386" i="4"/>
  <c r="E385" i="4"/>
  <c r="G385" i="4"/>
  <c r="I385" i="4"/>
  <c r="J385" i="4"/>
  <c r="K385" i="4"/>
  <c r="E384" i="4"/>
  <c r="G384" i="4"/>
  <c r="I384" i="4"/>
  <c r="J384" i="4"/>
  <c r="K384" i="4"/>
  <c r="E383" i="4"/>
  <c r="G383" i="4"/>
  <c r="I383" i="4"/>
  <c r="J383" i="4"/>
  <c r="K383" i="4"/>
  <c r="E382" i="4"/>
  <c r="G382" i="4"/>
  <c r="I382" i="4"/>
  <c r="J382" i="4"/>
  <c r="K382" i="4"/>
  <c r="E381" i="4"/>
  <c r="G381" i="4"/>
  <c r="I381" i="4"/>
  <c r="J381" i="4"/>
  <c r="K381" i="4"/>
  <c r="E380" i="4"/>
  <c r="G380" i="4"/>
  <c r="I380" i="4"/>
  <c r="J380" i="4"/>
  <c r="K380" i="4"/>
  <c r="E379" i="4"/>
  <c r="G379" i="4"/>
  <c r="I379" i="4"/>
  <c r="J379" i="4"/>
  <c r="K379" i="4"/>
  <c r="N378" i="4"/>
  <c r="O378" i="4"/>
  <c r="P378" i="4"/>
  <c r="Q378" i="4"/>
  <c r="T378" i="4"/>
  <c r="M379" i="4"/>
  <c r="N379" i="4"/>
  <c r="O379" i="4"/>
  <c r="P379" i="4"/>
  <c r="Q379" i="4"/>
  <c r="R379" i="4"/>
  <c r="S379" i="4"/>
  <c r="T379" i="4"/>
  <c r="M380" i="4"/>
  <c r="N380" i="4"/>
  <c r="O380" i="4"/>
  <c r="P380" i="4"/>
  <c r="Q380" i="4"/>
  <c r="R380" i="4"/>
  <c r="S380" i="4"/>
  <c r="T380" i="4"/>
  <c r="M381" i="4"/>
  <c r="N381" i="4"/>
  <c r="O381" i="4"/>
  <c r="P381" i="4"/>
  <c r="Q381" i="4"/>
  <c r="R381" i="4"/>
  <c r="S381" i="4"/>
  <c r="T381" i="4"/>
  <c r="M382" i="4"/>
  <c r="N382" i="4"/>
  <c r="O382" i="4"/>
  <c r="P382" i="4"/>
  <c r="Q382" i="4"/>
  <c r="R382" i="4"/>
  <c r="S382" i="4"/>
  <c r="T382" i="4"/>
  <c r="M383" i="4"/>
  <c r="N383" i="4"/>
  <c r="O383" i="4"/>
  <c r="P383" i="4"/>
  <c r="Q383" i="4"/>
  <c r="R383" i="4"/>
  <c r="S383" i="4"/>
  <c r="T383" i="4"/>
  <c r="M384" i="4"/>
  <c r="N384" i="4"/>
  <c r="O384" i="4"/>
  <c r="P384" i="4"/>
  <c r="Q384" i="4"/>
  <c r="R384" i="4"/>
  <c r="S384" i="4"/>
  <c r="T384" i="4"/>
  <c r="M385" i="4"/>
  <c r="N385" i="4"/>
  <c r="O385" i="4"/>
  <c r="P385" i="4"/>
  <c r="Q385" i="4"/>
  <c r="R385" i="4"/>
  <c r="S385" i="4"/>
  <c r="T385" i="4"/>
  <c r="M386" i="4"/>
  <c r="N386" i="4"/>
  <c r="O386" i="4"/>
  <c r="P386" i="4"/>
  <c r="Q386" i="4"/>
  <c r="R386" i="4"/>
  <c r="S386" i="4"/>
  <c r="T386" i="4"/>
  <c r="M387" i="4"/>
  <c r="N387" i="4"/>
  <c r="O387" i="4"/>
  <c r="E416" i="4"/>
  <c r="G416" i="4"/>
  <c r="I416" i="4"/>
  <c r="J416" i="4"/>
  <c r="K416" i="4"/>
  <c r="E415" i="4"/>
  <c r="G415" i="4"/>
  <c r="I415" i="4"/>
  <c r="J415" i="4"/>
  <c r="K415" i="4"/>
  <c r="E414" i="4"/>
  <c r="G414" i="4"/>
  <c r="I414" i="4"/>
  <c r="J414" i="4"/>
  <c r="K414" i="4"/>
  <c r="E413" i="4"/>
  <c r="G413" i="4"/>
  <c r="I413" i="4"/>
  <c r="J413" i="4"/>
  <c r="K413" i="4"/>
  <c r="E412" i="4"/>
  <c r="G412" i="4"/>
  <c r="I412" i="4"/>
  <c r="J412" i="4"/>
  <c r="K412" i="4"/>
  <c r="E411" i="4"/>
  <c r="G411" i="4"/>
  <c r="I411" i="4"/>
  <c r="J411" i="4"/>
  <c r="K411" i="4"/>
  <c r="E410" i="4"/>
  <c r="G410" i="4"/>
  <c r="I410" i="4"/>
  <c r="J410" i="4"/>
  <c r="K410" i="4"/>
  <c r="E409" i="4"/>
  <c r="G409" i="4"/>
  <c r="I409" i="4"/>
  <c r="J409" i="4"/>
  <c r="K409" i="4"/>
  <c r="E408" i="4"/>
  <c r="G408" i="4"/>
  <c r="I408" i="4"/>
  <c r="J408" i="4"/>
  <c r="K408" i="4"/>
  <c r="E407" i="4"/>
  <c r="G407" i="4"/>
  <c r="I407" i="4"/>
  <c r="J407" i="4"/>
  <c r="K407" i="4"/>
  <c r="E406" i="4"/>
  <c r="G406" i="4"/>
  <c r="I406" i="4"/>
  <c r="J406" i="4"/>
  <c r="K406" i="4"/>
  <c r="E405" i="4"/>
  <c r="G405" i="4"/>
  <c r="I405" i="4"/>
  <c r="J405" i="4"/>
  <c r="K405" i="4"/>
  <c r="E404" i="4"/>
  <c r="G404" i="4"/>
  <c r="I404" i="4"/>
  <c r="J404" i="4"/>
  <c r="K404" i="4"/>
  <c r="E403" i="4"/>
  <c r="G403" i="4"/>
  <c r="I403" i="4"/>
  <c r="J403" i="4"/>
  <c r="K403" i="4"/>
  <c r="E402" i="4"/>
  <c r="G402" i="4"/>
  <c r="I402" i="4"/>
  <c r="J402" i="4"/>
  <c r="K402" i="4"/>
  <c r="E401" i="4"/>
  <c r="G401" i="4"/>
  <c r="I401" i="4"/>
  <c r="J401" i="4"/>
  <c r="K401" i="4"/>
  <c r="E400" i="4"/>
  <c r="G400" i="4"/>
  <c r="I400" i="4"/>
  <c r="J400" i="4"/>
  <c r="K400" i="4"/>
  <c r="E399" i="4"/>
  <c r="G399" i="4"/>
  <c r="I399" i="4"/>
  <c r="J399" i="4"/>
  <c r="K399" i="4"/>
  <c r="E398" i="4"/>
  <c r="G398" i="4"/>
  <c r="I398" i="4"/>
  <c r="J398" i="4"/>
  <c r="K398" i="4"/>
  <c r="E397" i="4"/>
  <c r="G397" i="4"/>
  <c r="I397" i="4"/>
  <c r="J397" i="4"/>
  <c r="K397" i="4"/>
  <c r="E396" i="4"/>
  <c r="G396" i="4"/>
  <c r="I396" i="4"/>
  <c r="J396" i="4"/>
  <c r="K396" i="4"/>
  <c r="E395" i="4"/>
  <c r="G395" i="4"/>
  <c r="I395" i="4"/>
  <c r="J395" i="4"/>
  <c r="K395" i="4"/>
  <c r="E394" i="4"/>
  <c r="G394" i="4"/>
  <c r="I394" i="4"/>
  <c r="J394" i="4"/>
  <c r="K394" i="4"/>
  <c r="E393" i="4"/>
  <c r="G393" i="4"/>
  <c r="I393" i="4"/>
  <c r="J393" i="4"/>
  <c r="K393" i="4"/>
  <c r="E392" i="4"/>
  <c r="G392" i="4"/>
  <c r="I392" i="4"/>
  <c r="J392" i="4"/>
  <c r="K392" i="4"/>
  <c r="E391" i="4"/>
  <c r="G391" i="4"/>
  <c r="I391" i="4"/>
  <c r="J391" i="4"/>
  <c r="K391" i="4"/>
  <c r="E390" i="4"/>
  <c r="G390" i="4"/>
  <c r="I390" i="4"/>
  <c r="J390" i="4"/>
  <c r="K390" i="4"/>
  <c r="E389" i="4"/>
  <c r="G389" i="4"/>
  <c r="I389" i="4"/>
  <c r="J389" i="4"/>
  <c r="K389" i="4"/>
  <c r="E388" i="4"/>
  <c r="G388" i="4"/>
  <c r="I388" i="4"/>
  <c r="J388" i="4"/>
  <c r="K388" i="4"/>
  <c r="P387" i="4"/>
  <c r="Q387" i="4"/>
  <c r="R387" i="4"/>
  <c r="S387" i="4"/>
  <c r="T387" i="4"/>
  <c r="M388" i="4"/>
  <c r="N388" i="4"/>
  <c r="O388" i="4"/>
  <c r="P388" i="4"/>
  <c r="Q388" i="4"/>
  <c r="R388" i="4"/>
  <c r="S388" i="4"/>
  <c r="T388" i="4"/>
  <c r="M389" i="4"/>
  <c r="N389" i="4"/>
  <c r="O389" i="4"/>
  <c r="P389" i="4"/>
  <c r="Q389" i="4"/>
  <c r="R389" i="4"/>
  <c r="S389" i="4"/>
  <c r="T389" i="4"/>
  <c r="M390" i="4"/>
  <c r="N390" i="4"/>
  <c r="O390" i="4"/>
  <c r="P390" i="4"/>
  <c r="Q390" i="4"/>
  <c r="R390" i="4"/>
  <c r="S390" i="4"/>
  <c r="T390" i="4"/>
  <c r="M391" i="4"/>
  <c r="N391" i="4"/>
  <c r="O391" i="4"/>
  <c r="P391" i="4"/>
  <c r="Q391" i="4"/>
  <c r="R391" i="4"/>
  <c r="S391" i="4"/>
  <c r="T391" i="4"/>
  <c r="M392" i="4"/>
  <c r="N392" i="4"/>
  <c r="O392" i="4"/>
  <c r="P392" i="4"/>
  <c r="Q392" i="4"/>
  <c r="R392" i="4"/>
  <c r="S392" i="4"/>
  <c r="T392" i="4"/>
  <c r="M393" i="4"/>
  <c r="N393" i="4"/>
  <c r="O393" i="4"/>
  <c r="P393" i="4"/>
  <c r="Q393" i="4"/>
  <c r="R393" i="4"/>
  <c r="S393" i="4"/>
  <c r="T393" i="4"/>
  <c r="M394" i="4"/>
  <c r="N394" i="4"/>
  <c r="O394" i="4"/>
  <c r="P394" i="4"/>
  <c r="Q394" i="4"/>
  <c r="R394" i="4"/>
  <c r="S394" i="4"/>
  <c r="T394" i="4"/>
  <c r="M395" i="4"/>
  <c r="N395" i="4"/>
  <c r="O395" i="4"/>
  <c r="P395" i="4"/>
  <c r="Q395" i="4"/>
  <c r="R395" i="4"/>
  <c r="S395" i="4"/>
  <c r="T395" i="4"/>
  <c r="M396" i="4"/>
  <c r="N396" i="4"/>
  <c r="O396" i="4"/>
  <c r="P396" i="4"/>
  <c r="Q396" i="4"/>
  <c r="R396" i="4"/>
  <c r="S396" i="4"/>
  <c r="T396" i="4"/>
  <c r="M397" i="4"/>
  <c r="N397" i="4"/>
  <c r="O397" i="4"/>
  <c r="P397" i="4"/>
  <c r="Q397" i="4"/>
  <c r="R397" i="4"/>
  <c r="S397" i="4"/>
  <c r="T397" i="4"/>
  <c r="M398" i="4"/>
  <c r="N398" i="4"/>
  <c r="O398" i="4"/>
  <c r="P398" i="4"/>
  <c r="Q398" i="4"/>
  <c r="R398" i="4"/>
  <c r="S398" i="4"/>
  <c r="T398" i="4"/>
  <c r="M399" i="4"/>
  <c r="N399" i="4"/>
  <c r="O399" i="4"/>
  <c r="P399" i="4"/>
  <c r="Q399" i="4"/>
  <c r="R399" i="4"/>
  <c r="S399" i="4"/>
  <c r="T399" i="4"/>
  <c r="M400" i="4"/>
  <c r="N400" i="4"/>
  <c r="O400" i="4"/>
  <c r="P400" i="4"/>
  <c r="Q400" i="4"/>
  <c r="R400" i="4"/>
  <c r="S400" i="4"/>
  <c r="T400" i="4"/>
  <c r="M401" i="4"/>
  <c r="N401" i="4"/>
  <c r="O401" i="4"/>
  <c r="P401" i="4"/>
  <c r="Q401" i="4"/>
  <c r="R401" i="4"/>
  <c r="S401" i="4"/>
  <c r="T401" i="4"/>
  <c r="M402" i="4"/>
  <c r="N402" i="4"/>
  <c r="O402" i="4"/>
  <c r="P402" i="4"/>
  <c r="Q402" i="4"/>
  <c r="R402" i="4"/>
  <c r="S402" i="4"/>
  <c r="T402" i="4"/>
  <c r="M403" i="4"/>
  <c r="N403" i="4"/>
  <c r="O403" i="4"/>
  <c r="P403" i="4"/>
  <c r="Q403" i="4"/>
  <c r="R403" i="4"/>
  <c r="S403" i="4"/>
  <c r="T403" i="4"/>
  <c r="M404" i="4"/>
  <c r="N404" i="4"/>
  <c r="O404" i="4"/>
  <c r="P404" i="4"/>
  <c r="Q404" i="4"/>
  <c r="R404" i="4"/>
  <c r="S404" i="4"/>
  <c r="T404" i="4"/>
  <c r="M405" i="4"/>
  <c r="N405" i="4"/>
  <c r="O405" i="4"/>
  <c r="P405" i="4"/>
  <c r="Q405" i="4"/>
  <c r="R405" i="4"/>
  <c r="S405" i="4"/>
  <c r="T405" i="4"/>
  <c r="M406" i="4"/>
  <c r="N406" i="4"/>
  <c r="O406" i="4"/>
  <c r="P406" i="4"/>
  <c r="Q406" i="4"/>
  <c r="R406" i="4"/>
  <c r="S406" i="4"/>
  <c r="T406" i="4"/>
  <c r="M407" i="4"/>
  <c r="N407" i="4"/>
  <c r="O407" i="4"/>
  <c r="P407" i="4"/>
  <c r="Q407" i="4"/>
  <c r="R407" i="4"/>
  <c r="S407" i="4"/>
  <c r="T407" i="4"/>
  <c r="M408" i="4"/>
  <c r="N408" i="4"/>
  <c r="O408" i="4"/>
  <c r="P408" i="4"/>
  <c r="Q408" i="4"/>
  <c r="R408" i="4"/>
  <c r="S408" i="4"/>
  <c r="T408" i="4"/>
  <c r="M409" i="4"/>
  <c r="N409" i="4"/>
  <c r="O409" i="4"/>
  <c r="P409" i="4"/>
  <c r="Q409" i="4"/>
  <c r="R409" i="4"/>
  <c r="S409" i="4"/>
  <c r="T409" i="4"/>
  <c r="M410" i="4"/>
  <c r="N410" i="4"/>
  <c r="O410" i="4"/>
  <c r="P410" i="4"/>
  <c r="Q410" i="4"/>
  <c r="R410" i="4"/>
  <c r="S410" i="4"/>
  <c r="T410" i="4"/>
  <c r="M411" i="4"/>
  <c r="N411" i="4"/>
  <c r="O411" i="4"/>
  <c r="P411" i="4"/>
  <c r="Q411" i="4"/>
  <c r="R411" i="4"/>
  <c r="S411" i="4"/>
  <c r="T411" i="4"/>
  <c r="M412" i="4"/>
  <c r="N412" i="4"/>
  <c r="O412" i="4"/>
  <c r="P412" i="4"/>
  <c r="Q412" i="4"/>
  <c r="R412" i="4"/>
  <c r="S412" i="4"/>
  <c r="T412" i="4"/>
  <c r="M413" i="4"/>
  <c r="N413" i="4"/>
  <c r="O413" i="4"/>
  <c r="P413" i="4"/>
  <c r="Q413" i="4"/>
  <c r="R413" i="4"/>
  <c r="S413" i="4"/>
  <c r="T413" i="4"/>
  <c r="M414" i="4"/>
  <c r="N414" i="4"/>
  <c r="O414" i="4"/>
  <c r="P414" i="4"/>
  <c r="Q414" i="4"/>
  <c r="R414" i="4"/>
  <c r="S414" i="4"/>
  <c r="T414" i="4"/>
  <c r="M415" i="4"/>
  <c r="N415" i="4"/>
  <c r="O415" i="4"/>
  <c r="P415" i="4"/>
  <c r="Q415" i="4"/>
  <c r="R415" i="4"/>
  <c r="S415" i="4"/>
  <c r="T415" i="4"/>
  <c r="M416" i="4"/>
  <c r="N416" i="4"/>
  <c r="O416" i="4"/>
  <c r="J445" i="4"/>
  <c r="K445" i="4"/>
  <c r="I444" i="4"/>
  <c r="J444" i="4"/>
  <c r="K444" i="4"/>
  <c r="I443" i="4"/>
  <c r="J443" i="4"/>
  <c r="K443" i="4"/>
  <c r="I442" i="4"/>
  <c r="J442" i="4"/>
  <c r="K442" i="4"/>
  <c r="I441" i="4"/>
  <c r="J441" i="4"/>
  <c r="K441" i="4"/>
  <c r="I440" i="4"/>
  <c r="J440" i="4"/>
  <c r="K440" i="4"/>
  <c r="I439" i="4"/>
  <c r="J439" i="4"/>
  <c r="K439" i="4"/>
  <c r="I438" i="4"/>
  <c r="J438" i="4"/>
  <c r="K438" i="4"/>
  <c r="I437" i="4"/>
  <c r="J437" i="4"/>
  <c r="K437" i="4"/>
  <c r="I436" i="4"/>
  <c r="J436" i="4"/>
  <c r="K436" i="4"/>
  <c r="I435" i="4"/>
  <c r="J435" i="4"/>
  <c r="K435" i="4"/>
  <c r="I434" i="4"/>
  <c r="J434" i="4"/>
  <c r="K434" i="4"/>
  <c r="I433" i="4"/>
  <c r="J433" i="4"/>
  <c r="K433" i="4"/>
  <c r="I432" i="4"/>
  <c r="J432" i="4"/>
  <c r="K432" i="4"/>
  <c r="I431" i="4"/>
  <c r="J431" i="4"/>
  <c r="K431" i="4"/>
  <c r="G430" i="4"/>
  <c r="I430" i="4"/>
  <c r="J430" i="4"/>
  <c r="K430" i="4"/>
  <c r="G429" i="4"/>
  <c r="I429" i="4"/>
  <c r="J429" i="4"/>
  <c r="K429" i="4"/>
  <c r="G428" i="4"/>
  <c r="I428" i="4"/>
  <c r="J428" i="4"/>
  <c r="K428" i="4"/>
  <c r="G427" i="4"/>
  <c r="I427" i="4"/>
  <c r="J427" i="4"/>
  <c r="K427" i="4"/>
  <c r="E426" i="4"/>
  <c r="G426" i="4"/>
  <c r="I426" i="4"/>
  <c r="J426" i="4"/>
  <c r="K426" i="4"/>
  <c r="E425" i="4"/>
  <c r="G425" i="4"/>
  <c r="I425" i="4"/>
  <c r="J425" i="4"/>
  <c r="K425" i="4"/>
  <c r="E424" i="4"/>
  <c r="G424" i="4"/>
  <c r="I424" i="4"/>
  <c r="J424" i="4"/>
  <c r="K424" i="4"/>
  <c r="E423" i="4"/>
  <c r="G423" i="4"/>
  <c r="I423" i="4"/>
  <c r="J423" i="4"/>
  <c r="K423" i="4"/>
  <c r="E422" i="4"/>
  <c r="G422" i="4"/>
  <c r="I422" i="4"/>
  <c r="J422" i="4"/>
  <c r="K422" i="4"/>
  <c r="E421" i="4"/>
  <c r="G421" i="4"/>
  <c r="I421" i="4"/>
  <c r="J421" i="4"/>
  <c r="K421" i="4"/>
  <c r="E420" i="4"/>
  <c r="G420" i="4"/>
  <c r="I420" i="4"/>
  <c r="J420" i="4"/>
  <c r="K420" i="4"/>
  <c r="E419" i="4"/>
  <c r="G419" i="4"/>
  <c r="I419" i="4"/>
  <c r="J419" i="4"/>
  <c r="K419" i="4"/>
  <c r="E418" i="4"/>
  <c r="G418" i="4"/>
  <c r="I418" i="4"/>
  <c r="J418" i="4"/>
  <c r="K418" i="4"/>
  <c r="E417" i="4"/>
  <c r="G417" i="4"/>
  <c r="I417" i="4"/>
  <c r="J417" i="4"/>
  <c r="K417" i="4"/>
  <c r="P416" i="4"/>
  <c r="Q416" i="4"/>
  <c r="R416" i="4"/>
  <c r="S416" i="4"/>
  <c r="T416" i="4"/>
  <c r="M417" i="4"/>
  <c r="N417" i="4"/>
  <c r="O417" i="4"/>
  <c r="P417" i="4"/>
  <c r="Q417" i="4"/>
  <c r="R417" i="4"/>
  <c r="S417" i="4"/>
  <c r="T417" i="4"/>
  <c r="M418" i="4"/>
  <c r="N418" i="4"/>
  <c r="O418" i="4"/>
  <c r="P418" i="4"/>
  <c r="Q418" i="4"/>
  <c r="R418" i="4"/>
  <c r="S418" i="4"/>
  <c r="T418" i="4"/>
  <c r="M419" i="4"/>
  <c r="N419" i="4"/>
  <c r="O419" i="4"/>
  <c r="P419" i="4"/>
  <c r="Q419" i="4"/>
  <c r="R419" i="4"/>
  <c r="S419" i="4"/>
  <c r="T419" i="4"/>
  <c r="M420" i="4"/>
  <c r="N420" i="4"/>
  <c r="O420" i="4"/>
  <c r="P420" i="4"/>
  <c r="Q420" i="4"/>
  <c r="R420" i="4"/>
  <c r="S420" i="4"/>
  <c r="T420" i="4"/>
  <c r="M421" i="4"/>
  <c r="N421" i="4"/>
  <c r="O421" i="4"/>
  <c r="P421" i="4"/>
  <c r="Q421" i="4"/>
  <c r="R421" i="4"/>
  <c r="S421" i="4"/>
  <c r="T421" i="4"/>
  <c r="M422" i="4"/>
  <c r="N422" i="4"/>
  <c r="O422" i="4"/>
  <c r="P422" i="4"/>
  <c r="Q422" i="4"/>
  <c r="R422" i="4"/>
  <c r="S422" i="4"/>
  <c r="T422" i="4"/>
  <c r="M423" i="4"/>
  <c r="N423" i="4"/>
  <c r="O423" i="4"/>
  <c r="P423" i="4"/>
  <c r="Q423" i="4"/>
  <c r="R423" i="4"/>
  <c r="S423" i="4"/>
  <c r="T423" i="4"/>
  <c r="M424" i="4"/>
  <c r="N424" i="4"/>
  <c r="O424" i="4"/>
  <c r="P424" i="4"/>
  <c r="Q424" i="4"/>
  <c r="R424" i="4"/>
  <c r="S424" i="4"/>
  <c r="T424" i="4"/>
  <c r="M425" i="4"/>
  <c r="N425" i="4"/>
  <c r="O425" i="4"/>
  <c r="P425" i="4"/>
  <c r="Q425" i="4"/>
  <c r="R425" i="4"/>
  <c r="S425" i="4"/>
  <c r="T425" i="4"/>
  <c r="M426" i="4"/>
  <c r="N426" i="4"/>
  <c r="O426" i="4"/>
  <c r="P426" i="4"/>
  <c r="Q426" i="4"/>
  <c r="R426" i="4"/>
  <c r="S426" i="4"/>
  <c r="T426" i="4"/>
  <c r="M427" i="4"/>
  <c r="N427" i="4"/>
  <c r="O427" i="4"/>
  <c r="P427" i="4"/>
  <c r="Q427" i="4"/>
  <c r="R427" i="4"/>
  <c r="S427" i="4"/>
  <c r="T427" i="4"/>
  <c r="M428" i="4"/>
  <c r="N428" i="4"/>
  <c r="O428" i="4"/>
  <c r="P428" i="4"/>
  <c r="Q428" i="4"/>
  <c r="R428" i="4"/>
  <c r="S428" i="4"/>
  <c r="T428" i="4"/>
  <c r="M429" i="4"/>
  <c r="N429" i="4"/>
  <c r="O429" i="4"/>
  <c r="P429" i="4"/>
  <c r="Q429" i="4"/>
  <c r="R429" i="4"/>
  <c r="S429" i="4"/>
  <c r="T429" i="4"/>
  <c r="M430" i="4"/>
  <c r="N430" i="4"/>
  <c r="O430" i="4"/>
  <c r="P430" i="4"/>
  <c r="Q430" i="4"/>
  <c r="R430" i="4"/>
  <c r="S430" i="4"/>
  <c r="T430" i="4"/>
  <c r="M431" i="4"/>
  <c r="N431" i="4"/>
  <c r="O431" i="4"/>
  <c r="P431" i="4"/>
  <c r="Q431" i="4"/>
  <c r="R431" i="4"/>
  <c r="S431" i="4"/>
  <c r="T431" i="4"/>
  <c r="M432" i="4"/>
  <c r="N432" i="4"/>
  <c r="O432" i="4"/>
  <c r="P432" i="4"/>
  <c r="Q432" i="4"/>
  <c r="R432" i="4"/>
  <c r="S432" i="4"/>
  <c r="T432" i="4"/>
  <c r="M433" i="4"/>
  <c r="N433" i="4"/>
  <c r="O433" i="4"/>
  <c r="P433" i="4"/>
  <c r="Q433" i="4"/>
  <c r="R433" i="4"/>
  <c r="S433" i="4"/>
  <c r="T433" i="4"/>
  <c r="M434" i="4"/>
  <c r="N434" i="4"/>
  <c r="O434" i="4"/>
  <c r="P434" i="4"/>
  <c r="Q434" i="4"/>
  <c r="R434" i="4"/>
  <c r="S434" i="4"/>
  <c r="T434" i="4"/>
  <c r="M435" i="4"/>
  <c r="N435" i="4"/>
  <c r="O435" i="4"/>
  <c r="P435" i="4"/>
  <c r="Q435" i="4"/>
  <c r="R435" i="4"/>
  <c r="S435" i="4"/>
  <c r="T435" i="4"/>
  <c r="M436" i="4"/>
  <c r="N436" i="4"/>
  <c r="O436" i="4"/>
  <c r="P436" i="4"/>
  <c r="Q436" i="4"/>
  <c r="R436" i="4"/>
  <c r="S436" i="4"/>
  <c r="T436" i="4"/>
  <c r="M437" i="4"/>
  <c r="N437" i="4"/>
  <c r="O437" i="4"/>
  <c r="P437" i="4"/>
  <c r="Q437" i="4"/>
  <c r="R437" i="4"/>
  <c r="S437" i="4"/>
  <c r="T437" i="4"/>
  <c r="M438" i="4"/>
  <c r="N438" i="4"/>
  <c r="O438" i="4"/>
  <c r="P438" i="4"/>
  <c r="Q438" i="4"/>
  <c r="R438" i="4"/>
  <c r="S438" i="4"/>
  <c r="T438" i="4"/>
  <c r="M439" i="4"/>
  <c r="N439" i="4"/>
  <c r="O439" i="4"/>
  <c r="P439" i="4"/>
  <c r="Q439" i="4"/>
  <c r="R439" i="4"/>
  <c r="S439" i="4"/>
  <c r="T439" i="4"/>
  <c r="M440" i="4"/>
  <c r="N440" i="4"/>
  <c r="O440" i="4"/>
  <c r="P440" i="4"/>
  <c r="Q440" i="4"/>
  <c r="R440" i="4"/>
  <c r="S440" i="4"/>
  <c r="T440" i="4"/>
  <c r="M441" i="4"/>
  <c r="N441" i="4"/>
  <c r="O441" i="4"/>
  <c r="P441" i="4"/>
  <c r="Q441" i="4"/>
  <c r="R441" i="4"/>
  <c r="S441" i="4"/>
  <c r="T441" i="4"/>
  <c r="M442" i="4"/>
  <c r="N442" i="4"/>
  <c r="O442" i="4"/>
  <c r="P442" i="4"/>
  <c r="Q442" i="4"/>
  <c r="R442" i="4"/>
  <c r="S442" i="4"/>
  <c r="T442" i="4"/>
  <c r="M443" i="4"/>
  <c r="N443" i="4"/>
  <c r="O443" i="4"/>
  <c r="P443" i="4"/>
  <c r="Q443" i="4"/>
  <c r="R443" i="4"/>
  <c r="S443" i="4"/>
  <c r="T443" i="4"/>
  <c r="M444" i="4"/>
  <c r="N444" i="4"/>
  <c r="O444" i="4"/>
  <c r="P444" i="4"/>
  <c r="Q444" i="4"/>
  <c r="R444" i="4"/>
  <c r="S444" i="4"/>
  <c r="T444" i="4"/>
  <c r="M445" i="4"/>
  <c r="P445" i="4"/>
  <c r="Q445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B183" i="14"/>
  <c r="B182" i="14"/>
  <c r="B181" i="14"/>
  <c r="B180" i="14"/>
  <c r="B179" i="14"/>
  <c r="B178" i="14"/>
  <c r="B177" i="14"/>
  <c r="B176" i="14"/>
  <c r="B175" i="14"/>
  <c r="B174" i="14"/>
  <c r="B173" i="14"/>
  <c r="B172" i="14"/>
  <c r="B171" i="14"/>
  <c r="B170" i="14"/>
  <c r="B169" i="14"/>
  <c r="B168" i="14"/>
  <c r="B167" i="14"/>
  <c r="B166" i="14"/>
  <c r="B165" i="14"/>
  <c r="B164" i="14"/>
  <c r="B163" i="14"/>
  <c r="B162" i="14"/>
  <c r="B161" i="14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2" i="13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2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R445" i="4"/>
  <c r="S445" i="4"/>
  <c r="I446" i="4"/>
  <c r="N445" i="4"/>
  <c r="O445" i="4"/>
  <c r="T445" i="4"/>
  <c r="M446" i="4"/>
  <c r="R446" i="4"/>
  <c r="S446" i="4"/>
  <c r="I447" i="4"/>
  <c r="N446" i="4"/>
  <c r="O446" i="4"/>
  <c r="P446" i="4"/>
  <c r="Q446" i="4"/>
  <c r="T446" i="4"/>
  <c r="M447" i="4"/>
  <c r="R447" i="4"/>
  <c r="S447" i="4"/>
  <c r="I448" i="4"/>
  <c r="N447" i="4"/>
  <c r="O447" i="4"/>
  <c r="P447" i="4"/>
  <c r="Q447" i="4"/>
  <c r="T447" i="4"/>
  <c r="M448" i="4"/>
  <c r="R448" i="4"/>
  <c r="S448" i="4"/>
  <c r="I449" i="4"/>
  <c r="N448" i="4"/>
  <c r="O448" i="4"/>
  <c r="P448" i="4"/>
  <c r="Q448" i="4"/>
  <c r="T448" i="4"/>
  <c r="M449" i="4"/>
  <c r="R449" i="4"/>
  <c r="S449" i="4"/>
  <c r="I450" i="4"/>
  <c r="N449" i="4"/>
  <c r="O449" i="4"/>
  <c r="P449" i="4"/>
  <c r="Q449" i="4"/>
  <c r="T449" i="4"/>
  <c r="M450" i="4"/>
  <c r="R450" i="4"/>
  <c r="S450" i="4"/>
  <c r="I451" i="4"/>
  <c r="N450" i="4"/>
  <c r="O450" i="4"/>
  <c r="P450" i="4"/>
  <c r="Q450" i="4"/>
  <c r="T450" i="4"/>
  <c r="M451" i="4"/>
  <c r="R451" i="4"/>
  <c r="S451" i="4"/>
  <c r="I452" i="4"/>
  <c r="N451" i="4"/>
  <c r="O451" i="4"/>
  <c r="P451" i="4"/>
  <c r="Q451" i="4"/>
  <c r="T451" i="4"/>
  <c r="M452" i="4"/>
  <c r="R452" i="4"/>
  <c r="S452" i="4"/>
  <c r="I453" i="4"/>
  <c r="N452" i="4"/>
  <c r="O452" i="4"/>
  <c r="P452" i="4"/>
  <c r="Q452" i="4"/>
  <c r="T452" i="4"/>
  <c r="M453" i="4"/>
  <c r="R453" i="4"/>
  <c r="S453" i="4"/>
  <c r="I454" i="4"/>
  <c r="N453" i="4"/>
  <c r="O453" i="4"/>
  <c r="P453" i="4"/>
  <c r="Q453" i="4"/>
  <c r="T453" i="4"/>
  <c r="M454" i="4"/>
  <c r="R454" i="4"/>
  <c r="S454" i="4"/>
  <c r="N454" i="4"/>
  <c r="O454" i="4"/>
  <c r="P454" i="4"/>
  <c r="Q454" i="4"/>
  <c r="T454" i="4"/>
  <c r="M455" i="4"/>
  <c r="R455" i="4"/>
  <c r="S455" i="4"/>
  <c r="N455" i="4"/>
  <c r="O455" i="4"/>
  <c r="P455" i="4"/>
  <c r="Q455" i="4"/>
  <c r="T455" i="4"/>
  <c r="M456" i="4"/>
  <c r="R456" i="4"/>
  <c r="S456" i="4"/>
  <c r="N456" i="4"/>
  <c r="O456" i="4"/>
  <c r="P456" i="4"/>
  <c r="Q456" i="4"/>
  <c r="T456" i="4"/>
  <c r="M457" i="4"/>
  <c r="R457" i="4"/>
  <c r="S457" i="4"/>
  <c r="N457" i="4"/>
  <c r="O457" i="4"/>
  <c r="P457" i="4"/>
  <c r="Q457" i="4"/>
  <c r="T457" i="4"/>
  <c r="M458" i="4"/>
  <c r="R458" i="4"/>
  <c r="S458" i="4"/>
  <c r="N458" i="4"/>
  <c r="O458" i="4"/>
  <c r="P458" i="4"/>
  <c r="Q458" i="4"/>
  <c r="T458" i="4"/>
  <c r="M459" i="4"/>
  <c r="R459" i="4"/>
  <c r="S459" i="4"/>
  <c r="N459" i="4"/>
  <c r="O459" i="4"/>
  <c r="P459" i="4"/>
  <c r="Q459" i="4"/>
  <c r="T459" i="4"/>
  <c r="M460" i="4"/>
  <c r="R460" i="4"/>
  <c r="S460" i="4"/>
  <c r="N460" i="4"/>
  <c r="O460" i="4"/>
  <c r="P460" i="4"/>
  <c r="Q460" i="4"/>
  <c r="T460" i="4"/>
  <c r="M461" i="4"/>
  <c r="R461" i="4"/>
  <c r="S461" i="4"/>
  <c r="N461" i="4"/>
  <c r="O461" i="4"/>
  <c r="P461" i="4"/>
  <c r="Q461" i="4"/>
  <c r="T461" i="4"/>
  <c r="M462" i="4"/>
  <c r="R462" i="4"/>
  <c r="S462" i="4"/>
  <c r="N462" i="4"/>
  <c r="O462" i="4"/>
  <c r="P462" i="4"/>
  <c r="Q462" i="4"/>
  <c r="T462" i="4"/>
  <c r="M463" i="4"/>
  <c r="R463" i="4"/>
  <c r="S463" i="4"/>
  <c r="N463" i="4"/>
  <c r="O463" i="4"/>
  <c r="P463" i="4"/>
  <c r="Q463" i="4"/>
  <c r="T463" i="4"/>
  <c r="M464" i="4"/>
  <c r="R464" i="4"/>
  <c r="S464" i="4"/>
  <c r="N464" i="4"/>
  <c r="O464" i="4"/>
  <c r="P464" i="4"/>
  <c r="Q464" i="4"/>
  <c r="T464" i="4"/>
  <c r="M465" i="4"/>
  <c r="R465" i="4"/>
  <c r="S465" i="4"/>
  <c r="N465" i="4"/>
  <c r="O465" i="4"/>
  <c r="P465" i="4"/>
  <c r="Q465" i="4"/>
  <c r="T465" i="4"/>
  <c r="M466" i="4"/>
  <c r="R466" i="4"/>
  <c r="S466" i="4"/>
  <c r="N466" i="4"/>
  <c r="O466" i="4"/>
  <c r="P466" i="4"/>
  <c r="Q466" i="4"/>
  <c r="T466" i="4"/>
  <c r="M467" i="4"/>
  <c r="R467" i="4"/>
  <c r="S467" i="4"/>
  <c r="N467" i="4"/>
  <c r="O467" i="4"/>
  <c r="P467" i="4"/>
  <c r="Q467" i="4"/>
  <c r="T467" i="4"/>
  <c r="M468" i="4"/>
  <c r="R468" i="4"/>
  <c r="S468" i="4"/>
  <c r="N468" i="4"/>
  <c r="O468" i="4"/>
  <c r="P468" i="4"/>
  <c r="Q468" i="4"/>
  <c r="T468" i="4"/>
  <c r="M469" i="4"/>
  <c r="R469" i="4"/>
  <c r="S469" i="4"/>
  <c r="N469" i="4"/>
  <c r="O469" i="4"/>
  <c r="P469" i="4"/>
  <c r="Q469" i="4"/>
  <c r="T469" i="4"/>
  <c r="M470" i="4"/>
  <c r="R470" i="4"/>
  <c r="S470" i="4"/>
  <c r="N470" i="4"/>
  <c r="O470" i="4"/>
  <c r="P470" i="4"/>
  <c r="Q470" i="4"/>
  <c r="T470" i="4"/>
  <c r="M471" i="4"/>
  <c r="R471" i="4"/>
  <c r="S471" i="4"/>
  <c r="N471" i="4"/>
  <c r="O471" i="4"/>
  <c r="P471" i="4"/>
  <c r="Q471" i="4"/>
  <c r="T471" i="4"/>
  <c r="M472" i="4"/>
  <c r="R472" i="4"/>
  <c r="S472" i="4"/>
  <c r="N472" i="4"/>
  <c r="O472" i="4"/>
  <c r="P472" i="4"/>
  <c r="Q472" i="4"/>
  <c r="T472" i="4"/>
  <c r="M473" i="4"/>
  <c r="R473" i="4"/>
  <c r="S473" i="4"/>
  <c r="N473" i="4"/>
  <c r="O473" i="4"/>
  <c r="P473" i="4"/>
  <c r="Q473" i="4"/>
  <c r="T473" i="4"/>
  <c r="M474" i="4"/>
  <c r="R474" i="4"/>
  <c r="S474" i="4"/>
  <c r="N474" i="4"/>
  <c r="O474" i="4"/>
  <c r="P474" i="4"/>
  <c r="Q474" i="4"/>
  <c r="T474" i="4"/>
  <c r="M475" i="4"/>
  <c r="R475" i="4"/>
  <c r="S475" i="4"/>
  <c r="N475" i="4"/>
  <c r="O475" i="4"/>
  <c r="P475" i="4"/>
  <c r="Q475" i="4"/>
  <c r="T475" i="4"/>
  <c r="M476" i="4"/>
  <c r="R476" i="4"/>
  <c r="S476" i="4"/>
  <c r="N476" i="4"/>
  <c r="O476" i="4"/>
  <c r="P476" i="4"/>
  <c r="Q476" i="4"/>
  <c r="T476" i="4"/>
  <c r="M477" i="4"/>
  <c r="R477" i="4"/>
  <c r="S477" i="4"/>
  <c r="N477" i="4"/>
  <c r="O477" i="4"/>
  <c r="P477" i="4"/>
  <c r="Q477" i="4"/>
  <c r="T477" i="4"/>
  <c r="M478" i="4"/>
  <c r="R478" i="4"/>
  <c r="S478" i="4"/>
  <c r="N478" i="4"/>
  <c r="O478" i="4"/>
  <c r="P478" i="4"/>
  <c r="Q478" i="4"/>
  <c r="T478" i="4"/>
  <c r="M479" i="4"/>
  <c r="R479" i="4"/>
  <c r="S479" i="4"/>
  <c r="N479" i="4"/>
  <c r="O479" i="4"/>
  <c r="P479" i="4"/>
  <c r="Q479" i="4"/>
  <c r="T479" i="4"/>
  <c r="M480" i="4"/>
  <c r="R480" i="4"/>
  <c r="S480" i="4"/>
  <c r="N480" i="4"/>
  <c r="O480" i="4"/>
  <c r="P480" i="4"/>
  <c r="Q480" i="4"/>
  <c r="T480" i="4"/>
  <c r="M481" i="4"/>
  <c r="R481" i="4"/>
  <c r="S481" i="4"/>
  <c r="N481" i="4"/>
  <c r="O481" i="4"/>
  <c r="P481" i="4"/>
  <c r="Q481" i="4"/>
  <c r="T481" i="4"/>
  <c r="M482" i="4"/>
  <c r="R482" i="4"/>
  <c r="S482" i="4"/>
  <c r="N482" i="4"/>
  <c r="O482" i="4"/>
  <c r="P482" i="4"/>
  <c r="Q482" i="4"/>
  <c r="T482" i="4"/>
  <c r="M483" i="4"/>
  <c r="R483" i="4"/>
  <c r="S483" i="4"/>
  <c r="N483" i="4"/>
  <c r="O483" i="4"/>
  <c r="P483" i="4"/>
  <c r="Q483" i="4"/>
  <c r="T483" i="4"/>
  <c r="M484" i="4"/>
  <c r="R484" i="4"/>
  <c r="S484" i="4"/>
  <c r="N484" i="4"/>
  <c r="O484" i="4"/>
  <c r="P484" i="4"/>
  <c r="Q484" i="4"/>
  <c r="T484" i="4"/>
  <c r="M485" i="4"/>
  <c r="R485" i="4"/>
  <c r="S485" i="4"/>
  <c r="N485" i="4"/>
  <c r="O485" i="4"/>
  <c r="P485" i="4"/>
  <c r="Q485" i="4"/>
  <c r="T485" i="4"/>
  <c r="M486" i="4"/>
  <c r="R486" i="4"/>
  <c r="S486" i="4"/>
  <c r="N486" i="4"/>
  <c r="O486" i="4"/>
  <c r="P486" i="4"/>
  <c r="Q486" i="4"/>
  <c r="T486" i="4"/>
  <c r="M487" i="4"/>
  <c r="R487" i="4"/>
  <c r="S487" i="4"/>
  <c r="N487" i="4"/>
  <c r="O487" i="4"/>
  <c r="P487" i="4"/>
  <c r="Q487" i="4"/>
  <c r="T487" i="4"/>
  <c r="M488" i="4"/>
  <c r="R488" i="4"/>
  <c r="S488" i="4"/>
  <c r="N488" i="4"/>
  <c r="O488" i="4"/>
  <c r="P488" i="4"/>
  <c r="Q488" i="4"/>
  <c r="T488" i="4"/>
  <c r="M489" i="4"/>
  <c r="R489" i="4"/>
  <c r="S489" i="4"/>
  <c r="N489" i="4"/>
  <c r="O489" i="4"/>
  <c r="P489" i="4"/>
  <c r="Q489" i="4"/>
  <c r="T489" i="4"/>
  <c r="M490" i="4"/>
  <c r="R490" i="4"/>
  <c r="S490" i="4"/>
  <c r="N490" i="4"/>
  <c r="O490" i="4"/>
  <c r="P490" i="4"/>
  <c r="Q490" i="4"/>
  <c r="T490" i="4"/>
  <c r="M491" i="4"/>
  <c r="R491" i="4"/>
  <c r="S491" i="4"/>
  <c r="N491" i="4"/>
  <c r="O491" i="4"/>
  <c r="P491" i="4"/>
  <c r="Q491" i="4"/>
  <c r="T491" i="4"/>
  <c r="M492" i="4"/>
  <c r="R492" i="4"/>
  <c r="S492" i="4"/>
  <c r="N492" i="4"/>
  <c r="O492" i="4"/>
  <c r="P492" i="4"/>
  <c r="Q492" i="4"/>
  <c r="T492" i="4"/>
  <c r="M493" i="4"/>
  <c r="R493" i="4"/>
  <c r="S493" i="4"/>
  <c r="N493" i="4"/>
  <c r="O493" i="4"/>
  <c r="P493" i="4"/>
  <c r="Q493" i="4"/>
  <c r="T493" i="4"/>
  <c r="M494" i="4"/>
  <c r="R494" i="4"/>
  <c r="S494" i="4"/>
  <c r="N494" i="4"/>
  <c r="O494" i="4"/>
  <c r="P494" i="4"/>
  <c r="Q494" i="4"/>
  <c r="T494" i="4"/>
  <c r="M495" i="4"/>
  <c r="R495" i="4"/>
  <c r="S495" i="4"/>
  <c r="N495" i="4"/>
  <c r="O495" i="4"/>
  <c r="P495" i="4"/>
  <c r="Q495" i="4"/>
  <c r="T495" i="4"/>
  <c r="M496" i="4"/>
  <c r="R496" i="4"/>
  <c r="S496" i="4"/>
  <c r="N496" i="4"/>
  <c r="O496" i="4"/>
  <c r="P496" i="4"/>
  <c r="Q496" i="4"/>
  <c r="T496" i="4"/>
  <c r="M497" i="4"/>
  <c r="R497" i="4"/>
  <c r="S497" i="4"/>
  <c r="N497" i="4"/>
  <c r="O497" i="4"/>
  <c r="P497" i="4"/>
  <c r="Q497" i="4"/>
  <c r="T497" i="4"/>
  <c r="M498" i="4"/>
  <c r="R498" i="4"/>
  <c r="S498" i="4"/>
  <c r="N498" i="4"/>
  <c r="O498" i="4"/>
  <c r="P498" i="4"/>
  <c r="Q498" i="4"/>
  <c r="T498" i="4"/>
  <c r="M499" i="4"/>
  <c r="R499" i="4"/>
  <c r="S499" i="4"/>
  <c r="N499" i="4"/>
  <c r="O499" i="4"/>
  <c r="P499" i="4"/>
  <c r="Q499" i="4"/>
  <c r="T499" i="4"/>
  <c r="M500" i="4"/>
  <c r="R500" i="4"/>
  <c r="S500" i="4"/>
  <c r="N500" i="4"/>
  <c r="O500" i="4"/>
  <c r="P500" i="4"/>
  <c r="Q500" i="4"/>
  <c r="T500" i="4"/>
  <c r="M501" i="4"/>
  <c r="R501" i="4"/>
  <c r="S501" i="4"/>
  <c r="N501" i="4"/>
  <c r="O501" i="4"/>
  <c r="P501" i="4"/>
  <c r="Q501" i="4"/>
  <c r="T501" i="4"/>
  <c r="M502" i="4"/>
  <c r="R502" i="4"/>
  <c r="S502" i="4"/>
  <c r="N502" i="4"/>
  <c r="O502" i="4"/>
  <c r="P502" i="4"/>
  <c r="Q502" i="4"/>
  <c r="T502" i="4"/>
  <c r="M503" i="4"/>
  <c r="R503" i="4"/>
  <c r="S503" i="4"/>
  <c r="N503" i="4"/>
  <c r="O503" i="4"/>
  <c r="P503" i="4"/>
  <c r="Q503" i="4"/>
  <c r="T503" i="4"/>
  <c r="M504" i="4"/>
  <c r="R504" i="4"/>
  <c r="S504" i="4"/>
  <c r="N504" i="4"/>
  <c r="O504" i="4"/>
  <c r="P504" i="4"/>
  <c r="Q504" i="4"/>
  <c r="T504" i="4"/>
  <c r="M505" i="4"/>
  <c r="R505" i="4"/>
  <c r="S505" i="4"/>
  <c r="N505" i="4"/>
  <c r="O505" i="4"/>
  <c r="P505" i="4"/>
  <c r="Q505" i="4"/>
  <c r="T505" i="4"/>
  <c r="M506" i="4"/>
  <c r="R506" i="4"/>
  <c r="S506" i="4"/>
  <c r="N506" i="4"/>
  <c r="O506" i="4"/>
  <c r="P506" i="4"/>
  <c r="Q506" i="4"/>
  <c r="T506" i="4"/>
  <c r="M507" i="4"/>
  <c r="R507" i="4"/>
  <c r="S507" i="4"/>
  <c r="N507" i="4"/>
  <c r="O507" i="4"/>
  <c r="P507" i="4"/>
  <c r="Q507" i="4"/>
  <c r="T507" i="4"/>
  <c r="M508" i="4"/>
  <c r="R508" i="4"/>
  <c r="S508" i="4"/>
  <c r="N508" i="4"/>
  <c r="O508" i="4"/>
  <c r="P508" i="4"/>
  <c r="Q508" i="4"/>
  <c r="T508" i="4"/>
  <c r="M509" i="4"/>
  <c r="R509" i="4"/>
  <c r="S509" i="4"/>
  <c r="N509" i="4"/>
  <c r="O509" i="4"/>
  <c r="P509" i="4"/>
  <c r="Q509" i="4"/>
  <c r="T509" i="4"/>
  <c r="M510" i="4"/>
  <c r="R510" i="4"/>
  <c r="S510" i="4"/>
  <c r="N510" i="4"/>
  <c r="O510" i="4"/>
  <c r="P510" i="4"/>
  <c r="Q510" i="4"/>
  <c r="T510" i="4"/>
  <c r="M511" i="4"/>
  <c r="R511" i="4"/>
  <c r="S511" i="4"/>
  <c r="N511" i="4"/>
  <c r="O511" i="4"/>
  <c r="P511" i="4"/>
  <c r="Q511" i="4"/>
  <c r="T511" i="4"/>
  <c r="M512" i="4"/>
  <c r="R512" i="4"/>
  <c r="S512" i="4"/>
  <c r="N512" i="4"/>
  <c r="O512" i="4"/>
  <c r="P512" i="4"/>
  <c r="Q512" i="4"/>
  <c r="T512" i="4"/>
  <c r="M513" i="4"/>
  <c r="R513" i="4"/>
  <c r="S513" i="4"/>
  <c r="N513" i="4"/>
  <c r="O513" i="4"/>
  <c r="P513" i="4"/>
  <c r="Q513" i="4"/>
  <c r="T513" i="4"/>
  <c r="M514" i="4"/>
  <c r="R514" i="4"/>
  <c r="S514" i="4"/>
  <c r="N514" i="4"/>
  <c r="O514" i="4"/>
  <c r="P514" i="4"/>
  <c r="Q514" i="4"/>
  <c r="T514" i="4"/>
  <c r="M515" i="4"/>
  <c r="R515" i="4"/>
  <c r="S515" i="4"/>
  <c r="N515" i="4"/>
  <c r="O515" i="4"/>
  <c r="P515" i="4"/>
  <c r="Q515" i="4"/>
  <c r="T515" i="4"/>
  <c r="M516" i="4"/>
  <c r="R516" i="4"/>
  <c r="S516" i="4"/>
  <c r="N516" i="4"/>
  <c r="O516" i="4"/>
  <c r="P516" i="4"/>
  <c r="Q516" i="4"/>
  <c r="T516" i="4"/>
  <c r="M517" i="4"/>
  <c r="R517" i="4"/>
  <c r="S517" i="4"/>
  <c r="N517" i="4"/>
  <c r="O517" i="4"/>
  <c r="P517" i="4"/>
  <c r="Q517" i="4"/>
  <c r="T517" i="4"/>
  <c r="M518" i="4"/>
  <c r="R518" i="4"/>
  <c r="S518" i="4"/>
  <c r="N518" i="4"/>
  <c r="O518" i="4"/>
  <c r="P518" i="4"/>
  <c r="Q518" i="4"/>
  <c r="T518" i="4"/>
  <c r="M519" i="4"/>
  <c r="R519" i="4"/>
  <c r="S519" i="4"/>
  <c r="N519" i="4"/>
  <c r="O519" i="4"/>
  <c r="P519" i="4"/>
  <c r="Q519" i="4"/>
  <c r="T519" i="4"/>
  <c r="M520" i="4"/>
  <c r="R520" i="4"/>
  <c r="S520" i="4"/>
  <c r="N520" i="4"/>
  <c r="O520" i="4"/>
  <c r="P520" i="4"/>
  <c r="Q520" i="4"/>
  <c r="T520" i="4"/>
  <c r="M521" i="4"/>
  <c r="R521" i="4"/>
  <c r="S521" i="4"/>
  <c r="N521" i="4"/>
  <c r="O521" i="4"/>
  <c r="P521" i="4"/>
  <c r="Q521" i="4"/>
  <c r="T521" i="4"/>
  <c r="M522" i="4"/>
  <c r="R522" i="4"/>
  <c r="S522" i="4"/>
  <c r="N522" i="4"/>
  <c r="O522" i="4"/>
  <c r="P522" i="4"/>
  <c r="Q522" i="4"/>
  <c r="T522" i="4"/>
  <c r="M523" i="4"/>
  <c r="R523" i="4"/>
  <c r="S523" i="4"/>
  <c r="N523" i="4"/>
  <c r="O523" i="4"/>
  <c r="P523" i="4"/>
  <c r="Q523" i="4"/>
  <c r="T523" i="4"/>
  <c r="M524" i="4"/>
  <c r="R524" i="4"/>
  <c r="S524" i="4"/>
  <c r="N524" i="4"/>
  <c r="O524" i="4"/>
  <c r="P524" i="4"/>
  <c r="Q524" i="4"/>
  <c r="T524" i="4"/>
  <c r="M525" i="4"/>
  <c r="R525" i="4"/>
  <c r="S525" i="4"/>
  <c r="N525" i="4"/>
  <c r="O525" i="4"/>
  <c r="P525" i="4"/>
  <c r="Q525" i="4"/>
  <c r="T525" i="4"/>
  <c r="M526" i="4"/>
  <c r="R526" i="4"/>
  <c r="S526" i="4"/>
  <c r="N526" i="4"/>
  <c r="O526" i="4"/>
  <c r="P526" i="4"/>
  <c r="Q526" i="4"/>
  <c r="T526" i="4"/>
  <c r="M527" i="4"/>
  <c r="R527" i="4"/>
  <c r="S527" i="4"/>
  <c r="N527" i="4"/>
  <c r="O527" i="4"/>
  <c r="P527" i="4"/>
  <c r="Q527" i="4"/>
  <c r="T527" i="4"/>
  <c r="M528" i="4"/>
  <c r="R528" i="4"/>
  <c r="S528" i="4"/>
  <c r="N528" i="4"/>
  <c r="O528" i="4"/>
  <c r="P528" i="4"/>
  <c r="Q528" i="4"/>
  <c r="T528" i="4"/>
  <c r="M529" i="4"/>
  <c r="R529" i="4"/>
  <c r="S529" i="4"/>
  <c r="N529" i="4"/>
  <c r="O529" i="4"/>
  <c r="P529" i="4"/>
  <c r="Q529" i="4"/>
  <c r="T529" i="4"/>
  <c r="M530" i="4"/>
  <c r="R530" i="4"/>
  <c r="S530" i="4"/>
  <c r="N530" i="4"/>
  <c r="O530" i="4"/>
  <c r="P530" i="4"/>
  <c r="Q530" i="4"/>
  <c r="T530" i="4"/>
  <c r="M531" i="4"/>
  <c r="R531" i="4"/>
  <c r="S531" i="4"/>
  <c r="N531" i="4"/>
  <c r="O531" i="4"/>
  <c r="P531" i="4"/>
  <c r="Q531" i="4"/>
  <c r="T531" i="4"/>
  <c r="M532" i="4"/>
  <c r="R532" i="4"/>
  <c r="S532" i="4"/>
  <c r="N532" i="4"/>
  <c r="O532" i="4"/>
  <c r="P532" i="4"/>
  <c r="Q532" i="4"/>
  <c r="T532" i="4"/>
  <c r="M533" i="4"/>
  <c r="R533" i="4"/>
  <c r="S533" i="4"/>
  <c r="N533" i="4"/>
  <c r="O533" i="4"/>
  <c r="P533" i="4"/>
  <c r="Q533" i="4"/>
  <c r="T533" i="4"/>
  <c r="M534" i="4"/>
  <c r="R534" i="4"/>
  <c r="S534" i="4"/>
  <c r="N534" i="4"/>
  <c r="O534" i="4"/>
  <c r="P534" i="4"/>
  <c r="Q534" i="4"/>
  <c r="T534" i="4"/>
  <c r="M535" i="4"/>
  <c r="R535" i="4"/>
  <c r="S535" i="4"/>
  <c r="N535" i="4"/>
  <c r="O535" i="4"/>
  <c r="P535" i="4"/>
  <c r="Q535" i="4"/>
  <c r="T535" i="4"/>
  <c r="M536" i="4"/>
  <c r="R536" i="4"/>
  <c r="S536" i="4"/>
  <c r="C2" i="10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P536" i="4"/>
  <c r="Q536" i="4"/>
  <c r="C2" i="11"/>
  <c r="N536" i="4"/>
  <c r="O536" i="4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2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2" i="8"/>
  <c r="M2" i="4"/>
  <c r="V2" i="4"/>
  <c r="W2" i="4"/>
  <c r="V3" i="4"/>
  <c r="W3" i="4"/>
  <c r="V4" i="4"/>
  <c r="W4" i="4"/>
  <c r="V5" i="4"/>
  <c r="W5" i="4"/>
  <c r="V6" i="4"/>
  <c r="W6" i="4"/>
  <c r="V7" i="4"/>
  <c r="W7" i="4"/>
  <c r="V8" i="4"/>
  <c r="W8" i="4"/>
  <c r="V9" i="4"/>
  <c r="W9" i="4"/>
  <c r="V10" i="4"/>
  <c r="W10" i="4"/>
  <c r="V11" i="4"/>
  <c r="W11" i="4"/>
  <c r="V12" i="4"/>
  <c r="W12" i="4"/>
  <c r="V13" i="4"/>
  <c r="W13" i="4"/>
  <c r="V14" i="4"/>
  <c r="W14" i="4"/>
  <c r="V15" i="4"/>
  <c r="W15" i="4"/>
  <c r="V16" i="4"/>
  <c r="W16" i="4"/>
  <c r="V17" i="4"/>
  <c r="W17" i="4"/>
  <c r="V18" i="4"/>
  <c r="W18" i="4"/>
  <c r="V19" i="4"/>
  <c r="W19" i="4"/>
  <c r="V20" i="4"/>
  <c r="W20" i="4"/>
  <c r="V21" i="4"/>
  <c r="W21" i="4"/>
  <c r="V22" i="4"/>
  <c r="W22" i="4"/>
  <c r="V23" i="4"/>
  <c r="W23" i="4"/>
  <c r="V24" i="4"/>
  <c r="W24" i="4"/>
  <c r="V25" i="4"/>
  <c r="W25" i="4"/>
  <c r="V26" i="4"/>
  <c r="W26" i="4"/>
  <c r="V27" i="4"/>
  <c r="W27" i="4"/>
  <c r="V28" i="4"/>
  <c r="W28" i="4"/>
  <c r="V29" i="4"/>
  <c r="W29" i="4"/>
  <c r="V30" i="4"/>
  <c r="W30" i="4"/>
  <c r="D2" i="4"/>
  <c r="V31" i="4"/>
  <c r="W31" i="4"/>
  <c r="D3" i="4"/>
  <c r="V32" i="4"/>
  <c r="W32" i="4"/>
  <c r="D4" i="4"/>
  <c r="V33" i="4"/>
  <c r="W33" i="4"/>
  <c r="D5" i="4"/>
  <c r="V34" i="4"/>
  <c r="W34" i="4"/>
  <c r="D6" i="4"/>
  <c r="V35" i="4"/>
  <c r="W35" i="4"/>
  <c r="D7" i="4"/>
  <c r="V36" i="4"/>
  <c r="W36" i="4"/>
  <c r="D8" i="4"/>
  <c r="V37" i="4"/>
  <c r="W37" i="4"/>
  <c r="D9" i="4"/>
  <c r="V38" i="4"/>
  <c r="W38" i="4"/>
  <c r="D10" i="4"/>
  <c r="V39" i="4"/>
  <c r="W39" i="4"/>
  <c r="D11" i="4"/>
  <c r="V40" i="4"/>
  <c r="W40" i="4"/>
  <c r="D12" i="4"/>
  <c r="V41" i="4"/>
  <c r="W41" i="4"/>
  <c r="D13" i="4"/>
  <c r="V42" i="4"/>
  <c r="W42" i="4"/>
  <c r="D14" i="4"/>
  <c r="V43" i="4"/>
  <c r="W43" i="4"/>
  <c r="D15" i="4"/>
  <c r="V44" i="4"/>
  <c r="W44" i="4"/>
  <c r="D16" i="4"/>
  <c r="V45" i="4"/>
  <c r="W45" i="4"/>
  <c r="D17" i="4"/>
  <c r="V46" i="4"/>
  <c r="W46" i="4"/>
  <c r="D18" i="4"/>
  <c r="V47" i="4"/>
  <c r="W47" i="4"/>
  <c r="D19" i="4"/>
  <c r="V48" i="4"/>
  <c r="W48" i="4"/>
  <c r="D20" i="4"/>
  <c r="V49" i="4"/>
  <c r="W49" i="4"/>
  <c r="D21" i="4"/>
  <c r="V50" i="4"/>
  <c r="W50" i="4"/>
  <c r="D22" i="4"/>
  <c r="V51" i="4"/>
  <c r="W51" i="4"/>
  <c r="D23" i="4"/>
  <c r="V52" i="4"/>
  <c r="W52" i="4"/>
  <c r="D24" i="4"/>
  <c r="V53" i="4"/>
  <c r="W53" i="4"/>
  <c r="D25" i="4"/>
  <c r="V54" i="4"/>
  <c r="W54" i="4"/>
  <c r="D26" i="4"/>
  <c r="V55" i="4"/>
  <c r="W55" i="4"/>
  <c r="D27" i="4"/>
  <c r="V56" i="4"/>
  <c r="W56" i="4"/>
  <c r="D28" i="4"/>
  <c r="V57" i="4"/>
  <c r="W57" i="4"/>
  <c r="D29" i="4"/>
  <c r="V58" i="4"/>
  <c r="W58" i="4"/>
  <c r="D30" i="4"/>
  <c r="V59" i="4"/>
  <c r="W59" i="4"/>
  <c r="D31" i="4"/>
  <c r="V60" i="4"/>
  <c r="W60" i="4"/>
  <c r="D32" i="4"/>
  <c r="V61" i="4"/>
  <c r="W61" i="4"/>
  <c r="D33" i="4"/>
  <c r="V62" i="4"/>
  <c r="W62" i="4"/>
  <c r="D34" i="4"/>
  <c r="V63" i="4"/>
  <c r="W63" i="4"/>
  <c r="D35" i="4"/>
  <c r="F2" i="4"/>
  <c r="V64" i="4"/>
  <c r="W64" i="4"/>
  <c r="D36" i="4"/>
  <c r="F3" i="4"/>
  <c r="V65" i="4"/>
  <c r="W65" i="4"/>
  <c r="D37" i="4"/>
  <c r="F4" i="4"/>
  <c r="V66" i="4"/>
  <c r="W66" i="4"/>
  <c r="D38" i="4"/>
  <c r="F5" i="4"/>
  <c r="V67" i="4"/>
  <c r="W67" i="4"/>
  <c r="D39" i="4"/>
  <c r="F6" i="4"/>
  <c r="V68" i="4"/>
  <c r="W68" i="4"/>
  <c r="D40" i="4"/>
  <c r="F7" i="4"/>
  <c r="V69" i="4"/>
  <c r="W69" i="4"/>
  <c r="D41" i="4"/>
  <c r="F8" i="4"/>
  <c r="V70" i="4"/>
  <c r="W70" i="4"/>
  <c r="D42" i="4"/>
  <c r="F9" i="4"/>
  <c r="V71" i="4"/>
  <c r="W71" i="4"/>
  <c r="D43" i="4"/>
  <c r="F10" i="4"/>
  <c r="V72" i="4"/>
  <c r="W72" i="4"/>
  <c r="D44" i="4"/>
  <c r="F11" i="4"/>
  <c r="V73" i="4"/>
  <c r="W73" i="4"/>
  <c r="D45" i="4"/>
  <c r="F12" i="4"/>
  <c r="V74" i="4"/>
  <c r="W74" i="4"/>
  <c r="D46" i="4"/>
  <c r="F13" i="4"/>
  <c r="V75" i="4"/>
  <c r="W75" i="4"/>
  <c r="D47" i="4"/>
  <c r="F14" i="4"/>
  <c r="V76" i="4"/>
  <c r="W76" i="4"/>
  <c r="D48" i="4"/>
  <c r="F15" i="4"/>
  <c r="V77" i="4"/>
  <c r="W77" i="4"/>
  <c r="D49" i="4"/>
  <c r="F16" i="4"/>
  <c r="V78" i="4"/>
  <c r="W78" i="4"/>
  <c r="D50" i="4"/>
  <c r="F17" i="4"/>
  <c r="V79" i="4"/>
  <c r="W79" i="4"/>
  <c r="D51" i="4"/>
  <c r="F18" i="4"/>
  <c r="V80" i="4"/>
  <c r="W80" i="4"/>
  <c r="D52" i="4"/>
  <c r="F19" i="4"/>
  <c r="V81" i="4"/>
  <c r="W81" i="4"/>
  <c r="D53" i="4"/>
  <c r="F20" i="4"/>
  <c r="V82" i="4"/>
  <c r="W82" i="4"/>
  <c r="D54" i="4"/>
  <c r="F21" i="4"/>
  <c r="V83" i="4"/>
  <c r="W83" i="4"/>
  <c r="D55" i="4"/>
  <c r="F22" i="4"/>
  <c r="V84" i="4"/>
  <c r="W84" i="4"/>
  <c r="D56" i="4"/>
  <c r="F23" i="4"/>
  <c r="V85" i="4"/>
  <c r="W85" i="4"/>
  <c r="D57" i="4"/>
  <c r="F24" i="4"/>
  <c r="V86" i="4"/>
  <c r="W86" i="4"/>
  <c r="D58" i="4"/>
  <c r="F25" i="4"/>
  <c r="V87" i="4"/>
  <c r="W87" i="4"/>
  <c r="D59" i="4"/>
  <c r="F26" i="4"/>
  <c r="V88" i="4"/>
  <c r="W88" i="4"/>
  <c r="D60" i="4"/>
  <c r="F27" i="4"/>
  <c r="V89" i="4"/>
  <c r="W89" i="4"/>
  <c r="D61" i="4"/>
  <c r="F28" i="4"/>
  <c r="V90" i="4"/>
  <c r="W90" i="4"/>
  <c r="D62" i="4"/>
  <c r="F29" i="4"/>
  <c r="V91" i="4"/>
  <c r="W91" i="4"/>
  <c r="D63" i="4"/>
  <c r="F30" i="4"/>
  <c r="H2" i="4"/>
  <c r="V92" i="4"/>
  <c r="W92" i="4"/>
  <c r="D64" i="4"/>
  <c r="F31" i="4"/>
  <c r="H3" i="4"/>
  <c r="V93" i="4"/>
  <c r="W93" i="4"/>
  <c r="D65" i="4"/>
  <c r="F32" i="4"/>
  <c r="H4" i="4"/>
  <c r="V94" i="4"/>
  <c r="W94" i="4"/>
  <c r="D66" i="4"/>
  <c r="F33" i="4"/>
  <c r="H5" i="4"/>
  <c r="V95" i="4"/>
  <c r="W95" i="4"/>
  <c r="D67" i="4"/>
  <c r="F34" i="4"/>
  <c r="H6" i="4"/>
  <c r="V96" i="4"/>
  <c r="W96" i="4"/>
  <c r="D68" i="4"/>
  <c r="F35" i="4"/>
  <c r="H7" i="4"/>
  <c r="V97" i="4"/>
  <c r="W97" i="4"/>
  <c r="D69" i="4"/>
  <c r="F36" i="4"/>
  <c r="H8" i="4"/>
  <c r="V98" i="4"/>
  <c r="W98" i="4"/>
  <c r="D70" i="4"/>
  <c r="F37" i="4"/>
  <c r="H9" i="4"/>
  <c r="V99" i="4"/>
  <c r="W99" i="4"/>
  <c r="D71" i="4"/>
  <c r="F38" i="4"/>
  <c r="H10" i="4"/>
  <c r="V100" i="4"/>
  <c r="W100" i="4"/>
  <c r="D72" i="4"/>
  <c r="F39" i="4"/>
  <c r="H11" i="4"/>
  <c r="V101" i="4"/>
  <c r="W101" i="4"/>
  <c r="D73" i="4"/>
  <c r="F40" i="4"/>
  <c r="H12" i="4"/>
  <c r="V102" i="4"/>
  <c r="W102" i="4"/>
  <c r="D74" i="4"/>
  <c r="F41" i="4"/>
  <c r="H13" i="4"/>
  <c r="V103" i="4"/>
  <c r="W103" i="4"/>
  <c r="D75" i="4"/>
  <c r="F42" i="4"/>
  <c r="H14" i="4"/>
  <c r="V104" i="4"/>
  <c r="W104" i="4"/>
  <c r="D76" i="4"/>
  <c r="F43" i="4"/>
  <c r="H15" i="4"/>
  <c r="V105" i="4"/>
  <c r="W105" i="4"/>
  <c r="D77" i="4"/>
  <c r="F44" i="4"/>
  <c r="H16" i="4"/>
  <c r="V106" i="4"/>
  <c r="W106" i="4"/>
  <c r="D78" i="4"/>
  <c r="F45" i="4"/>
  <c r="H17" i="4"/>
  <c r="V107" i="4"/>
  <c r="W107" i="4"/>
  <c r="D79" i="4"/>
  <c r="F46" i="4"/>
  <c r="H18" i="4"/>
  <c r="V108" i="4"/>
  <c r="W108" i="4"/>
  <c r="D80" i="4"/>
  <c r="F47" i="4"/>
  <c r="H19" i="4"/>
  <c r="V109" i="4"/>
  <c r="W109" i="4"/>
  <c r="D81" i="4"/>
  <c r="F48" i="4"/>
  <c r="H20" i="4"/>
  <c r="V110" i="4"/>
  <c r="W110" i="4"/>
  <c r="D82" i="4"/>
  <c r="F49" i="4"/>
  <c r="H21" i="4"/>
  <c r="V111" i="4"/>
  <c r="W111" i="4"/>
  <c r="D83" i="4"/>
  <c r="F50" i="4"/>
  <c r="H22" i="4"/>
  <c r="V112" i="4"/>
  <c r="W112" i="4"/>
  <c r="D84" i="4"/>
  <c r="F51" i="4"/>
  <c r="H23" i="4"/>
  <c r="V113" i="4"/>
  <c r="W113" i="4"/>
  <c r="D85" i="4"/>
  <c r="F52" i="4"/>
  <c r="H24" i="4"/>
  <c r="V114" i="4"/>
  <c r="W114" i="4"/>
  <c r="D86" i="4"/>
  <c r="F53" i="4"/>
  <c r="H25" i="4"/>
  <c r="V115" i="4"/>
  <c r="W115" i="4"/>
  <c r="D87" i="4"/>
  <c r="F54" i="4"/>
  <c r="H26" i="4"/>
  <c r="V116" i="4"/>
  <c r="W116" i="4"/>
  <c r="D88" i="4"/>
  <c r="F55" i="4"/>
  <c r="H27" i="4"/>
  <c r="V117" i="4"/>
  <c r="W117" i="4"/>
  <c r="D89" i="4"/>
  <c r="F56" i="4"/>
  <c r="H28" i="4"/>
  <c r="V118" i="4"/>
  <c r="W118" i="4"/>
  <c r="D90" i="4"/>
  <c r="F57" i="4"/>
  <c r="H29" i="4"/>
  <c r="V119" i="4"/>
  <c r="W119" i="4"/>
  <c r="D91" i="4"/>
  <c r="F58" i="4"/>
  <c r="H30" i="4"/>
  <c r="V120" i="4"/>
  <c r="W120" i="4"/>
  <c r="D92" i="4"/>
  <c r="F59" i="4"/>
  <c r="H31" i="4"/>
  <c r="V121" i="4"/>
  <c r="W121" i="4"/>
  <c r="D93" i="4"/>
  <c r="F60" i="4"/>
  <c r="H32" i="4"/>
  <c r="V122" i="4"/>
  <c r="W122" i="4"/>
  <c r="D94" i="4"/>
  <c r="F61" i="4"/>
  <c r="H33" i="4"/>
  <c r="V123" i="4"/>
  <c r="W123" i="4"/>
  <c r="D95" i="4"/>
  <c r="F62" i="4"/>
  <c r="H34" i="4"/>
  <c r="V124" i="4"/>
  <c r="W124" i="4"/>
  <c r="D96" i="4"/>
  <c r="F63" i="4"/>
  <c r="H35" i="4"/>
  <c r="V125" i="4"/>
  <c r="W125" i="4"/>
  <c r="D97" i="4"/>
  <c r="F64" i="4"/>
  <c r="H36" i="4"/>
  <c r="V126" i="4"/>
  <c r="W126" i="4"/>
  <c r="D98" i="4"/>
  <c r="F65" i="4"/>
  <c r="H37" i="4"/>
  <c r="V127" i="4"/>
  <c r="W127" i="4"/>
  <c r="D99" i="4"/>
  <c r="F66" i="4"/>
  <c r="H38" i="4"/>
  <c r="V128" i="4"/>
  <c r="W128" i="4"/>
  <c r="D100" i="4"/>
  <c r="F67" i="4"/>
  <c r="H39" i="4"/>
  <c r="V129" i="4"/>
  <c r="W129" i="4"/>
  <c r="D101" i="4"/>
  <c r="F68" i="4"/>
  <c r="H40" i="4"/>
  <c r="V130" i="4"/>
  <c r="W130" i="4"/>
  <c r="D102" i="4"/>
  <c r="F69" i="4"/>
  <c r="H41" i="4"/>
  <c r="V131" i="4"/>
  <c r="W131" i="4"/>
  <c r="D103" i="4"/>
  <c r="F70" i="4"/>
  <c r="H42" i="4"/>
  <c r="V132" i="4"/>
  <c r="W132" i="4"/>
  <c r="D104" i="4"/>
  <c r="F71" i="4"/>
  <c r="H43" i="4"/>
  <c r="V133" i="4"/>
  <c r="W133" i="4"/>
  <c r="D105" i="4"/>
  <c r="F72" i="4"/>
  <c r="H44" i="4"/>
  <c r="V134" i="4"/>
  <c r="W134" i="4"/>
  <c r="D106" i="4"/>
  <c r="F73" i="4"/>
  <c r="H45" i="4"/>
  <c r="V135" i="4"/>
  <c r="W135" i="4"/>
  <c r="D107" i="4"/>
  <c r="F74" i="4"/>
  <c r="H46" i="4"/>
  <c r="V136" i="4"/>
  <c r="W136" i="4"/>
  <c r="D108" i="4"/>
  <c r="F75" i="4"/>
  <c r="H47" i="4"/>
  <c r="V137" i="4"/>
  <c r="W137" i="4"/>
  <c r="D109" i="4"/>
  <c r="F76" i="4"/>
  <c r="H48" i="4"/>
  <c r="V138" i="4"/>
  <c r="W138" i="4"/>
  <c r="D110" i="4"/>
  <c r="F77" i="4"/>
  <c r="H49" i="4"/>
  <c r="V139" i="4"/>
  <c r="W139" i="4"/>
  <c r="D111" i="4"/>
  <c r="F78" i="4"/>
  <c r="H50" i="4"/>
  <c r="V140" i="4"/>
  <c r="W140" i="4"/>
  <c r="D112" i="4"/>
  <c r="F79" i="4"/>
  <c r="H51" i="4"/>
  <c r="V141" i="4"/>
  <c r="W141" i="4"/>
  <c r="D113" i="4"/>
  <c r="F80" i="4"/>
  <c r="H52" i="4"/>
  <c r="V142" i="4"/>
  <c r="W142" i="4"/>
  <c r="D114" i="4"/>
  <c r="F81" i="4"/>
  <c r="H53" i="4"/>
  <c r="V143" i="4"/>
  <c r="W143" i="4"/>
  <c r="D115" i="4"/>
  <c r="F82" i="4"/>
  <c r="H54" i="4"/>
  <c r="V144" i="4"/>
  <c r="W144" i="4"/>
  <c r="D116" i="4"/>
  <c r="F83" i="4"/>
  <c r="H55" i="4"/>
  <c r="V145" i="4"/>
  <c r="W145" i="4"/>
  <c r="D117" i="4"/>
  <c r="F84" i="4"/>
  <c r="H56" i="4"/>
  <c r="V146" i="4"/>
  <c r="W146" i="4"/>
  <c r="D118" i="4"/>
  <c r="F85" i="4"/>
  <c r="H57" i="4"/>
  <c r="V147" i="4"/>
  <c r="W147" i="4"/>
  <c r="D119" i="4"/>
  <c r="F86" i="4"/>
  <c r="H58" i="4"/>
  <c r="V148" i="4"/>
  <c r="W148" i="4"/>
  <c r="D120" i="4"/>
  <c r="F87" i="4"/>
  <c r="H59" i="4"/>
  <c r="V149" i="4"/>
  <c r="W149" i="4"/>
  <c r="D121" i="4"/>
  <c r="F88" i="4"/>
  <c r="H60" i="4"/>
  <c r="V150" i="4"/>
  <c r="W150" i="4"/>
  <c r="D122" i="4"/>
  <c r="F89" i="4"/>
  <c r="H61" i="4"/>
  <c r="V151" i="4"/>
  <c r="W151" i="4"/>
  <c r="D123" i="4"/>
  <c r="F90" i="4"/>
  <c r="H62" i="4"/>
  <c r="V152" i="4"/>
  <c r="W152" i="4"/>
  <c r="D124" i="4"/>
  <c r="F91" i="4"/>
  <c r="H63" i="4"/>
  <c r="V153" i="4"/>
  <c r="W153" i="4"/>
  <c r="D125" i="4"/>
  <c r="F92" i="4"/>
  <c r="H64" i="4"/>
  <c r="V154" i="4"/>
  <c r="W154" i="4"/>
  <c r="D126" i="4"/>
  <c r="F93" i="4"/>
  <c r="H65" i="4"/>
  <c r="V155" i="4"/>
  <c r="W155" i="4"/>
  <c r="D127" i="4"/>
  <c r="F94" i="4"/>
  <c r="H66" i="4"/>
  <c r="V156" i="4"/>
  <c r="W156" i="4"/>
  <c r="D128" i="4"/>
  <c r="F95" i="4"/>
  <c r="H67" i="4"/>
  <c r="V157" i="4"/>
  <c r="W157" i="4"/>
  <c r="D129" i="4"/>
  <c r="F96" i="4"/>
  <c r="H68" i="4"/>
  <c r="V158" i="4"/>
  <c r="W158" i="4"/>
  <c r="D130" i="4"/>
  <c r="F97" i="4"/>
  <c r="H69" i="4"/>
  <c r="V159" i="4"/>
  <c r="W159" i="4"/>
  <c r="D131" i="4"/>
  <c r="F98" i="4"/>
  <c r="H70" i="4"/>
  <c r="V160" i="4"/>
  <c r="W160" i="4"/>
  <c r="D132" i="4"/>
  <c r="F99" i="4"/>
  <c r="H71" i="4"/>
  <c r="V161" i="4"/>
  <c r="W161" i="4"/>
  <c r="D133" i="4"/>
  <c r="F100" i="4"/>
  <c r="H72" i="4"/>
  <c r="V162" i="4"/>
  <c r="W162" i="4"/>
  <c r="D134" i="4"/>
  <c r="F101" i="4"/>
  <c r="H73" i="4"/>
  <c r="V163" i="4"/>
  <c r="W163" i="4"/>
  <c r="D135" i="4"/>
  <c r="F102" i="4"/>
  <c r="H74" i="4"/>
  <c r="V164" i="4"/>
  <c r="W164" i="4"/>
  <c r="D136" i="4"/>
  <c r="F103" i="4"/>
  <c r="H75" i="4"/>
  <c r="V165" i="4"/>
  <c r="W165" i="4"/>
  <c r="D137" i="4"/>
  <c r="F104" i="4"/>
  <c r="H76" i="4"/>
  <c r="V166" i="4"/>
  <c r="W166" i="4"/>
  <c r="D138" i="4"/>
  <c r="F105" i="4"/>
  <c r="H77" i="4"/>
  <c r="V167" i="4"/>
  <c r="W167" i="4"/>
  <c r="D139" i="4"/>
  <c r="F106" i="4"/>
  <c r="H78" i="4"/>
  <c r="V168" i="4"/>
  <c r="W168" i="4"/>
  <c r="D140" i="4"/>
  <c r="F107" i="4"/>
  <c r="H79" i="4"/>
  <c r="V169" i="4"/>
  <c r="W169" i="4"/>
  <c r="D141" i="4"/>
  <c r="F108" i="4"/>
  <c r="H80" i="4"/>
  <c r="V170" i="4"/>
  <c r="W170" i="4"/>
  <c r="D142" i="4"/>
  <c r="F109" i="4"/>
  <c r="H81" i="4"/>
  <c r="V171" i="4"/>
  <c r="W171" i="4"/>
  <c r="D143" i="4"/>
  <c r="F110" i="4"/>
  <c r="H82" i="4"/>
  <c r="V172" i="4"/>
  <c r="W172" i="4"/>
  <c r="D144" i="4"/>
  <c r="F111" i="4"/>
  <c r="H83" i="4"/>
  <c r="V173" i="4"/>
  <c r="W173" i="4"/>
  <c r="D145" i="4"/>
  <c r="F112" i="4"/>
  <c r="H84" i="4"/>
  <c r="V174" i="4"/>
  <c r="W174" i="4"/>
  <c r="D146" i="4"/>
  <c r="F113" i="4"/>
  <c r="H85" i="4"/>
  <c r="V175" i="4"/>
  <c r="W175" i="4"/>
  <c r="D147" i="4"/>
  <c r="F114" i="4"/>
  <c r="H86" i="4"/>
  <c r="V176" i="4"/>
  <c r="W176" i="4"/>
  <c r="D148" i="4"/>
  <c r="F115" i="4"/>
  <c r="H87" i="4"/>
  <c r="V177" i="4"/>
  <c r="W177" i="4"/>
  <c r="D149" i="4"/>
  <c r="F116" i="4"/>
  <c r="H88" i="4"/>
  <c r="V178" i="4"/>
  <c r="W178" i="4"/>
  <c r="D150" i="4"/>
  <c r="F117" i="4"/>
  <c r="H89" i="4"/>
  <c r="V179" i="4"/>
  <c r="W179" i="4"/>
  <c r="D151" i="4"/>
  <c r="F118" i="4"/>
  <c r="H90" i="4"/>
  <c r="V180" i="4"/>
  <c r="W180" i="4"/>
  <c r="D152" i="4"/>
  <c r="F119" i="4"/>
  <c r="H91" i="4"/>
  <c r="V181" i="4"/>
  <c r="W181" i="4"/>
  <c r="D153" i="4"/>
  <c r="F120" i="4"/>
  <c r="H92" i="4"/>
  <c r="V182" i="4"/>
  <c r="W182" i="4"/>
  <c r="D154" i="4"/>
  <c r="F121" i="4"/>
  <c r="H93" i="4"/>
  <c r="V183" i="4"/>
  <c r="W183" i="4"/>
  <c r="D155" i="4"/>
  <c r="F122" i="4"/>
  <c r="H94" i="4"/>
  <c r="V184" i="4"/>
  <c r="W184" i="4"/>
  <c r="D156" i="4"/>
  <c r="F123" i="4"/>
  <c r="H95" i="4"/>
  <c r="V185" i="4"/>
  <c r="W185" i="4"/>
  <c r="D157" i="4"/>
  <c r="F124" i="4"/>
  <c r="H96" i="4"/>
  <c r="V186" i="4"/>
  <c r="W186" i="4"/>
  <c r="D158" i="4"/>
  <c r="F125" i="4"/>
  <c r="H97" i="4"/>
  <c r="V187" i="4"/>
  <c r="W187" i="4"/>
  <c r="D159" i="4"/>
  <c r="F126" i="4"/>
  <c r="H98" i="4"/>
  <c r="V188" i="4"/>
  <c r="W188" i="4"/>
  <c r="D160" i="4"/>
  <c r="F127" i="4"/>
  <c r="H99" i="4"/>
  <c r="V189" i="4"/>
  <c r="W189" i="4"/>
  <c r="D161" i="4"/>
  <c r="F128" i="4"/>
  <c r="H100" i="4"/>
  <c r="V190" i="4"/>
  <c r="W190" i="4"/>
  <c r="D162" i="4"/>
  <c r="F129" i="4"/>
  <c r="H101" i="4"/>
  <c r="V191" i="4"/>
  <c r="W191" i="4"/>
  <c r="D163" i="4"/>
  <c r="F130" i="4"/>
  <c r="H102" i="4"/>
  <c r="V192" i="4"/>
  <c r="W192" i="4"/>
  <c r="D164" i="4"/>
  <c r="F131" i="4"/>
  <c r="H103" i="4"/>
  <c r="V193" i="4"/>
  <c r="W193" i="4"/>
  <c r="D165" i="4"/>
  <c r="F132" i="4"/>
  <c r="H104" i="4"/>
  <c r="V194" i="4"/>
  <c r="W194" i="4"/>
  <c r="D166" i="4"/>
  <c r="F133" i="4"/>
  <c r="H105" i="4"/>
  <c r="V195" i="4"/>
  <c r="W195" i="4"/>
  <c r="D167" i="4"/>
  <c r="F134" i="4"/>
  <c r="H106" i="4"/>
  <c r="V196" i="4"/>
  <c r="W196" i="4"/>
  <c r="D168" i="4"/>
  <c r="F135" i="4"/>
  <c r="H107" i="4"/>
  <c r="V197" i="4"/>
  <c r="W197" i="4"/>
  <c r="D169" i="4"/>
  <c r="F136" i="4"/>
  <c r="H108" i="4"/>
  <c r="V198" i="4"/>
  <c r="W198" i="4"/>
  <c r="D170" i="4"/>
  <c r="F137" i="4"/>
  <c r="H109" i="4"/>
  <c r="V199" i="4"/>
  <c r="W199" i="4"/>
  <c r="D171" i="4"/>
  <c r="F138" i="4"/>
  <c r="H110" i="4"/>
  <c r="V200" i="4"/>
  <c r="W200" i="4"/>
  <c r="D172" i="4"/>
  <c r="F139" i="4"/>
  <c r="H111" i="4"/>
  <c r="V201" i="4"/>
  <c r="W201" i="4"/>
  <c r="D173" i="4"/>
  <c r="F140" i="4"/>
  <c r="H112" i="4"/>
  <c r="V202" i="4"/>
  <c r="W202" i="4"/>
  <c r="D174" i="4"/>
  <c r="F141" i="4"/>
  <c r="H113" i="4"/>
  <c r="V203" i="4"/>
  <c r="W203" i="4"/>
  <c r="D175" i="4"/>
  <c r="F142" i="4"/>
  <c r="H114" i="4"/>
  <c r="V204" i="4"/>
  <c r="W204" i="4"/>
  <c r="D176" i="4"/>
  <c r="F143" i="4"/>
  <c r="H115" i="4"/>
  <c r="V205" i="4"/>
  <c r="W205" i="4"/>
  <c r="D177" i="4"/>
  <c r="F144" i="4"/>
  <c r="H116" i="4"/>
  <c r="V206" i="4"/>
  <c r="W206" i="4"/>
  <c r="D178" i="4"/>
  <c r="F145" i="4"/>
  <c r="H117" i="4"/>
  <c r="V207" i="4"/>
  <c r="W207" i="4"/>
  <c r="D179" i="4"/>
  <c r="F146" i="4"/>
  <c r="H118" i="4"/>
  <c r="V208" i="4"/>
  <c r="W208" i="4"/>
  <c r="D180" i="4"/>
  <c r="F147" i="4"/>
  <c r="H119" i="4"/>
  <c r="V209" i="4"/>
  <c r="W209" i="4"/>
  <c r="D181" i="4"/>
  <c r="F148" i="4"/>
  <c r="H120" i="4"/>
  <c r="V210" i="4"/>
  <c r="W210" i="4"/>
  <c r="D182" i="4"/>
  <c r="F149" i="4"/>
  <c r="H121" i="4"/>
  <c r="V211" i="4"/>
  <c r="W211" i="4"/>
  <c r="D183" i="4"/>
  <c r="F150" i="4"/>
  <c r="H122" i="4"/>
  <c r="V212" i="4"/>
  <c r="W212" i="4"/>
  <c r="D184" i="4"/>
  <c r="F151" i="4"/>
  <c r="H123" i="4"/>
  <c r="V213" i="4"/>
  <c r="W213" i="4"/>
  <c r="D185" i="4"/>
  <c r="F152" i="4"/>
  <c r="H124" i="4"/>
  <c r="V214" i="4"/>
  <c r="W214" i="4"/>
  <c r="D186" i="4"/>
  <c r="F153" i="4"/>
  <c r="H125" i="4"/>
  <c r="V215" i="4"/>
  <c r="W215" i="4"/>
  <c r="D187" i="4"/>
  <c r="F154" i="4"/>
  <c r="H126" i="4"/>
  <c r="V216" i="4"/>
  <c r="W216" i="4"/>
  <c r="D188" i="4"/>
  <c r="F155" i="4"/>
  <c r="H127" i="4"/>
  <c r="V217" i="4"/>
  <c r="W217" i="4"/>
  <c r="D189" i="4"/>
  <c r="F156" i="4"/>
  <c r="H128" i="4"/>
  <c r="V218" i="4"/>
  <c r="W218" i="4"/>
  <c r="D190" i="4"/>
  <c r="F157" i="4"/>
  <c r="H129" i="4"/>
  <c r="V219" i="4"/>
  <c r="W219" i="4"/>
  <c r="D191" i="4"/>
  <c r="F158" i="4"/>
  <c r="H130" i="4"/>
  <c r="V220" i="4"/>
  <c r="W220" i="4"/>
  <c r="D192" i="4"/>
  <c r="F159" i="4"/>
  <c r="H131" i="4"/>
  <c r="V221" i="4"/>
  <c r="W221" i="4"/>
  <c r="D193" i="4"/>
  <c r="F160" i="4"/>
  <c r="H132" i="4"/>
  <c r="V222" i="4"/>
  <c r="W222" i="4"/>
  <c r="D194" i="4"/>
  <c r="F161" i="4"/>
  <c r="H133" i="4"/>
  <c r="V223" i="4"/>
  <c r="W223" i="4"/>
  <c r="D195" i="4"/>
  <c r="F162" i="4"/>
  <c r="H134" i="4"/>
  <c r="V224" i="4"/>
  <c r="W224" i="4"/>
  <c r="D196" i="4"/>
  <c r="F163" i="4"/>
  <c r="H135" i="4"/>
  <c r="V225" i="4"/>
  <c r="W225" i="4"/>
  <c r="D197" i="4"/>
  <c r="F164" i="4"/>
  <c r="H136" i="4"/>
  <c r="V226" i="4"/>
  <c r="W226" i="4"/>
  <c r="D198" i="4"/>
  <c r="F165" i="4"/>
  <c r="H137" i="4"/>
  <c r="V227" i="4"/>
  <c r="W227" i="4"/>
  <c r="D199" i="4"/>
  <c r="F166" i="4"/>
  <c r="H138" i="4"/>
  <c r="V228" i="4"/>
  <c r="W228" i="4"/>
  <c r="D200" i="4"/>
  <c r="F167" i="4"/>
  <c r="H139" i="4"/>
  <c r="V229" i="4"/>
  <c r="W229" i="4"/>
  <c r="D201" i="4"/>
  <c r="F168" i="4"/>
  <c r="H140" i="4"/>
  <c r="V230" i="4"/>
  <c r="W230" i="4"/>
  <c r="D202" i="4"/>
  <c r="F169" i="4"/>
  <c r="H141" i="4"/>
  <c r="V231" i="4"/>
  <c r="W231" i="4"/>
  <c r="D203" i="4"/>
  <c r="F170" i="4"/>
  <c r="H142" i="4"/>
  <c r="V232" i="4"/>
  <c r="W232" i="4"/>
  <c r="D204" i="4"/>
  <c r="F171" i="4"/>
  <c r="H143" i="4"/>
  <c r="V233" i="4"/>
  <c r="W233" i="4"/>
  <c r="D205" i="4"/>
  <c r="F172" i="4"/>
  <c r="H144" i="4"/>
  <c r="V234" i="4"/>
  <c r="W234" i="4"/>
  <c r="D206" i="4"/>
  <c r="F173" i="4"/>
  <c r="H145" i="4"/>
  <c r="V235" i="4"/>
  <c r="W235" i="4"/>
  <c r="D207" i="4"/>
  <c r="F174" i="4"/>
  <c r="H146" i="4"/>
  <c r="V236" i="4"/>
  <c r="W236" i="4"/>
  <c r="D208" i="4"/>
  <c r="F175" i="4"/>
  <c r="H147" i="4"/>
  <c r="V237" i="4"/>
  <c r="W237" i="4"/>
  <c r="D209" i="4"/>
  <c r="F176" i="4"/>
  <c r="H148" i="4"/>
  <c r="V238" i="4"/>
  <c r="W238" i="4"/>
  <c r="D210" i="4"/>
  <c r="F177" i="4"/>
  <c r="H149" i="4"/>
  <c r="V239" i="4"/>
  <c r="W239" i="4"/>
  <c r="D211" i="4"/>
  <c r="F178" i="4"/>
  <c r="H150" i="4"/>
  <c r="V240" i="4"/>
  <c r="W240" i="4"/>
  <c r="D212" i="4"/>
  <c r="F179" i="4"/>
  <c r="H151" i="4"/>
  <c r="V241" i="4"/>
  <c r="W241" i="4"/>
  <c r="D213" i="4"/>
  <c r="F180" i="4"/>
  <c r="H152" i="4"/>
  <c r="V242" i="4"/>
  <c r="W242" i="4"/>
  <c r="D214" i="4"/>
  <c r="F181" i="4"/>
  <c r="H153" i="4"/>
  <c r="V243" i="4"/>
  <c r="W243" i="4"/>
  <c r="D215" i="4"/>
  <c r="F182" i="4"/>
  <c r="H154" i="4"/>
  <c r="V244" i="4"/>
  <c r="W244" i="4"/>
  <c r="D216" i="4"/>
  <c r="F183" i="4"/>
  <c r="H155" i="4"/>
  <c r="V245" i="4"/>
  <c r="W245" i="4"/>
  <c r="D217" i="4"/>
  <c r="F184" i="4"/>
  <c r="H156" i="4"/>
  <c r="V246" i="4"/>
  <c r="W246" i="4"/>
  <c r="D218" i="4"/>
  <c r="F185" i="4"/>
  <c r="H157" i="4"/>
  <c r="V247" i="4"/>
  <c r="W247" i="4"/>
  <c r="D219" i="4"/>
  <c r="F186" i="4"/>
  <c r="H158" i="4"/>
  <c r="V248" i="4"/>
  <c r="W248" i="4"/>
  <c r="D220" i="4"/>
  <c r="F187" i="4"/>
  <c r="H159" i="4"/>
  <c r="V249" i="4"/>
  <c r="W249" i="4"/>
  <c r="D221" i="4"/>
  <c r="F188" i="4"/>
  <c r="H160" i="4"/>
  <c r="V250" i="4"/>
  <c r="W250" i="4"/>
  <c r="D222" i="4"/>
  <c r="F189" i="4"/>
  <c r="H161" i="4"/>
  <c r="V251" i="4"/>
  <c r="W251" i="4"/>
  <c r="D223" i="4"/>
  <c r="F190" i="4"/>
  <c r="H162" i="4"/>
  <c r="V252" i="4"/>
  <c r="W252" i="4"/>
  <c r="D224" i="4"/>
  <c r="F191" i="4"/>
  <c r="H163" i="4"/>
  <c r="V253" i="4"/>
  <c r="W253" i="4"/>
  <c r="D225" i="4"/>
  <c r="F192" i="4"/>
  <c r="H164" i="4"/>
  <c r="V254" i="4"/>
  <c r="W254" i="4"/>
  <c r="D226" i="4"/>
  <c r="F193" i="4"/>
  <c r="H165" i="4"/>
  <c r="V255" i="4"/>
  <c r="W255" i="4"/>
  <c r="D227" i="4"/>
  <c r="F194" i="4"/>
  <c r="H166" i="4"/>
  <c r="V256" i="4"/>
  <c r="W256" i="4"/>
  <c r="D228" i="4"/>
  <c r="F195" i="4"/>
  <c r="H167" i="4"/>
  <c r="V257" i="4"/>
  <c r="W257" i="4"/>
  <c r="D229" i="4"/>
  <c r="F196" i="4"/>
  <c r="H168" i="4"/>
  <c r="V258" i="4"/>
  <c r="W258" i="4"/>
  <c r="D230" i="4"/>
  <c r="F197" i="4"/>
  <c r="H169" i="4"/>
  <c r="V259" i="4"/>
  <c r="W259" i="4"/>
  <c r="D231" i="4"/>
  <c r="F198" i="4"/>
  <c r="H170" i="4"/>
  <c r="V260" i="4"/>
  <c r="W260" i="4"/>
  <c r="D232" i="4"/>
  <c r="F199" i="4"/>
  <c r="H171" i="4"/>
  <c r="V261" i="4"/>
  <c r="W261" i="4"/>
  <c r="D233" i="4"/>
  <c r="F200" i="4"/>
  <c r="H172" i="4"/>
  <c r="V262" i="4"/>
  <c r="W262" i="4"/>
  <c r="D234" i="4"/>
  <c r="F201" i="4"/>
  <c r="H173" i="4"/>
  <c r="V263" i="4"/>
  <c r="W263" i="4"/>
  <c r="D235" i="4"/>
  <c r="F202" i="4"/>
  <c r="H174" i="4"/>
  <c r="V264" i="4"/>
  <c r="W264" i="4"/>
  <c r="D236" i="4"/>
  <c r="F203" i="4"/>
  <c r="H175" i="4"/>
  <c r="V265" i="4"/>
  <c r="W265" i="4"/>
  <c r="D237" i="4"/>
  <c r="F204" i="4"/>
  <c r="H176" i="4"/>
  <c r="V266" i="4"/>
  <c r="W266" i="4"/>
  <c r="D238" i="4"/>
  <c r="F205" i="4"/>
  <c r="H177" i="4"/>
  <c r="V267" i="4"/>
  <c r="W267" i="4"/>
  <c r="D239" i="4"/>
  <c r="F206" i="4"/>
  <c r="H178" i="4"/>
  <c r="V268" i="4"/>
  <c r="W268" i="4"/>
  <c r="D240" i="4"/>
  <c r="F207" i="4"/>
  <c r="H179" i="4"/>
  <c r="V269" i="4"/>
  <c r="W269" i="4"/>
  <c r="D241" i="4"/>
  <c r="F208" i="4"/>
  <c r="H180" i="4"/>
  <c r="V270" i="4"/>
  <c r="W270" i="4"/>
  <c r="D242" i="4"/>
  <c r="F209" i="4"/>
  <c r="H181" i="4"/>
  <c r="V271" i="4"/>
  <c r="W271" i="4"/>
  <c r="D243" i="4"/>
  <c r="F210" i="4"/>
  <c r="H182" i="4"/>
  <c r="V272" i="4"/>
  <c r="W272" i="4"/>
  <c r="D244" i="4"/>
  <c r="F211" i="4"/>
  <c r="H183" i="4"/>
  <c r="V273" i="4"/>
  <c r="W273" i="4"/>
  <c r="D245" i="4"/>
  <c r="F212" i="4"/>
  <c r="H184" i="4"/>
  <c r="V274" i="4"/>
  <c r="W274" i="4"/>
  <c r="D246" i="4"/>
  <c r="F213" i="4"/>
  <c r="H185" i="4"/>
  <c r="V275" i="4"/>
  <c r="W275" i="4"/>
  <c r="D247" i="4"/>
  <c r="F214" i="4"/>
  <c r="H186" i="4"/>
  <c r="V276" i="4"/>
  <c r="W276" i="4"/>
  <c r="D248" i="4"/>
  <c r="F215" i="4"/>
  <c r="H187" i="4"/>
  <c r="V277" i="4"/>
  <c r="W277" i="4"/>
  <c r="D249" i="4"/>
  <c r="F216" i="4"/>
  <c r="H188" i="4"/>
  <c r="V278" i="4"/>
  <c r="W278" i="4"/>
  <c r="D250" i="4"/>
  <c r="F217" i="4"/>
  <c r="H189" i="4"/>
  <c r="V279" i="4"/>
  <c r="W279" i="4"/>
  <c r="D251" i="4"/>
  <c r="F218" i="4"/>
  <c r="H190" i="4"/>
  <c r="V280" i="4"/>
  <c r="W280" i="4"/>
  <c r="D252" i="4"/>
  <c r="F219" i="4"/>
  <c r="H191" i="4"/>
  <c r="V281" i="4"/>
  <c r="W281" i="4"/>
  <c r="D253" i="4"/>
  <c r="F220" i="4"/>
  <c r="H192" i="4"/>
  <c r="V282" i="4"/>
  <c r="W282" i="4"/>
  <c r="D254" i="4"/>
  <c r="F221" i="4"/>
  <c r="H193" i="4"/>
  <c r="V283" i="4"/>
  <c r="W283" i="4"/>
  <c r="D255" i="4"/>
  <c r="F222" i="4"/>
  <c r="H194" i="4"/>
  <c r="V284" i="4"/>
  <c r="W284" i="4"/>
  <c r="D256" i="4"/>
  <c r="F223" i="4"/>
  <c r="H195" i="4"/>
  <c r="V285" i="4"/>
  <c r="W285" i="4"/>
  <c r="D257" i="4"/>
  <c r="F224" i="4"/>
  <c r="H196" i="4"/>
  <c r="V286" i="4"/>
  <c r="W286" i="4"/>
  <c r="D258" i="4"/>
  <c r="F225" i="4"/>
  <c r="H197" i="4"/>
  <c r="V287" i="4"/>
  <c r="W287" i="4"/>
  <c r="D259" i="4"/>
  <c r="F226" i="4"/>
  <c r="H198" i="4"/>
  <c r="V288" i="4"/>
  <c r="W288" i="4"/>
  <c r="D260" i="4"/>
  <c r="F227" i="4"/>
  <c r="H199" i="4"/>
  <c r="V289" i="4"/>
  <c r="W289" i="4"/>
  <c r="D261" i="4"/>
  <c r="F228" i="4"/>
  <c r="H200" i="4"/>
  <c r="V290" i="4"/>
  <c r="W290" i="4"/>
  <c r="D262" i="4"/>
  <c r="F229" i="4"/>
  <c r="H201" i="4"/>
  <c r="V291" i="4"/>
  <c r="W291" i="4"/>
  <c r="D263" i="4"/>
  <c r="F230" i="4"/>
  <c r="H202" i="4"/>
  <c r="V292" i="4"/>
  <c r="W292" i="4"/>
  <c r="D264" i="4"/>
  <c r="F231" i="4"/>
  <c r="H203" i="4"/>
  <c r="V293" i="4"/>
  <c r="W293" i="4"/>
  <c r="D265" i="4"/>
  <c r="F232" i="4"/>
  <c r="H204" i="4"/>
  <c r="V294" i="4"/>
  <c r="W294" i="4"/>
  <c r="D266" i="4"/>
  <c r="F233" i="4"/>
  <c r="H205" i="4"/>
  <c r="V295" i="4"/>
  <c r="W295" i="4"/>
  <c r="D267" i="4"/>
  <c r="F234" i="4"/>
  <c r="H206" i="4"/>
  <c r="V296" i="4"/>
  <c r="W296" i="4"/>
  <c r="D268" i="4"/>
  <c r="F235" i="4"/>
  <c r="H207" i="4"/>
  <c r="V297" i="4"/>
  <c r="W297" i="4"/>
  <c r="D269" i="4"/>
  <c r="F236" i="4"/>
  <c r="H208" i="4"/>
  <c r="V298" i="4"/>
  <c r="W298" i="4"/>
  <c r="D270" i="4"/>
  <c r="F237" i="4"/>
  <c r="H209" i="4"/>
  <c r="V299" i="4"/>
  <c r="W299" i="4"/>
  <c r="D271" i="4"/>
  <c r="F238" i="4"/>
  <c r="H210" i="4"/>
  <c r="V300" i="4"/>
  <c r="W300" i="4"/>
  <c r="D272" i="4"/>
  <c r="F239" i="4"/>
  <c r="H211" i="4"/>
  <c r="V301" i="4"/>
  <c r="W301" i="4"/>
  <c r="D273" i="4"/>
  <c r="F240" i="4"/>
  <c r="H212" i="4"/>
  <c r="V302" i="4"/>
  <c r="W302" i="4"/>
  <c r="D274" i="4"/>
  <c r="F241" i="4"/>
  <c r="H213" i="4"/>
  <c r="V303" i="4"/>
  <c r="W303" i="4"/>
  <c r="D275" i="4"/>
  <c r="F242" i="4"/>
  <c r="H214" i="4"/>
  <c r="V304" i="4"/>
  <c r="W304" i="4"/>
  <c r="D276" i="4"/>
  <c r="F243" i="4"/>
  <c r="H215" i="4"/>
  <c r="V305" i="4"/>
  <c r="W305" i="4"/>
  <c r="D277" i="4"/>
  <c r="F244" i="4"/>
  <c r="H216" i="4"/>
  <c r="V306" i="4"/>
  <c r="W306" i="4"/>
  <c r="D278" i="4"/>
  <c r="F245" i="4"/>
  <c r="H217" i="4"/>
  <c r="V307" i="4"/>
  <c r="W307" i="4"/>
  <c r="D279" i="4"/>
  <c r="F246" i="4"/>
  <c r="H218" i="4"/>
  <c r="V308" i="4"/>
  <c r="W308" i="4"/>
  <c r="D280" i="4"/>
  <c r="F247" i="4"/>
  <c r="H219" i="4"/>
  <c r="V309" i="4"/>
  <c r="W309" i="4"/>
  <c r="D281" i="4"/>
  <c r="F248" i="4"/>
  <c r="H220" i="4"/>
  <c r="V310" i="4"/>
  <c r="W310" i="4"/>
  <c r="D282" i="4"/>
  <c r="F249" i="4"/>
  <c r="H221" i="4"/>
  <c r="V311" i="4"/>
  <c r="W311" i="4"/>
  <c r="D283" i="4"/>
  <c r="F250" i="4"/>
  <c r="H222" i="4"/>
  <c r="V312" i="4"/>
  <c r="W312" i="4"/>
  <c r="D284" i="4"/>
  <c r="F251" i="4"/>
  <c r="H223" i="4"/>
  <c r="V313" i="4"/>
  <c r="W313" i="4"/>
  <c r="D285" i="4"/>
  <c r="F252" i="4"/>
  <c r="H224" i="4"/>
  <c r="V314" i="4"/>
  <c r="W314" i="4"/>
  <c r="D286" i="4"/>
  <c r="F253" i="4"/>
  <c r="H225" i="4"/>
  <c r="V315" i="4"/>
  <c r="W315" i="4"/>
  <c r="D287" i="4"/>
  <c r="F254" i="4"/>
  <c r="H226" i="4"/>
  <c r="V316" i="4"/>
  <c r="W316" i="4"/>
  <c r="D288" i="4"/>
  <c r="F255" i="4"/>
  <c r="H227" i="4"/>
  <c r="V317" i="4"/>
  <c r="W317" i="4"/>
  <c r="D289" i="4"/>
  <c r="F256" i="4"/>
  <c r="H228" i="4"/>
  <c r="V318" i="4"/>
  <c r="W318" i="4"/>
  <c r="D290" i="4"/>
  <c r="F257" i="4"/>
  <c r="H229" i="4"/>
  <c r="V319" i="4"/>
  <c r="W319" i="4"/>
  <c r="D291" i="4"/>
  <c r="F258" i="4"/>
  <c r="H230" i="4"/>
  <c r="V320" i="4"/>
  <c r="W320" i="4"/>
  <c r="D292" i="4"/>
  <c r="F259" i="4"/>
  <c r="H231" i="4"/>
  <c r="V321" i="4"/>
  <c r="W321" i="4"/>
  <c r="D293" i="4"/>
  <c r="F260" i="4"/>
  <c r="H232" i="4"/>
  <c r="V322" i="4"/>
  <c r="W322" i="4"/>
  <c r="D294" i="4"/>
  <c r="F261" i="4"/>
  <c r="H233" i="4"/>
  <c r="V323" i="4"/>
  <c r="W323" i="4"/>
  <c r="D295" i="4"/>
  <c r="F262" i="4"/>
  <c r="H234" i="4"/>
  <c r="V324" i="4"/>
  <c r="W324" i="4"/>
  <c r="D296" i="4"/>
  <c r="F263" i="4"/>
  <c r="H235" i="4"/>
  <c r="V325" i="4"/>
  <c r="W325" i="4"/>
  <c r="D297" i="4"/>
  <c r="F264" i="4"/>
  <c r="H236" i="4"/>
  <c r="V326" i="4"/>
  <c r="W326" i="4"/>
  <c r="D298" i="4"/>
  <c r="F265" i="4"/>
  <c r="H237" i="4"/>
  <c r="V327" i="4"/>
  <c r="W327" i="4"/>
  <c r="D299" i="4"/>
  <c r="F266" i="4"/>
  <c r="H238" i="4"/>
  <c r="V328" i="4"/>
  <c r="W328" i="4"/>
  <c r="D300" i="4"/>
  <c r="F267" i="4"/>
  <c r="H239" i="4"/>
  <c r="V329" i="4"/>
  <c r="W329" i="4"/>
  <c r="D301" i="4"/>
  <c r="F268" i="4"/>
  <c r="H240" i="4"/>
  <c r="V330" i="4"/>
  <c r="W330" i="4"/>
  <c r="D302" i="4"/>
  <c r="F269" i="4"/>
  <c r="H241" i="4"/>
  <c r="V331" i="4"/>
  <c r="W331" i="4"/>
  <c r="D303" i="4"/>
  <c r="F270" i="4"/>
  <c r="H242" i="4"/>
  <c r="V332" i="4"/>
  <c r="W332" i="4"/>
  <c r="D304" i="4"/>
  <c r="F271" i="4"/>
  <c r="H243" i="4"/>
  <c r="V333" i="4"/>
  <c r="W333" i="4"/>
  <c r="D305" i="4"/>
  <c r="F272" i="4"/>
  <c r="H244" i="4"/>
  <c r="V334" i="4"/>
  <c r="W334" i="4"/>
  <c r="D306" i="4"/>
  <c r="F273" i="4"/>
  <c r="H245" i="4"/>
  <c r="V335" i="4"/>
  <c r="W335" i="4"/>
  <c r="D307" i="4"/>
  <c r="F274" i="4"/>
  <c r="H246" i="4"/>
  <c r="V336" i="4"/>
  <c r="W336" i="4"/>
  <c r="D308" i="4"/>
  <c r="F275" i="4"/>
  <c r="H247" i="4"/>
  <c r="V337" i="4"/>
  <c r="W337" i="4"/>
  <c r="D309" i="4"/>
  <c r="F276" i="4"/>
  <c r="H248" i="4"/>
  <c r="V338" i="4"/>
  <c r="W338" i="4"/>
  <c r="D310" i="4"/>
  <c r="F277" i="4"/>
  <c r="H249" i="4"/>
  <c r="V339" i="4"/>
  <c r="W339" i="4"/>
  <c r="D311" i="4"/>
  <c r="F278" i="4"/>
  <c r="H250" i="4"/>
  <c r="V340" i="4"/>
  <c r="W340" i="4"/>
  <c r="D312" i="4"/>
  <c r="F279" i="4"/>
  <c r="H251" i="4"/>
  <c r="V341" i="4"/>
  <c r="W341" i="4"/>
  <c r="D313" i="4"/>
  <c r="F280" i="4"/>
  <c r="H252" i="4"/>
  <c r="V342" i="4"/>
  <c r="W342" i="4"/>
  <c r="D314" i="4"/>
  <c r="F281" i="4"/>
  <c r="H253" i="4"/>
  <c r="V343" i="4"/>
  <c r="W343" i="4"/>
  <c r="D315" i="4"/>
  <c r="F282" i="4"/>
  <c r="H254" i="4"/>
  <c r="V344" i="4"/>
  <c r="W344" i="4"/>
  <c r="D316" i="4"/>
  <c r="F283" i="4"/>
  <c r="H255" i="4"/>
  <c r="V345" i="4"/>
  <c r="W345" i="4"/>
  <c r="D317" i="4"/>
  <c r="F284" i="4"/>
  <c r="H256" i="4"/>
  <c r="V346" i="4"/>
  <c r="W346" i="4"/>
  <c r="D318" i="4"/>
  <c r="F285" i="4"/>
  <c r="H257" i="4"/>
  <c r="V347" i="4"/>
  <c r="W347" i="4"/>
  <c r="D319" i="4"/>
  <c r="F286" i="4"/>
  <c r="H258" i="4"/>
  <c r="V348" i="4"/>
  <c r="W348" i="4"/>
  <c r="D320" i="4"/>
  <c r="F287" i="4"/>
  <c r="H259" i="4"/>
  <c r="V349" i="4"/>
  <c r="W349" i="4"/>
  <c r="D321" i="4"/>
  <c r="F288" i="4"/>
  <c r="H260" i="4"/>
  <c r="V350" i="4"/>
  <c r="W350" i="4"/>
  <c r="D322" i="4"/>
  <c r="F289" i="4"/>
  <c r="H261" i="4"/>
  <c r="V351" i="4"/>
  <c r="W351" i="4"/>
  <c r="D323" i="4"/>
  <c r="F290" i="4"/>
  <c r="H262" i="4"/>
  <c r="V352" i="4"/>
  <c r="W352" i="4"/>
  <c r="D324" i="4"/>
  <c r="F291" i="4"/>
  <c r="H263" i="4"/>
  <c r="V353" i="4"/>
  <c r="W353" i="4"/>
  <c r="D325" i="4"/>
  <c r="F292" i="4"/>
  <c r="H264" i="4"/>
  <c r="V354" i="4"/>
  <c r="W354" i="4"/>
  <c r="D326" i="4"/>
  <c r="F293" i="4"/>
  <c r="H265" i="4"/>
  <c r="V355" i="4"/>
  <c r="W355" i="4"/>
  <c r="D327" i="4"/>
  <c r="F294" i="4"/>
  <c r="H266" i="4"/>
  <c r="V356" i="4"/>
  <c r="W356" i="4"/>
  <c r="D328" i="4"/>
  <c r="F295" i="4"/>
  <c r="H267" i="4"/>
  <c r="V357" i="4"/>
  <c r="W357" i="4"/>
  <c r="D329" i="4"/>
  <c r="F296" i="4"/>
  <c r="H268" i="4"/>
  <c r="V358" i="4"/>
  <c r="W358" i="4"/>
  <c r="D330" i="4"/>
  <c r="F297" i="4"/>
  <c r="H269" i="4"/>
  <c r="V359" i="4"/>
  <c r="W359" i="4"/>
  <c r="D331" i="4"/>
  <c r="F298" i="4"/>
  <c r="H270" i="4"/>
  <c r="V360" i="4"/>
  <c r="W360" i="4"/>
  <c r="D332" i="4"/>
  <c r="F299" i="4"/>
  <c r="H271" i="4"/>
  <c r="V361" i="4"/>
  <c r="W361" i="4"/>
  <c r="D333" i="4"/>
  <c r="F300" i="4"/>
  <c r="H272" i="4"/>
  <c r="V362" i="4"/>
  <c r="W362" i="4"/>
  <c r="D334" i="4"/>
  <c r="F301" i="4"/>
  <c r="H273" i="4"/>
  <c r="V363" i="4"/>
  <c r="W363" i="4"/>
  <c r="D335" i="4"/>
  <c r="F302" i="4"/>
  <c r="H274" i="4"/>
  <c r="V364" i="4"/>
  <c r="W364" i="4"/>
  <c r="D336" i="4"/>
  <c r="F303" i="4"/>
  <c r="H275" i="4"/>
  <c r="V365" i="4"/>
  <c r="W365" i="4"/>
  <c r="D337" i="4"/>
  <c r="F304" i="4"/>
  <c r="H276" i="4"/>
  <c r="V366" i="4"/>
  <c r="W366" i="4"/>
  <c r="D338" i="4"/>
  <c r="F305" i="4"/>
  <c r="H277" i="4"/>
  <c r="V367" i="4"/>
  <c r="W367" i="4"/>
  <c r="D339" i="4"/>
  <c r="F306" i="4"/>
  <c r="H278" i="4"/>
  <c r="V368" i="4"/>
  <c r="W368" i="4"/>
  <c r="D340" i="4"/>
  <c r="F307" i="4"/>
  <c r="H279" i="4"/>
  <c r="V369" i="4"/>
  <c r="W369" i="4"/>
  <c r="D341" i="4"/>
  <c r="F308" i="4"/>
  <c r="H280" i="4"/>
  <c r="V370" i="4"/>
  <c r="W370" i="4"/>
  <c r="D342" i="4"/>
  <c r="F309" i="4"/>
  <c r="H281" i="4"/>
  <c r="V371" i="4"/>
  <c r="W371" i="4"/>
  <c r="D343" i="4"/>
  <c r="F310" i="4"/>
  <c r="H282" i="4"/>
  <c r="V372" i="4"/>
  <c r="W372" i="4"/>
  <c r="D344" i="4"/>
  <c r="F311" i="4"/>
  <c r="H283" i="4"/>
  <c r="V373" i="4"/>
  <c r="W373" i="4"/>
  <c r="D345" i="4"/>
  <c r="F312" i="4"/>
  <c r="H284" i="4"/>
  <c r="V374" i="4"/>
  <c r="W374" i="4"/>
  <c r="D346" i="4"/>
  <c r="F313" i="4"/>
  <c r="H285" i="4"/>
  <c r="V375" i="4"/>
  <c r="W375" i="4"/>
  <c r="D347" i="4"/>
  <c r="F314" i="4"/>
  <c r="H286" i="4"/>
  <c r="V376" i="4"/>
  <c r="W376" i="4"/>
  <c r="D348" i="4"/>
  <c r="F315" i="4"/>
  <c r="H287" i="4"/>
  <c r="V377" i="4"/>
  <c r="W377" i="4"/>
  <c r="D349" i="4"/>
  <c r="F316" i="4"/>
  <c r="H288" i="4"/>
  <c r="V378" i="4"/>
  <c r="W378" i="4"/>
  <c r="D350" i="4"/>
  <c r="F317" i="4"/>
  <c r="H289" i="4"/>
  <c r="V379" i="4"/>
  <c r="W379" i="4"/>
  <c r="D351" i="4"/>
  <c r="F318" i="4"/>
  <c r="H290" i="4"/>
  <c r="V380" i="4"/>
  <c r="W380" i="4"/>
  <c r="D352" i="4"/>
  <c r="F319" i="4"/>
  <c r="H291" i="4"/>
  <c r="V381" i="4"/>
  <c r="W381" i="4"/>
  <c r="D353" i="4"/>
  <c r="F320" i="4"/>
  <c r="H292" i="4"/>
  <c r="V382" i="4"/>
  <c r="W382" i="4"/>
  <c r="D354" i="4"/>
  <c r="F321" i="4"/>
  <c r="H293" i="4"/>
  <c r="V383" i="4"/>
  <c r="W383" i="4"/>
  <c r="D355" i="4"/>
  <c r="F322" i="4"/>
  <c r="H294" i="4"/>
  <c r="V384" i="4"/>
  <c r="W384" i="4"/>
  <c r="D356" i="4"/>
  <c r="F323" i="4"/>
  <c r="H295" i="4"/>
  <c r="V385" i="4"/>
  <c r="W385" i="4"/>
  <c r="D357" i="4"/>
  <c r="F324" i="4"/>
  <c r="H296" i="4"/>
  <c r="V386" i="4"/>
  <c r="W386" i="4"/>
  <c r="D358" i="4"/>
  <c r="F325" i="4"/>
  <c r="H297" i="4"/>
  <c r="V387" i="4"/>
  <c r="W387" i="4"/>
  <c r="D359" i="4"/>
  <c r="F326" i="4"/>
  <c r="H298" i="4"/>
  <c r="V388" i="4"/>
  <c r="W388" i="4"/>
  <c r="D360" i="4"/>
  <c r="F327" i="4"/>
  <c r="H299" i="4"/>
  <c r="V389" i="4"/>
  <c r="W389" i="4"/>
  <c r="D361" i="4"/>
  <c r="F328" i="4"/>
  <c r="H300" i="4"/>
  <c r="V390" i="4"/>
  <c r="W390" i="4"/>
  <c r="D362" i="4"/>
  <c r="F329" i="4"/>
  <c r="H301" i="4"/>
  <c r="V391" i="4"/>
  <c r="W391" i="4"/>
  <c r="D363" i="4"/>
  <c r="F330" i="4"/>
  <c r="H302" i="4"/>
  <c r="V392" i="4"/>
  <c r="W392" i="4"/>
  <c r="D364" i="4"/>
  <c r="F331" i="4"/>
  <c r="H303" i="4"/>
  <c r="V393" i="4"/>
  <c r="W393" i="4"/>
  <c r="F332" i="4"/>
  <c r="H304" i="4"/>
  <c r="V394" i="4"/>
  <c r="W394" i="4"/>
  <c r="F333" i="4"/>
  <c r="H305" i="4"/>
  <c r="V395" i="4"/>
  <c r="W395" i="4"/>
  <c r="F334" i="4"/>
  <c r="H306" i="4"/>
  <c r="V396" i="4"/>
  <c r="W396" i="4"/>
  <c r="F335" i="4"/>
  <c r="H307" i="4"/>
  <c r="V397" i="4"/>
  <c r="W397" i="4"/>
  <c r="F336" i="4"/>
  <c r="H308" i="4"/>
  <c r="V398" i="4"/>
  <c r="W398" i="4"/>
  <c r="F337" i="4"/>
  <c r="H309" i="4"/>
  <c r="V399" i="4"/>
  <c r="W399" i="4"/>
  <c r="F338" i="4"/>
  <c r="H310" i="4"/>
  <c r="V400" i="4"/>
  <c r="W400" i="4"/>
  <c r="F339" i="4"/>
  <c r="H311" i="4"/>
  <c r="V401" i="4"/>
  <c r="W401" i="4"/>
  <c r="F340" i="4"/>
  <c r="H312" i="4"/>
  <c r="V402" i="4"/>
  <c r="W402" i="4"/>
  <c r="F341" i="4"/>
  <c r="H313" i="4"/>
  <c r="V403" i="4"/>
  <c r="W403" i="4"/>
  <c r="F342" i="4"/>
  <c r="H314" i="4"/>
  <c r="V404" i="4"/>
  <c r="W404" i="4"/>
  <c r="F343" i="4"/>
  <c r="H315" i="4"/>
  <c r="V405" i="4"/>
  <c r="W405" i="4"/>
  <c r="F344" i="4"/>
  <c r="H316" i="4"/>
  <c r="V406" i="4"/>
  <c r="W406" i="4"/>
  <c r="F345" i="4"/>
  <c r="H317" i="4"/>
  <c r="V407" i="4"/>
  <c r="W407" i="4"/>
  <c r="F346" i="4"/>
  <c r="H318" i="4"/>
  <c r="V408" i="4"/>
  <c r="W408" i="4"/>
  <c r="F347" i="4"/>
  <c r="H319" i="4"/>
  <c r="V409" i="4"/>
  <c r="W409" i="4"/>
  <c r="F348" i="4"/>
  <c r="H320" i="4"/>
  <c r="V410" i="4"/>
  <c r="W410" i="4"/>
  <c r="F349" i="4"/>
  <c r="H321" i="4"/>
  <c r="V411" i="4"/>
  <c r="W411" i="4"/>
  <c r="F350" i="4"/>
  <c r="H322" i="4"/>
  <c r="V412" i="4"/>
  <c r="W412" i="4"/>
  <c r="F351" i="4"/>
  <c r="H323" i="4"/>
  <c r="V413" i="4"/>
  <c r="W413" i="4"/>
  <c r="F352" i="4"/>
  <c r="H324" i="4"/>
  <c r="V414" i="4"/>
  <c r="W414" i="4"/>
  <c r="F353" i="4"/>
  <c r="H325" i="4"/>
  <c r="V415" i="4"/>
  <c r="W415" i="4"/>
  <c r="F354" i="4"/>
  <c r="H326" i="4"/>
  <c r="V416" i="4"/>
  <c r="W416" i="4"/>
  <c r="F355" i="4"/>
  <c r="H327" i="4"/>
  <c r="V417" i="4"/>
  <c r="W417" i="4"/>
  <c r="F356" i="4"/>
  <c r="H328" i="4"/>
  <c r="V418" i="4"/>
  <c r="W418" i="4"/>
  <c r="F357" i="4"/>
  <c r="H329" i="4"/>
  <c r="V419" i="4"/>
  <c r="W419" i="4"/>
  <c r="F358" i="4"/>
  <c r="H330" i="4"/>
  <c r="V420" i="4"/>
  <c r="W420" i="4"/>
  <c r="F359" i="4"/>
  <c r="H331" i="4"/>
  <c r="V421" i="4"/>
  <c r="W421" i="4"/>
  <c r="F360" i="4"/>
  <c r="H332" i="4"/>
  <c r="V422" i="4"/>
  <c r="W422" i="4"/>
  <c r="F361" i="4"/>
  <c r="H333" i="4"/>
  <c r="V423" i="4"/>
  <c r="W423" i="4"/>
  <c r="F362" i="4"/>
  <c r="H334" i="4"/>
  <c r="V424" i="4"/>
  <c r="W424" i="4"/>
  <c r="F363" i="4"/>
  <c r="H335" i="4"/>
  <c r="V425" i="4"/>
  <c r="W425" i="4"/>
  <c r="F364" i="4"/>
  <c r="H336" i="4"/>
  <c r="V426" i="4"/>
  <c r="W426" i="4"/>
  <c r="F365" i="4"/>
  <c r="H337" i="4"/>
  <c r="V427" i="4"/>
  <c r="W427" i="4"/>
  <c r="F366" i="4"/>
  <c r="H338" i="4"/>
  <c r="V428" i="4"/>
  <c r="W428" i="4"/>
  <c r="F367" i="4"/>
  <c r="H339" i="4"/>
  <c r="V429" i="4"/>
  <c r="W429" i="4"/>
  <c r="F368" i="4"/>
  <c r="H340" i="4"/>
  <c r="V430" i="4"/>
  <c r="W430" i="4"/>
  <c r="H341" i="4"/>
  <c r="V431" i="4"/>
  <c r="W431" i="4"/>
  <c r="H342" i="4"/>
  <c r="V432" i="4"/>
  <c r="W432" i="4"/>
  <c r="H343" i="4"/>
  <c r="V433" i="4"/>
  <c r="W433" i="4"/>
  <c r="H344" i="4"/>
  <c r="V434" i="4"/>
  <c r="W434" i="4"/>
  <c r="H345" i="4"/>
  <c r="V435" i="4"/>
  <c r="W435" i="4"/>
  <c r="H346" i="4"/>
  <c r="V436" i="4"/>
  <c r="W436" i="4"/>
  <c r="H347" i="4"/>
  <c r="V437" i="4"/>
  <c r="W437" i="4"/>
  <c r="H348" i="4"/>
  <c r="V438" i="4"/>
  <c r="W438" i="4"/>
  <c r="H349" i="4"/>
  <c r="V439" i="4"/>
  <c r="W439" i="4"/>
  <c r="H350" i="4"/>
  <c r="V440" i="4"/>
  <c r="W440" i="4"/>
  <c r="H351" i="4"/>
  <c r="V441" i="4"/>
  <c r="W441" i="4"/>
  <c r="H352" i="4"/>
  <c r="V442" i="4"/>
  <c r="W442" i="4"/>
  <c r="H353" i="4"/>
  <c r="V443" i="4"/>
  <c r="W443" i="4"/>
  <c r="H354" i="4"/>
  <c r="V444" i="4"/>
  <c r="W444" i="4"/>
  <c r="H355" i="4"/>
  <c r="V445" i="4"/>
  <c r="W445" i="4"/>
  <c r="H356" i="4"/>
  <c r="V446" i="4"/>
  <c r="W446" i="4"/>
  <c r="H357" i="4"/>
  <c r="V447" i="4"/>
  <c r="W447" i="4"/>
  <c r="H358" i="4"/>
  <c r="V448" i="4"/>
  <c r="W448" i="4"/>
  <c r="H359" i="4"/>
  <c r="V449" i="4"/>
  <c r="W449" i="4"/>
  <c r="H360" i="4"/>
  <c r="V450" i="4"/>
  <c r="W450" i="4"/>
  <c r="H361" i="4"/>
  <c r="V451" i="4"/>
  <c r="W451" i="4"/>
  <c r="H362" i="4"/>
  <c r="V452" i="4"/>
  <c r="W452" i="4"/>
  <c r="H363" i="4"/>
  <c r="V453" i="4"/>
  <c r="W453" i="4"/>
  <c r="H364" i="4"/>
  <c r="V454" i="4"/>
  <c r="W454" i="4"/>
  <c r="V455" i="4"/>
  <c r="W455" i="4"/>
  <c r="V456" i="4"/>
  <c r="W456" i="4"/>
  <c r="V457" i="4"/>
  <c r="W457" i="4"/>
  <c r="V458" i="4"/>
  <c r="W458" i="4"/>
  <c r="V459" i="4"/>
  <c r="W459" i="4"/>
  <c r="V460" i="4"/>
  <c r="W460" i="4"/>
  <c r="V461" i="4"/>
  <c r="W461" i="4"/>
  <c r="V462" i="4"/>
  <c r="W462" i="4"/>
  <c r="V463" i="4"/>
  <c r="W463" i="4"/>
  <c r="V464" i="4"/>
  <c r="W464" i="4"/>
  <c r="V465" i="4"/>
  <c r="W465" i="4"/>
  <c r="V466" i="4"/>
  <c r="W466" i="4"/>
  <c r="V467" i="4"/>
  <c r="W467" i="4"/>
  <c r="V468" i="4"/>
  <c r="W468" i="4"/>
  <c r="V469" i="4"/>
  <c r="W469" i="4"/>
  <c r="V470" i="4"/>
  <c r="W470" i="4"/>
  <c r="V471" i="4"/>
  <c r="W471" i="4"/>
  <c r="V472" i="4"/>
  <c r="W472" i="4"/>
  <c r="V473" i="4"/>
  <c r="W473" i="4"/>
  <c r="V474" i="4"/>
  <c r="W474" i="4"/>
  <c r="V475" i="4"/>
  <c r="W475" i="4"/>
  <c r="V476" i="4"/>
  <c r="W476" i="4"/>
  <c r="V477" i="4"/>
  <c r="W477" i="4"/>
  <c r="V478" i="4"/>
  <c r="W478" i="4"/>
  <c r="V479" i="4"/>
  <c r="W479" i="4"/>
  <c r="V480" i="4"/>
  <c r="W480" i="4"/>
  <c r="V481" i="4"/>
  <c r="W481" i="4"/>
  <c r="V482" i="4"/>
  <c r="W482" i="4"/>
  <c r="V483" i="4"/>
  <c r="W483" i="4"/>
  <c r="V484" i="4"/>
  <c r="W484" i="4"/>
  <c r="V485" i="4"/>
  <c r="W485" i="4"/>
  <c r="V486" i="4"/>
  <c r="W486" i="4"/>
  <c r="V487" i="4"/>
  <c r="W487" i="4"/>
  <c r="V488" i="4"/>
  <c r="W488" i="4"/>
  <c r="V489" i="4"/>
  <c r="W489" i="4"/>
  <c r="V490" i="4"/>
  <c r="W490" i="4"/>
  <c r="V491" i="4"/>
  <c r="W491" i="4"/>
  <c r="V492" i="4"/>
  <c r="W492" i="4"/>
  <c r="V493" i="4"/>
  <c r="W493" i="4"/>
  <c r="V494" i="4"/>
  <c r="W494" i="4"/>
  <c r="V495" i="4"/>
  <c r="W495" i="4"/>
  <c r="V496" i="4"/>
  <c r="W496" i="4"/>
  <c r="V497" i="4"/>
  <c r="W497" i="4"/>
  <c r="V498" i="4"/>
  <c r="W498" i="4"/>
  <c r="V499" i="4"/>
  <c r="W499" i="4"/>
  <c r="V500" i="4"/>
  <c r="W500" i="4"/>
  <c r="V501" i="4"/>
  <c r="W501" i="4"/>
  <c r="V502" i="4"/>
  <c r="W502" i="4"/>
  <c r="V503" i="4"/>
  <c r="W503" i="4"/>
  <c r="V504" i="4"/>
  <c r="W504" i="4"/>
  <c r="V505" i="4"/>
  <c r="W505" i="4"/>
  <c r="V506" i="4"/>
  <c r="W506" i="4"/>
  <c r="V507" i="4"/>
  <c r="W507" i="4"/>
  <c r="V508" i="4"/>
  <c r="W508" i="4"/>
  <c r="V509" i="4"/>
  <c r="W509" i="4"/>
  <c r="V510" i="4"/>
  <c r="W510" i="4"/>
  <c r="V511" i="4"/>
  <c r="W511" i="4"/>
  <c r="V512" i="4"/>
  <c r="W512" i="4"/>
  <c r="V513" i="4"/>
  <c r="W513" i="4"/>
  <c r="V514" i="4"/>
  <c r="W514" i="4"/>
  <c r="V515" i="4"/>
  <c r="W515" i="4"/>
  <c r="V516" i="4"/>
  <c r="W516" i="4"/>
  <c r="V517" i="4"/>
  <c r="W517" i="4"/>
  <c r="V518" i="4"/>
  <c r="W518" i="4"/>
  <c r="V519" i="4"/>
  <c r="W519" i="4"/>
  <c r="V520" i="4"/>
  <c r="W520" i="4"/>
  <c r="V521" i="4"/>
  <c r="W521" i="4"/>
  <c r="V522" i="4"/>
  <c r="W522" i="4"/>
  <c r="V523" i="4"/>
  <c r="W523" i="4"/>
  <c r="V524" i="4"/>
  <c r="W524" i="4"/>
  <c r="V525" i="4"/>
  <c r="W525" i="4"/>
  <c r="V526" i="4"/>
  <c r="W526" i="4"/>
  <c r="V527" i="4"/>
  <c r="W527" i="4"/>
  <c r="V528" i="4"/>
  <c r="W528" i="4"/>
  <c r="V529" i="4"/>
  <c r="W529" i="4"/>
  <c r="V530" i="4"/>
  <c r="W530" i="4"/>
  <c r="V531" i="4"/>
  <c r="W531" i="4"/>
  <c r="V532" i="4"/>
  <c r="W532" i="4"/>
  <c r="V533" i="4"/>
  <c r="W533" i="4"/>
  <c r="V534" i="4"/>
  <c r="W534" i="4"/>
  <c r="V535" i="4"/>
  <c r="W535" i="4"/>
  <c r="T536" i="4"/>
  <c r="V536" i="4"/>
  <c r="W536" i="4"/>
  <c r="M537" i="4"/>
  <c r="N537" i="4"/>
  <c r="O537" i="4"/>
  <c r="P537" i="4"/>
  <c r="Q537" i="4"/>
  <c r="R537" i="4"/>
  <c r="S537" i="4"/>
  <c r="T537" i="4"/>
  <c r="V537" i="4"/>
  <c r="W537" i="4"/>
  <c r="M538" i="4"/>
  <c r="N538" i="4"/>
  <c r="O538" i="4"/>
  <c r="P538" i="4"/>
  <c r="Q538" i="4"/>
  <c r="R538" i="4"/>
  <c r="S538" i="4"/>
  <c r="T538" i="4"/>
  <c r="V538" i="4"/>
  <c r="W538" i="4"/>
  <c r="M539" i="4"/>
  <c r="N539" i="4"/>
  <c r="O539" i="4"/>
  <c r="P539" i="4"/>
  <c r="Q539" i="4"/>
  <c r="R539" i="4"/>
  <c r="S539" i="4"/>
  <c r="T539" i="4"/>
  <c r="V539" i="4"/>
  <c r="W539" i="4"/>
  <c r="M540" i="4"/>
  <c r="N540" i="4"/>
  <c r="O540" i="4"/>
  <c r="P540" i="4"/>
  <c r="Q540" i="4"/>
  <c r="R540" i="4"/>
  <c r="S540" i="4"/>
  <c r="T540" i="4"/>
  <c r="V540" i="4"/>
  <c r="W540" i="4"/>
  <c r="W541" i="4"/>
  <c r="W542" i="4"/>
  <c r="W543" i="4"/>
  <c r="W544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M541" i="4"/>
  <c r="N541" i="4"/>
  <c r="O541" i="4"/>
  <c r="P541" i="4"/>
  <c r="Q541" i="4"/>
  <c r="R541" i="4"/>
  <c r="S541" i="4"/>
  <c r="T541" i="4"/>
  <c r="U541" i="4"/>
  <c r="M542" i="4"/>
  <c r="N542" i="4"/>
  <c r="O542" i="4"/>
  <c r="P542" i="4"/>
  <c r="Q542" i="4"/>
  <c r="R542" i="4"/>
  <c r="S542" i="4"/>
  <c r="T542" i="4"/>
  <c r="U542" i="4"/>
  <c r="M543" i="4"/>
  <c r="N543" i="4"/>
  <c r="O543" i="4"/>
  <c r="P543" i="4"/>
  <c r="Q543" i="4"/>
  <c r="R543" i="4"/>
  <c r="S543" i="4"/>
  <c r="T543" i="4"/>
  <c r="U543" i="4"/>
  <c r="M544" i="4"/>
  <c r="N544" i="4"/>
  <c r="O544" i="4"/>
  <c r="P544" i="4"/>
  <c r="Q544" i="4"/>
  <c r="R544" i="4"/>
  <c r="S544" i="4"/>
  <c r="T544" i="4"/>
  <c r="U544" i="4"/>
  <c r="M545" i="4"/>
  <c r="N545" i="4"/>
  <c r="O545" i="4"/>
  <c r="P545" i="4"/>
  <c r="Q545" i="4"/>
  <c r="R545" i="4"/>
  <c r="S545" i="4"/>
  <c r="T545" i="4"/>
  <c r="U545" i="4"/>
  <c r="M546" i="4"/>
  <c r="N546" i="4"/>
  <c r="O546" i="4"/>
  <c r="P546" i="4"/>
  <c r="Q546" i="4"/>
  <c r="R546" i="4"/>
  <c r="S546" i="4"/>
  <c r="T546" i="4"/>
  <c r="U546" i="4"/>
  <c r="M547" i="4"/>
  <c r="N547" i="4"/>
  <c r="O547" i="4"/>
  <c r="P547" i="4"/>
  <c r="Q547" i="4"/>
  <c r="R547" i="4"/>
  <c r="S547" i="4"/>
  <c r="T547" i="4"/>
  <c r="U547" i="4"/>
  <c r="M548" i="4"/>
  <c r="N548" i="4"/>
  <c r="O548" i="4"/>
  <c r="P548" i="4"/>
  <c r="Q548" i="4"/>
  <c r="R548" i="4"/>
  <c r="S548" i="4"/>
  <c r="T548" i="4"/>
  <c r="U548" i="4"/>
  <c r="M549" i="4"/>
  <c r="N549" i="4"/>
  <c r="O549" i="4"/>
  <c r="P549" i="4"/>
  <c r="Q549" i="4"/>
  <c r="R549" i="4"/>
  <c r="S549" i="4"/>
  <c r="T549" i="4"/>
  <c r="U549" i="4"/>
  <c r="M550" i="4"/>
  <c r="N550" i="4"/>
  <c r="O550" i="4"/>
  <c r="P550" i="4"/>
  <c r="Q550" i="4"/>
  <c r="R550" i="4"/>
  <c r="S550" i="4"/>
  <c r="T550" i="4"/>
  <c r="U550" i="4"/>
  <c r="M551" i="4"/>
  <c r="N551" i="4"/>
  <c r="O551" i="4"/>
  <c r="P551" i="4"/>
  <c r="Q551" i="4"/>
  <c r="R551" i="4"/>
  <c r="S551" i="4"/>
  <c r="T551" i="4"/>
  <c r="U551" i="4"/>
  <c r="M552" i="4"/>
  <c r="N552" i="4"/>
  <c r="O552" i="4"/>
  <c r="P552" i="4"/>
  <c r="Q552" i="4"/>
  <c r="R552" i="4"/>
  <c r="S552" i="4"/>
  <c r="T552" i="4"/>
  <c r="U552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2" i="4"/>
  <c r="U3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F428" i="4"/>
  <c r="F429" i="4"/>
  <c r="F430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C11" i="3"/>
  <c r="C14" i="3"/>
  <c r="C15" i="3"/>
  <c r="C13" i="3"/>
  <c r="B20" i="3"/>
  <c r="C2" i="3"/>
  <c r="D2" i="3"/>
  <c r="E2" i="3"/>
  <c r="F2" i="3"/>
  <c r="G2" i="3"/>
  <c r="H2" i="3"/>
  <c r="I2" i="3"/>
  <c r="J2" i="3"/>
  <c r="K2" i="3"/>
  <c r="L2" i="3"/>
  <c r="M2" i="3"/>
  <c r="N2" i="3"/>
  <c r="D4" i="3"/>
  <c r="C4" i="3"/>
  <c r="C10" i="3"/>
  <c r="K3" i="1"/>
  <c r="L3" i="1"/>
  <c r="K5" i="1"/>
  <c r="L5" i="1"/>
  <c r="L7" i="1"/>
  <c r="L8" i="1"/>
  <c r="K7" i="1"/>
  <c r="K8" i="1"/>
  <c r="K9" i="1"/>
  <c r="C20" i="3"/>
  <c r="E4" i="3"/>
  <c r="L10" i="1"/>
  <c r="L9" i="1"/>
  <c r="K10" i="1"/>
  <c r="C7" i="1"/>
  <c r="D7" i="1"/>
  <c r="E7" i="1"/>
  <c r="F7" i="1"/>
  <c r="G7" i="1"/>
  <c r="H7" i="1"/>
  <c r="I7" i="1"/>
  <c r="J7" i="1"/>
  <c r="B7" i="1"/>
  <c r="C5" i="1"/>
  <c r="D5" i="1"/>
  <c r="E5" i="1"/>
  <c r="F5" i="1"/>
  <c r="G5" i="1"/>
  <c r="H5" i="1"/>
  <c r="I5" i="1"/>
  <c r="J5" i="1"/>
  <c r="B5" i="1"/>
  <c r="C3" i="1"/>
  <c r="D3" i="1"/>
  <c r="E3" i="1"/>
  <c r="F3" i="1"/>
  <c r="G3" i="1"/>
  <c r="H3" i="1"/>
  <c r="I3" i="1"/>
  <c r="J3" i="1"/>
  <c r="B3" i="1"/>
  <c r="D8" i="1"/>
  <c r="D5" i="3"/>
  <c r="D10" i="3"/>
  <c r="F4" i="3"/>
  <c r="G8" i="1"/>
  <c r="C8" i="1"/>
  <c r="C10" i="1"/>
  <c r="J8" i="1"/>
  <c r="J10" i="1"/>
  <c r="F8" i="1"/>
  <c r="F10" i="1"/>
  <c r="I8" i="1"/>
  <c r="E8" i="1"/>
  <c r="E10" i="1"/>
  <c r="B8" i="1"/>
  <c r="B10" i="1"/>
  <c r="H8" i="1"/>
  <c r="H9" i="1"/>
  <c r="G10" i="1"/>
  <c r="G9" i="1"/>
  <c r="I9" i="1"/>
  <c r="I10" i="1"/>
  <c r="E9" i="1"/>
  <c r="D9" i="1"/>
  <c r="D10" i="1"/>
  <c r="D11" i="3"/>
  <c r="D13" i="3"/>
  <c r="F9" i="1"/>
  <c r="J9" i="1"/>
  <c r="C9" i="1"/>
  <c r="E5" i="3"/>
  <c r="G4" i="3"/>
  <c r="B9" i="1"/>
  <c r="H10" i="1"/>
  <c r="D14" i="3"/>
  <c r="D15" i="3"/>
  <c r="D20" i="3"/>
  <c r="E11" i="3"/>
  <c r="E15" i="3"/>
  <c r="E10" i="3"/>
  <c r="F5" i="3"/>
  <c r="H4" i="3"/>
  <c r="E13" i="3"/>
  <c r="F11" i="3"/>
  <c r="F13" i="3"/>
  <c r="F15" i="3"/>
  <c r="E14" i="3"/>
  <c r="E20" i="3"/>
  <c r="F10" i="3"/>
  <c r="G5" i="3"/>
  <c r="I4" i="3"/>
  <c r="F14" i="3"/>
  <c r="G11" i="3"/>
  <c r="G15" i="3"/>
  <c r="F20" i="3"/>
  <c r="G10" i="3"/>
  <c r="J4" i="3"/>
  <c r="G13" i="3"/>
  <c r="G14" i="3"/>
  <c r="G20" i="3"/>
  <c r="H5" i="3"/>
  <c r="K4" i="3"/>
  <c r="H11" i="3"/>
  <c r="H15" i="3"/>
  <c r="H10" i="3"/>
  <c r="L4" i="3"/>
  <c r="H13" i="3"/>
  <c r="H14" i="3"/>
  <c r="H20" i="3"/>
  <c r="I5" i="3"/>
  <c r="M4" i="3"/>
  <c r="I11" i="3"/>
  <c r="I13" i="3"/>
  <c r="I10" i="3"/>
  <c r="N4" i="3"/>
  <c r="I15" i="3"/>
  <c r="I14" i="3"/>
  <c r="I20" i="3"/>
  <c r="J5" i="3"/>
  <c r="J11" i="3"/>
  <c r="J13" i="3"/>
  <c r="J10" i="3"/>
  <c r="K5" i="3"/>
  <c r="J14" i="3"/>
  <c r="J15" i="3"/>
  <c r="K11" i="3"/>
  <c r="K14" i="3"/>
  <c r="J20" i="3"/>
  <c r="K10" i="3"/>
  <c r="L5" i="3"/>
  <c r="K15" i="3"/>
  <c r="K13" i="3"/>
  <c r="L11" i="3"/>
  <c r="L13" i="3"/>
  <c r="K20" i="3"/>
  <c r="L10" i="3"/>
  <c r="M5" i="3"/>
  <c r="M11" i="3"/>
  <c r="M13" i="3"/>
  <c r="L14" i="3"/>
  <c r="L15" i="3"/>
  <c r="M10" i="3"/>
  <c r="N5" i="3"/>
  <c r="L20" i="3"/>
  <c r="M14" i="3"/>
  <c r="M15" i="3"/>
  <c r="M20" i="3"/>
  <c r="N11" i="3"/>
  <c r="N13" i="3"/>
  <c r="N10" i="3"/>
  <c r="N15" i="3"/>
  <c r="N14" i="3"/>
  <c r="N20" i="3"/>
</calcChain>
</file>

<file path=xl/sharedStrings.xml><?xml version="1.0" encoding="utf-8"?>
<sst xmlns="http://schemas.openxmlformats.org/spreadsheetml/2006/main" count="1368" uniqueCount="71">
  <si>
    <t>投资本金/人/年</t>
    <phoneticPr fontId="1" type="noConversion"/>
  </si>
  <si>
    <t>投资收益率</t>
    <phoneticPr fontId="1" type="noConversion"/>
  </si>
  <si>
    <t>留存收益</t>
    <phoneticPr fontId="1" type="noConversion"/>
  </si>
  <si>
    <t>诺安分配</t>
    <phoneticPr fontId="1" type="noConversion"/>
  </si>
  <si>
    <t>IT管理公司分配</t>
    <phoneticPr fontId="1" type="noConversion"/>
  </si>
  <si>
    <t>托管费（0.01%）</t>
    <phoneticPr fontId="1" type="noConversion"/>
  </si>
  <si>
    <t>年底奖励</t>
    <phoneticPr fontId="1" type="noConversion"/>
  </si>
  <si>
    <t>预期收益率</t>
    <phoneticPr fontId="1" type="noConversion"/>
  </si>
  <si>
    <t>预期收益</t>
    <phoneticPr fontId="1" type="noConversion"/>
  </si>
  <si>
    <t>增长速度</t>
    <phoneticPr fontId="1" type="noConversion"/>
  </si>
  <si>
    <t>新增规模</t>
    <phoneticPr fontId="1" type="noConversion"/>
  </si>
  <si>
    <t>时间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</si>
  <si>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</si>
  <si>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</si>
  <si>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</si>
  <si>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</si>
  <si>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</si>
  <si>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</si>
  <si>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</si>
  <si>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</si>
  <si>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</si>
  <si>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</si>
  <si>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</si>
  <si>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12月</t>
    <phoneticPr fontId="1" type="noConversion"/>
  </si>
  <si>
    <t>1月</t>
    <phoneticPr fontId="1" type="noConversion"/>
  </si>
  <si>
    <t>30-60天比例</t>
    <phoneticPr fontId="1" type="noConversion"/>
  </si>
  <si>
    <t>60-90天比例</t>
    <phoneticPr fontId="1" type="noConversion"/>
  </si>
  <si>
    <t>投资期限（最大值）</t>
    <phoneticPr fontId="1" type="noConversion"/>
  </si>
  <si>
    <t>累计规模</t>
    <phoneticPr fontId="1" type="noConversion"/>
  </si>
  <si>
    <t>期初可用头寸</t>
    <phoneticPr fontId="1" type="noConversion"/>
  </si>
  <si>
    <t>0-30天比例</t>
    <phoneticPr fontId="1" type="noConversion"/>
  </si>
  <si>
    <t>期末账户头寸</t>
    <phoneticPr fontId="1" type="noConversion"/>
  </si>
  <si>
    <t>投资收益率</t>
    <phoneticPr fontId="1" type="noConversion"/>
  </si>
  <si>
    <t>加权投资收益率</t>
    <phoneticPr fontId="1" type="noConversion"/>
  </si>
  <si>
    <t>0-30天收益率</t>
    <phoneticPr fontId="1" type="noConversion"/>
  </si>
  <si>
    <t>30-60天收益率</t>
    <phoneticPr fontId="1" type="noConversion"/>
  </si>
  <si>
    <t>60-90天收益率</t>
    <phoneticPr fontId="1" type="noConversion"/>
  </si>
  <si>
    <t>实际组合比例</t>
    <phoneticPr fontId="1" type="noConversion"/>
  </si>
  <si>
    <t>期末账户资产</t>
    <phoneticPr fontId="1" type="noConversion"/>
  </si>
  <si>
    <t>新增规模</t>
    <phoneticPr fontId="1" type="noConversion"/>
  </si>
  <si>
    <t>累计规模</t>
    <phoneticPr fontId="1" type="noConversion"/>
  </si>
  <si>
    <t>投资收益</t>
    <phoneticPr fontId="1" type="noConversion"/>
  </si>
  <si>
    <t>操作日</t>
    <phoneticPr fontId="1" type="noConversion"/>
  </si>
  <si>
    <t>0-31天投资</t>
    <phoneticPr fontId="1" type="noConversion"/>
  </si>
  <si>
    <t>30-61天投资</t>
    <phoneticPr fontId="1" type="noConversion"/>
  </si>
  <si>
    <t>60-91天投资</t>
    <phoneticPr fontId="1" type="noConversion"/>
  </si>
  <si>
    <t>投资剩余</t>
    <phoneticPr fontId="1" type="noConversion"/>
  </si>
  <si>
    <t>剩余比例</t>
    <phoneticPr fontId="1" type="noConversion"/>
  </si>
  <si>
    <t>30天投资收益</t>
    <phoneticPr fontId="1" type="noConversion"/>
  </si>
  <si>
    <t>30天收益率</t>
    <phoneticPr fontId="1" type="noConversion"/>
  </si>
  <si>
    <t>60天投资收益率</t>
    <phoneticPr fontId="1" type="noConversion"/>
  </si>
  <si>
    <t>60天投资收益</t>
    <phoneticPr fontId="1" type="noConversion"/>
  </si>
  <si>
    <t>90天投资收益率</t>
    <phoneticPr fontId="1" type="noConversion"/>
  </si>
  <si>
    <t>90天投资收益</t>
    <phoneticPr fontId="1" type="noConversion"/>
  </si>
  <si>
    <t>30天投资</t>
    <phoneticPr fontId="1" type="noConversion"/>
  </si>
  <si>
    <t>60天投资</t>
    <phoneticPr fontId="1" type="noConversion"/>
  </si>
  <si>
    <t>90天投资</t>
    <phoneticPr fontId="1" type="noConversion"/>
  </si>
  <si>
    <t>本日头寸</t>
    <phoneticPr fontId="1" type="noConversion"/>
  </si>
  <si>
    <t>当日投资总额</t>
    <phoneticPr fontId="1" type="noConversion"/>
  </si>
  <si>
    <t>累计投资额</t>
    <phoneticPr fontId="1" type="noConversion"/>
  </si>
  <si>
    <t>投资ID</t>
    <phoneticPr fontId="1" type="noConversion"/>
  </si>
  <si>
    <t>日期</t>
    <phoneticPr fontId="1" type="noConversion"/>
  </si>
  <si>
    <t>种类</t>
  </si>
  <si>
    <t>种类</t>
    <phoneticPr fontId="1" type="noConversion"/>
  </si>
  <si>
    <t>IN</t>
  </si>
  <si>
    <t>IN</t>
    <phoneticPr fontId="1" type="noConversion"/>
  </si>
  <si>
    <t>金额</t>
    <phoneticPr fontId="1" type="noConversion"/>
  </si>
  <si>
    <t>金额</t>
    <phoneticPr fontId="1" type="noConversion"/>
  </si>
  <si>
    <t>金额</t>
    <phoneticPr fontId="1" type="noConversion"/>
  </si>
  <si>
    <t>out</t>
  </si>
  <si>
    <t>out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</si>
</sst>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%"/>
    <numFmt numFmtId="177" formatCode="0.00_);[Red]\(0.00\)"/>
    <numFmt numFmtId="178" formatCode="0_);[Red]\(0\)"/>
    <numFmt numFmtId="179" formatCode="0.00_ "/>
    <numFmt numFmtId="183" formatCode="yyyy&quot;年&quot;m&quot;月&quot;d&quot;日&quot;;@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  <font>
      <sz val="11"/>
      <color rgb="FF00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183" fontId="0" fillId="0" borderId="0" xfId="0" applyNumberFormat="1" applyAlignment="1">
      <alignment horizontal="center" vertical="center"/>
    </xf>
    <xf numFmtId="183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0" fontId="4" fillId="0" borderId="0" xfId="0" applyFont="1">
      <alignment vertical="center"/>
    </xf>
  </cellXfs>
  <cellStyles count="1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zoomScale="200" zoomScaleNormal="200" zoomScalePageLayoutView="200" workbookViewId="0">
      <selection activeCell="AJ1" sqref="AJ1:AJ1048576"/>
    </sheetView>
  </sheetViews>
  <sheetFormatPr baseColWidth="10" defaultColWidth="8.7109375" defaultRowHeight="12" x14ac:dyDescent="0"/>
  <cols>
    <col min="1" max="1" width="15.5703125" bestFit="1" customWidth="1"/>
    <col min="2" max="8" width="7.5703125" bestFit="1" customWidth="1"/>
    <col min="9" max="10" width="8.42578125" bestFit="1" customWidth="1"/>
    <col min="11" max="12" width="9.42578125" bestFit="1" customWidth="1"/>
    <col min="13" max="14" width="8.42578125" bestFit="1" customWidth="1"/>
    <col min="36" max="36" width="8.7109375" style="8"/>
  </cols>
  <sheetData>
    <row r="1" spans="1:14">
      <c r="A1" t="s">
        <v>11</v>
      </c>
      <c r="B1" t="s">
        <v>23</v>
      </c>
      <c r="C1" t="s">
        <v>24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>
      <c r="A2" t="s">
        <v>28</v>
      </c>
      <c r="B2" s="2">
        <v>3000</v>
      </c>
      <c r="C2" s="2">
        <f>B2*(1+B3)</f>
        <v>3600</v>
      </c>
      <c r="D2" s="2">
        <f t="shared" ref="D2:N2" si="0">C2*(1+C3)</f>
        <v>4320</v>
      </c>
      <c r="E2" s="2">
        <f t="shared" si="0"/>
        <v>5184</v>
      </c>
      <c r="F2" s="2">
        <f t="shared" si="0"/>
        <v>6220.8</v>
      </c>
      <c r="G2" s="2">
        <f t="shared" si="0"/>
        <v>7464.96</v>
      </c>
      <c r="H2" s="2">
        <f t="shared" si="0"/>
        <v>8957.9519999999993</v>
      </c>
      <c r="I2" s="2">
        <f t="shared" si="0"/>
        <v>10749.542399999998</v>
      </c>
      <c r="J2" s="2">
        <f t="shared" si="0"/>
        <v>12899.450879999999</v>
      </c>
      <c r="K2" s="2">
        <f t="shared" si="0"/>
        <v>15479.341055999997</v>
      </c>
      <c r="L2" s="2">
        <f t="shared" si="0"/>
        <v>18575.209267199996</v>
      </c>
      <c r="M2" s="2">
        <f t="shared" si="0"/>
        <v>22290.251120639994</v>
      </c>
      <c r="N2" s="2">
        <f t="shared" si="0"/>
        <v>26748.301344767991</v>
      </c>
    </row>
    <row r="3" spans="1:14">
      <c r="A3" t="s">
        <v>9</v>
      </c>
      <c r="B3" s="5">
        <v>0.2</v>
      </c>
      <c r="C3" s="5">
        <v>0.2</v>
      </c>
      <c r="D3" s="5">
        <v>0.2</v>
      </c>
      <c r="E3" s="5">
        <v>0.2</v>
      </c>
      <c r="F3" s="5">
        <v>0.2</v>
      </c>
      <c r="G3" s="5">
        <v>0.2</v>
      </c>
      <c r="H3" s="5">
        <v>0.2</v>
      </c>
      <c r="I3" s="5">
        <v>0.2</v>
      </c>
      <c r="J3" s="5">
        <v>0.2</v>
      </c>
      <c r="K3" s="5">
        <v>0.2</v>
      </c>
      <c r="L3" s="5">
        <v>0.2</v>
      </c>
      <c r="M3" s="5">
        <v>0.2</v>
      </c>
      <c r="N3" s="5">
        <v>0.2</v>
      </c>
    </row>
    <row r="4" spans="1:14">
      <c r="A4" t="s">
        <v>10</v>
      </c>
      <c r="B4" s="2">
        <v>0</v>
      </c>
      <c r="C4" s="2">
        <f t="shared" ref="C4:N4" si="1">C2-B2</f>
        <v>600</v>
      </c>
      <c r="D4" s="2">
        <f t="shared" si="1"/>
        <v>720</v>
      </c>
      <c r="E4" s="2">
        <f t="shared" si="1"/>
        <v>864</v>
      </c>
      <c r="F4" s="2">
        <f t="shared" si="1"/>
        <v>1036.8000000000002</v>
      </c>
      <c r="G4" s="2">
        <f t="shared" si="1"/>
        <v>1244.1599999999999</v>
      </c>
      <c r="H4" s="2">
        <f t="shared" si="1"/>
        <v>1492.9919999999993</v>
      </c>
      <c r="I4" s="2">
        <f t="shared" si="1"/>
        <v>1791.5903999999991</v>
      </c>
      <c r="J4" s="2">
        <f t="shared" si="1"/>
        <v>2149.9084800000001</v>
      </c>
      <c r="K4" s="2">
        <f t="shared" si="1"/>
        <v>2579.890175999999</v>
      </c>
      <c r="L4" s="2">
        <f t="shared" si="1"/>
        <v>3095.8682111999988</v>
      </c>
      <c r="M4" s="2">
        <f t="shared" si="1"/>
        <v>3715.0418534399978</v>
      </c>
      <c r="N4" s="2">
        <f t="shared" si="1"/>
        <v>4458.0502241279974</v>
      </c>
    </row>
    <row r="5" spans="1:14">
      <c r="A5" t="s">
        <v>29</v>
      </c>
      <c r="B5" s="2">
        <v>0</v>
      </c>
      <c r="C5" s="2">
        <v>3000</v>
      </c>
      <c r="D5" s="2">
        <f>C10</f>
        <v>1501.5</v>
      </c>
      <c r="E5" s="2">
        <f t="shared" ref="E5:N5" si="2">D10</f>
        <v>2106.4589999999998</v>
      </c>
      <c r="F5" s="2">
        <f t="shared" si="2"/>
        <v>3220.5399539999999</v>
      </c>
      <c r="G5" s="2">
        <f t="shared" si="2"/>
        <v>3297.8050569240004</v>
      </c>
      <c r="H5" s="2">
        <f t="shared" si="2"/>
        <v>4124.7221372047443</v>
      </c>
      <c r="I5" s="2">
        <f t="shared" si="2"/>
        <v>5113.9233574381669</v>
      </c>
      <c r="J5" s="2">
        <f t="shared" si="2"/>
        <v>6002.8769914527284</v>
      </c>
      <c r="K5" s="2">
        <f t="shared" si="2"/>
        <v>7282.8755659101025</v>
      </c>
      <c r="L5" s="2">
        <f t="shared" si="2"/>
        <v>8790.7312062216606</v>
      </c>
      <c r="M5" s="2">
        <f t="shared" si="2"/>
        <v>10533.437338614383</v>
      </c>
      <c r="N5" s="2">
        <f t="shared" si="2"/>
        <v>12684.285857197096</v>
      </c>
    </row>
    <row r="6" spans="1:14">
      <c r="A6" t="s">
        <v>27</v>
      </c>
      <c r="B6" s="2">
        <v>90</v>
      </c>
      <c r="C6" s="2">
        <v>90</v>
      </c>
      <c r="D6" s="2">
        <v>90</v>
      </c>
      <c r="E6" s="2">
        <v>90</v>
      </c>
      <c r="F6" s="2">
        <v>90</v>
      </c>
      <c r="G6" s="2">
        <v>90</v>
      </c>
      <c r="H6" s="2">
        <v>90</v>
      </c>
      <c r="I6" s="2">
        <v>90</v>
      </c>
      <c r="J6" s="2">
        <v>90</v>
      </c>
      <c r="K6" s="2">
        <v>90</v>
      </c>
      <c r="L6" s="2">
        <v>90</v>
      </c>
      <c r="M6" s="2">
        <v>90</v>
      </c>
      <c r="N6" s="2">
        <v>90</v>
      </c>
    </row>
    <row r="7" spans="1:14">
      <c r="A7" t="s">
        <v>30</v>
      </c>
      <c r="B7" s="4">
        <v>0.3</v>
      </c>
      <c r="C7" s="4">
        <v>0.3</v>
      </c>
      <c r="D7" s="4">
        <v>0.3</v>
      </c>
      <c r="E7" s="4">
        <v>0.3</v>
      </c>
      <c r="F7" s="4">
        <v>0.3</v>
      </c>
      <c r="G7" s="4">
        <v>0.3</v>
      </c>
      <c r="H7" s="4">
        <v>0.3</v>
      </c>
      <c r="I7" s="4">
        <v>0.3</v>
      </c>
      <c r="J7" s="4">
        <v>0.3</v>
      </c>
      <c r="K7" s="4">
        <v>0.3</v>
      </c>
      <c r="L7" s="4">
        <v>0.3</v>
      </c>
      <c r="M7" s="4">
        <v>0.3</v>
      </c>
      <c r="N7" s="4">
        <v>0.3</v>
      </c>
    </row>
    <row r="8" spans="1:14">
      <c r="A8" t="s">
        <v>25</v>
      </c>
      <c r="B8" s="4">
        <v>0.3</v>
      </c>
      <c r="C8" s="4">
        <v>0.3</v>
      </c>
      <c r="D8" s="4">
        <v>0.3</v>
      </c>
      <c r="E8" s="4">
        <v>0.3</v>
      </c>
      <c r="F8" s="4">
        <v>0.3</v>
      </c>
      <c r="G8" s="4">
        <v>0.3</v>
      </c>
      <c r="H8" s="4">
        <v>0.3</v>
      </c>
      <c r="I8" s="4">
        <v>0.3</v>
      </c>
      <c r="J8" s="4">
        <v>0.3</v>
      </c>
      <c r="K8" s="4">
        <v>0.3</v>
      </c>
      <c r="L8" s="4">
        <v>0.3</v>
      </c>
      <c r="M8" s="4">
        <v>0.3</v>
      </c>
      <c r="N8" s="4">
        <v>0.3</v>
      </c>
    </row>
    <row r="9" spans="1:14">
      <c r="A9" t="s">
        <v>26</v>
      </c>
      <c r="B9" s="4">
        <v>0.4</v>
      </c>
      <c r="C9" s="4">
        <v>0.4</v>
      </c>
      <c r="D9" s="4">
        <v>0.4</v>
      </c>
      <c r="E9" s="4">
        <v>0.4</v>
      </c>
      <c r="F9" s="4">
        <v>0.4</v>
      </c>
      <c r="G9" s="4">
        <v>0.4</v>
      </c>
      <c r="H9" s="4">
        <v>0.4</v>
      </c>
      <c r="I9" s="4">
        <v>0.4</v>
      </c>
      <c r="J9" s="4">
        <v>0.4</v>
      </c>
      <c r="K9" s="4">
        <v>0.4</v>
      </c>
      <c r="L9" s="4">
        <v>0.4</v>
      </c>
      <c r="M9" s="4">
        <v>0.4</v>
      </c>
      <c r="N9" s="4">
        <v>0.4</v>
      </c>
    </row>
    <row r="10" spans="1:14">
      <c r="A10" t="s">
        <v>31</v>
      </c>
      <c r="B10" s="2">
        <v>3000</v>
      </c>
      <c r="C10" s="2">
        <f>C5*C7*(1+C17/12)+C4</f>
        <v>1501.5</v>
      </c>
      <c r="D10" s="2">
        <f>C5*C8*(1+C18)+D5*D7*(1+D17)+D4</f>
        <v>2106.4589999999998</v>
      </c>
      <c r="E10" s="2">
        <f t="shared" ref="E10:N10" si="3">C5*C9*(1+C19)+D5*D8*(1+D18)+E5*E7*(1+E17)+E4</f>
        <v>3220.5399539999999</v>
      </c>
      <c r="F10" s="2">
        <f t="shared" si="3"/>
        <v>3297.8050569240004</v>
      </c>
      <c r="G10" s="2">
        <f t="shared" si="3"/>
        <v>4124.7221372047443</v>
      </c>
      <c r="H10" s="2">
        <f t="shared" si="3"/>
        <v>5113.9233574381669</v>
      </c>
      <c r="I10" s="2">
        <f t="shared" si="3"/>
        <v>6002.8769914527284</v>
      </c>
      <c r="J10" s="2">
        <f t="shared" si="3"/>
        <v>7282.8755659101025</v>
      </c>
      <c r="K10" s="2">
        <f t="shared" si="3"/>
        <v>8790.7312062216606</v>
      </c>
      <c r="L10" s="2">
        <f t="shared" si="3"/>
        <v>10533.437338614383</v>
      </c>
      <c r="M10" s="2">
        <f t="shared" si="3"/>
        <v>12684.285857197096</v>
      </c>
      <c r="N10" s="2">
        <f t="shared" si="3"/>
        <v>15251.218015850365</v>
      </c>
    </row>
    <row r="11" spans="1:14">
      <c r="A11" t="s">
        <v>38</v>
      </c>
      <c r="B11" s="2">
        <v>3000</v>
      </c>
      <c r="C11" s="2">
        <f>C5*C7*(1+C17/12)+C5*C8*(1+C18/12)+C5*C9*(1+C19/12)</f>
        <v>3007.75</v>
      </c>
      <c r="D11" s="2">
        <f>D5*D7*(1+D17/12)+D5*D8*(1+D18/12)+D5*D9*(1+D19/12)+C5*C8*(1+C18*2/12)+C5*C9*(1+C19*2/12)</f>
        <v>3617.8788749999999</v>
      </c>
      <c r="E11" s="2">
        <f>E5*E7*(1+E17/12)+E5*E8*(1+E18/12)+E5*E9*(1+E19/12)+D5*D8*(1+D18*2/12)+D5*D9*(1+D19*2/12)+C5*C9*(1+C19*3/12)</f>
        <v>4381.2069357499995</v>
      </c>
      <c r="F11" s="2">
        <f t="shared" ref="F11:N11" si="4">F5*F7*(1+F17/12)+F5*F8*(1+F18/12)+F5*F9*(1+F19/12)+E5*E8*(1+E18*2/12)+E5*E9*(1+E19*2/12)+D5*D9*(1+D19*3/12)</f>
        <v>5318.7638947144997</v>
      </c>
      <c r="G11" s="2">
        <f t="shared" si="4"/>
        <v>6425.1307069293871</v>
      </c>
      <c r="H11" s="2">
        <f t="shared" si="4"/>
        <v>7758.6802050591723</v>
      </c>
      <c r="I11" s="2">
        <f t="shared" si="4"/>
        <v>9363.9394073905187</v>
      </c>
      <c r="J11" s="2">
        <f t="shared" si="4"/>
        <v>11285.826531307406</v>
      </c>
      <c r="K11" s="2">
        <f t="shared" si="4"/>
        <v>13594.740579008352</v>
      </c>
      <c r="L11" s="2">
        <f t="shared" si="4"/>
        <v>16366.961110713</v>
      </c>
      <c r="M11" s="2">
        <f t="shared" si="4"/>
        <v>19693.070338081237</v>
      </c>
      <c r="N11" s="2">
        <f t="shared" si="4"/>
        <v>23685.804462249365</v>
      </c>
    </row>
    <row r="12" spans="1:14">
      <c r="A12" t="s">
        <v>37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>
      <c r="A13" t="s">
        <v>30</v>
      </c>
      <c r="B13" s="4">
        <v>0</v>
      </c>
      <c r="C13" s="5">
        <f>C5*C7*(1+C17/12)/C11</f>
        <v>0.29972570858615244</v>
      </c>
      <c r="D13" s="5">
        <f>(D5*D7*(1+D17/12)+C5*C8*(1+C18*2/12))/D11</f>
        <v>0.37472253683451467</v>
      </c>
      <c r="E13" s="5">
        <f>(E5*E7*(1+E17/12)+D5*D8*(1+D18*2/12)+C5*C9*(1+C19*3/12))/E11</f>
        <v>0.52444297044067112</v>
      </c>
      <c r="F13" s="5">
        <f t="shared" ref="F13:N13" si="5">(F5*F7*(1+F17/12)+E5*E8*(1+E18*2/12)+D5*D9*(1+D19*3/12))/F11</f>
        <v>0.41541149192064292</v>
      </c>
      <c r="G13" s="5">
        <f t="shared" si="5"/>
        <v>0.43781096137124492</v>
      </c>
      <c r="H13" s="5">
        <f t="shared" si="5"/>
        <v>0.45560137483223578</v>
      </c>
      <c r="I13" s="5">
        <f t="shared" si="5"/>
        <v>0.43920093428079776</v>
      </c>
      <c r="J13" s="5">
        <f t="shared" si="5"/>
        <v>0.44410572479791982</v>
      </c>
      <c r="K13" s="5">
        <f t="shared" si="5"/>
        <v>0.44608402209954945</v>
      </c>
      <c r="L13" s="5">
        <f t="shared" si="5"/>
        <v>0.44373319921831383</v>
      </c>
      <c r="M13" s="5">
        <f t="shared" si="5"/>
        <v>0.44472420791700962</v>
      </c>
      <c r="N13" s="5">
        <f t="shared" si="5"/>
        <v>0.4449464522849762</v>
      </c>
    </row>
    <row r="14" spans="1:14">
      <c r="A14" t="s">
        <v>25</v>
      </c>
      <c r="B14" s="4">
        <v>0</v>
      </c>
      <c r="C14" s="5">
        <f>C5*C8*(1+C18/12)/C11</f>
        <v>0.29997506441692295</v>
      </c>
      <c r="D14" s="5">
        <f>(D5*D8*(1+D18/12)+C5*C9*(1+C19*2/12))/D11</f>
        <v>0.45871522578267637</v>
      </c>
      <c r="E14" s="5">
        <f>(E5*E8*(1+E18/12)+D5*D9*(1+D19*2/12))/E11</f>
        <v>0.28259827997329029</v>
      </c>
      <c r="F14" s="5">
        <f t="shared" ref="F14:N14" si="6">(F5*F8*(1+F18/12)+E5*E9*(1+E19*2/12))/F11</f>
        <v>0.34157903060350464</v>
      </c>
      <c r="G14" s="5">
        <f t="shared" si="6"/>
        <v>0.35619803913804565</v>
      </c>
      <c r="H14" s="5">
        <f t="shared" si="6"/>
        <v>0.33103907938847738</v>
      </c>
      <c r="I14" s="5">
        <f t="shared" si="6"/>
        <v>0.3416191011594148</v>
      </c>
      <c r="J14" s="5">
        <f t="shared" si="6"/>
        <v>0.34242700048484193</v>
      </c>
      <c r="K14" s="5">
        <f t="shared" si="6"/>
        <v>0.3389166029486565</v>
      </c>
      <c r="L14" s="5">
        <f t="shared" si="6"/>
        <v>0.340709775041518</v>
      </c>
      <c r="M14" s="5">
        <f t="shared" si="6"/>
        <v>0.34061045823765379</v>
      </c>
      <c r="N14" s="5">
        <f t="shared" si="6"/>
        <v>0.34013043914443453</v>
      </c>
    </row>
    <row r="15" spans="1:14">
      <c r="A15" t="s">
        <v>26</v>
      </c>
      <c r="B15" s="4">
        <v>0</v>
      </c>
      <c r="C15" s="5">
        <f>C5*C9*(1+C19/12)/C11</f>
        <v>0.40029922699692461</v>
      </c>
      <c r="D15" s="5">
        <f>D5*D9*(1+D19/12)/D11</f>
        <v>0.16656223738280904</v>
      </c>
      <c r="E15" s="5">
        <f>E5*E9*(1+E19/12)/E11</f>
        <v>0.19295874958603867</v>
      </c>
      <c r="F15" s="5">
        <f t="shared" ref="F15:N15" si="7">F5*F9*(1+F19/12)/F11</f>
        <v>0.24300947747585241</v>
      </c>
      <c r="G15" s="5">
        <f t="shared" si="7"/>
        <v>0.20599099949070934</v>
      </c>
      <c r="H15" s="5">
        <f t="shared" si="7"/>
        <v>0.21335954577928709</v>
      </c>
      <c r="I15" s="5">
        <f t="shared" si="7"/>
        <v>0.2191799645597875</v>
      </c>
      <c r="J15" s="5">
        <f t="shared" si="7"/>
        <v>0.21346727471723836</v>
      </c>
      <c r="K15" s="5">
        <f t="shared" si="7"/>
        <v>0.21499937495179419</v>
      </c>
      <c r="L15" s="5">
        <f t="shared" si="7"/>
        <v>0.21555702574016819</v>
      </c>
      <c r="M15" s="5">
        <f t="shared" si="7"/>
        <v>0.2146653338453367</v>
      </c>
      <c r="N15" s="5">
        <f t="shared" si="7"/>
        <v>0.21492310857058927</v>
      </c>
    </row>
    <row r="16" spans="1:14">
      <c r="A16" t="s">
        <v>32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>
      <c r="A17" t="s">
        <v>34</v>
      </c>
      <c r="B17" s="5">
        <v>0.02</v>
      </c>
      <c r="C17" s="5">
        <v>0.02</v>
      </c>
      <c r="D17" s="5">
        <v>0.02</v>
      </c>
      <c r="E17" s="5">
        <v>0.02</v>
      </c>
      <c r="F17" s="5">
        <v>0.02</v>
      </c>
      <c r="G17" s="5">
        <v>0.02</v>
      </c>
      <c r="H17" s="5">
        <v>0.02</v>
      </c>
      <c r="I17" s="5">
        <v>0.02</v>
      </c>
      <c r="J17" s="5">
        <v>0.02</v>
      </c>
      <c r="K17" s="5">
        <v>0.02</v>
      </c>
      <c r="L17" s="5">
        <v>0.02</v>
      </c>
      <c r="M17" s="5">
        <v>0.02</v>
      </c>
      <c r="N17" s="5">
        <v>0.02</v>
      </c>
    </row>
    <row r="18" spans="1:14">
      <c r="A18" t="s">
        <v>35</v>
      </c>
      <c r="B18" s="5">
        <v>0.03</v>
      </c>
      <c r="C18" s="5">
        <v>0.03</v>
      </c>
      <c r="D18" s="5">
        <v>0.03</v>
      </c>
      <c r="E18" s="5">
        <v>0.03</v>
      </c>
      <c r="F18" s="5">
        <v>0.03</v>
      </c>
      <c r="G18" s="5">
        <v>0.03</v>
      </c>
      <c r="H18" s="5">
        <v>0.03</v>
      </c>
      <c r="I18" s="5">
        <v>0.03</v>
      </c>
      <c r="J18" s="5">
        <v>0.03</v>
      </c>
      <c r="K18" s="5">
        <v>0.03</v>
      </c>
      <c r="L18" s="5">
        <v>0.03</v>
      </c>
      <c r="M18" s="5">
        <v>0.03</v>
      </c>
      <c r="N18" s="5">
        <v>0.03</v>
      </c>
    </row>
    <row r="19" spans="1:14">
      <c r="A19" t="s">
        <v>36</v>
      </c>
      <c r="B19" s="5">
        <v>0.04</v>
      </c>
      <c r="C19" s="5">
        <v>0.04</v>
      </c>
      <c r="D19" s="5">
        <v>0.04</v>
      </c>
      <c r="E19" s="5">
        <v>0.04</v>
      </c>
      <c r="F19" s="5">
        <v>0.04</v>
      </c>
      <c r="G19" s="5">
        <v>0.04</v>
      </c>
      <c r="H19" s="5">
        <v>0.04</v>
      </c>
      <c r="I19" s="5">
        <v>0.04</v>
      </c>
      <c r="J19" s="5">
        <v>0.04</v>
      </c>
      <c r="K19" s="5">
        <v>0.04</v>
      </c>
      <c r="L19" s="5">
        <v>0.04</v>
      </c>
      <c r="M19" s="5">
        <v>0.04</v>
      </c>
      <c r="N19" s="5">
        <v>0.04</v>
      </c>
    </row>
    <row r="20" spans="1:14">
      <c r="A20" t="s">
        <v>33</v>
      </c>
      <c r="B20" s="5">
        <f>B17*B7+B18*B8+B19*B9</f>
        <v>3.1E-2</v>
      </c>
      <c r="C20" s="5">
        <f>C17*C13+C18*C14+C19*C15</f>
        <v>3.1005735184107722E-2</v>
      </c>
      <c r="D20" s="5">
        <f t="shared" ref="D20:N20" si="8">D17*D13+D18*D14+D19*D15</f>
        <v>2.7918397005482945E-2</v>
      </c>
      <c r="E20" s="5">
        <f t="shared" si="8"/>
        <v>2.6685157791453678E-2</v>
      </c>
      <c r="F20" s="5">
        <f t="shared" si="8"/>
        <v>2.8275979855552094E-2</v>
      </c>
      <c r="G20" s="5">
        <f t="shared" si="8"/>
        <v>2.7681800381194638E-2</v>
      </c>
      <c r="H20" s="5">
        <f t="shared" si="8"/>
        <v>2.7577581709470521E-2</v>
      </c>
      <c r="I20" s="5">
        <f t="shared" si="8"/>
        <v>2.7799790302789899E-2</v>
      </c>
      <c r="J20" s="5">
        <f t="shared" si="8"/>
        <v>2.7693615499193188E-2</v>
      </c>
      <c r="K20" s="5">
        <f t="shared" si="8"/>
        <v>2.7689153528522449E-2</v>
      </c>
      <c r="L20" s="5">
        <f t="shared" si="8"/>
        <v>2.7718238265218548E-2</v>
      </c>
      <c r="M20" s="5">
        <f t="shared" si="8"/>
        <v>2.7699411259283272E-2</v>
      </c>
      <c r="N20" s="5">
        <f t="shared" si="8"/>
        <v>2.769976656285613E-2</v>
      </c>
    </row>
    <row r="21" spans="1:14">
      <c r="B21" s="2"/>
      <c r="C21" s="2"/>
      <c r="D21" s="2"/>
      <c r="E21" s="2"/>
      <c r="F21" s="2"/>
      <c r="H21" s="2"/>
      <c r="I21" s="2"/>
      <c r="J21" s="2"/>
      <c r="K21" s="2"/>
      <c r="L21" s="2"/>
      <c r="M21" s="2"/>
      <c r="N21" s="2"/>
    </row>
    <row r="22" spans="1:14">
      <c r="B22" s="2">
        <v>2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3"/>
  <sheetViews>
    <sheetView topLeftCell="A165" zoomScale="200" zoomScaleNormal="200" zoomScalePageLayoutView="200" workbookViewId="0">
      <selection activeCell="E182" sqref="E182"/>
    </sheetView>
  </sheetViews>
  <sheetFormatPr baseColWidth="10" defaultRowHeight="12" x14ac:dyDescent="0"/>
  <cols>
    <col min="1" max="1" width="6" bestFit="1" customWidth="1"/>
    <col min="2" max="2" width="9.7109375" style="8" bestFit="1" customWidth="1"/>
    <col min="3" max="3" width="7.42578125" style="6" bestFit="1" customWidth="1"/>
  </cols>
  <sheetData>
    <row r="1" spans="1:4">
      <c r="A1" t="s">
        <v>60</v>
      </c>
      <c r="B1" s="8" t="s">
        <v>61</v>
      </c>
      <c r="C1" s="6" t="s">
        <v>68</v>
      </c>
      <c r="D1" s="13" t="s">
        <v>62</v>
      </c>
    </row>
    <row r="2" spans="1:4">
      <c r="A2">
        <v>1</v>
      </c>
      <c r="B2" s="8">
        <f>Input!A2</f>
        <v>43070</v>
      </c>
      <c r="C2" s="6">
        <f>Input!L2</f>
        <v>0</v>
      </c>
      <c r="D2" s="13" t="s">
        <v>64</v>
      </c>
    </row>
    <row r="3" spans="1:4">
      <c r="A3">
        <v>2</v>
      </c>
      <c r="B3" s="8">
        <f>Input!A3</f>
        <v>43071</v>
      </c>
      <c r="C3" s="6">
        <f>Input!L3</f>
        <v>0</v>
      </c>
      <c r="D3" s="13" t="s">
        <v>64</v>
      </c>
    </row>
    <row r="4" spans="1:4">
      <c r="A4">
        <v>3</v>
      </c>
      <c r="B4" s="8">
        <f>Input!A4</f>
        <v>43072</v>
      </c>
      <c r="C4" s="6">
        <f>Input!L4</f>
        <v>0</v>
      </c>
      <c r="D4" s="13" t="s">
        <v>64</v>
      </c>
    </row>
    <row r="5" spans="1:4">
      <c r="A5">
        <v>4</v>
      </c>
      <c r="B5" s="8">
        <f>Input!A5</f>
        <v>43073</v>
      </c>
      <c r="C5" s="6">
        <f>Input!L5</f>
        <v>0</v>
      </c>
      <c r="D5" s="13" t="s">
        <v>64</v>
      </c>
    </row>
    <row r="6" spans="1:4">
      <c r="A6">
        <v>5</v>
      </c>
      <c r="B6" s="8">
        <f>Input!A6</f>
        <v>43074</v>
      </c>
      <c r="C6" s="6">
        <f>Input!L6</f>
        <v>0</v>
      </c>
      <c r="D6" s="13" t="s">
        <v>64</v>
      </c>
    </row>
    <row r="7" spans="1:4">
      <c r="A7">
        <v>6</v>
      </c>
      <c r="B7" s="8">
        <f>Input!A7</f>
        <v>43075</v>
      </c>
      <c r="C7" s="6">
        <f>Input!L7</f>
        <v>0</v>
      </c>
      <c r="D7" s="13" t="s">
        <v>64</v>
      </c>
    </row>
    <row r="8" spans="1:4">
      <c r="A8">
        <v>7</v>
      </c>
      <c r="B8" s="8">
        <f>Input!A8</f>
        <v>43076</v>
      </c>
      <c r="C8" s="6">
        <f>Input!L8</f>
        <v>0</v>
      </c>
      <c r="D8" s="13" t="s">
        <v>64</v>
      </c>
    </row>
    <row r="9" spans="1:4">
      <c r="A9">
        <v>8</v>
      </c>
      <c r="B9" s="8">
        <f>Input!A9</f>
        <v>43077</v>
      </c>
      <c r="C9" s="6">
        <f>Input!L9</f>
        <v>0</v>
      </c>
      <c r="D9" s="13" t="s">
        <v>64</v>
      </c>
    </row>
    <row r="10" spans="1:4">
      <c r="A10">
        <v>9</v>
      </c>
      <c r="B10" s="8">
        <f>Input!A10</f>
        <v>43078</v>
      </c>
      <c r="C10" s="6">
        <f>Input!L10</f>
        <v>0</v>
      </c>
      <c r="D10" s="13" t="s">
        <v>64</v>
      </c>
    </row>
    <row r="11" spans="1:4">
      <c r="A11">
        <v>10</v>
      </c>
      <c r="B11" s="8">
        <f>Input!A11</f>
        <v>43079</v>
      </c>
      <c r="C11" s="6">
        <f>Input!L11</f>
        <v>0</v>
      </c>
      <c r="D11" s="13" t="s">
        <v>64</v>
      </c>
    </row>
    <row r="12" spans="1:4">
      <c r="A12">
        <v>11</v>
      </c>
      <c r="B12" s="8">
        <f>Input!A12</f>
        <v>43080</v>
      </c>
      <c r="C12" s="6">
        <f>Input!L12</f>
        <v>0</v>
      </c>
      <c r="D12" s="13" t="s">
        <v>64</v>
      </c>
    </row>
    <row r="13" spans="1:4">
      <c r="A13">
        <v>12</v>
      </c>
      <c r="B13" s="8">
        <f>Input!A13</f>
        <v>43081</v>
      </c>
      <c r="C13" s="6">
        <f>Input!L13</f>
        <v>0</v>
      </c>
      <c r="D13" s="13" t="s">
        <v>64</v>
      </c>
    </row>
    <row r="14" spans="1:4">
      <c r="A14">
        <v>13</v>
      </c>
      <c r="B14" s="8">
        <f>Input!A14</f>
        <v>43082</v>
      </c>
      <c r="C14" s="6">
        <f>Input!L14</f>
        <v>0</v>
      </c>
      <c r="D14" s="13" t="s">
        <v>64</v>
      </c>
    </row>
    <row r="15" spans="1:4">
      <c r="A15">
        <v>14</v>
      </c>
      <c r="B15" s="8">
        <f>Input!A15</f>
        <v>43083</v>
      </c>
      <c r="C15" s="6">
        <f>Input!L15</f>
        <v>0</v>
      </c>
      <c r="D15" s="13" t="s">
        <v>64</v>
      </c>
    </row>
    <row r="16" spans="1:4">
      <c r="A16">
        <v>15</v>
      </c>
      <c r="B16" s="8">
        <f>Input!A16</f>
        <v>43084</v>
      </c>
      <c r="C16" s="6">
        <f>Input!L16</f>
        <v>0</v>
      </c>
      <c r="D16" s="13" t="s">
        <v>64</v>
      </c>
    </row>
    <row r="17" spans="1:4">
      <c r="A17">
        <v>16</v>
      </c>
      <c r="B17" s="8">
        <f>Input!A17</f>
        <v>43085</v>
      </c>
      <c r="C17" s="6">
        <f>Input!L17</f>
        <v>0</v>
      </c>
      <c r="D17" s="13" t="s">
        <v>64</v>
      </c>
    </row>
    <row r="18" spans="1:4">
      <c r="A18">
        <v>17</v>
      </c>
      <c r="B18" s="8">
        <f>Input!A18</f>
        <v>43086</v>
      </c>
      <c r="C18" s="6">
        <f>Input!L18</f>
        <v>0</v>
      </c>
      <c r="D18" s="13" t="s">
        <v>64</v>
      </c>
    </row>
    <row r="19" spans="1:4">
      <c r="A19">
        <v>18</v>
      </c>
      <c r="B19" s="8">
        <f>Input!A19</f>
        <v>43087</v>
      </c>
      <c r="C19" s="6">
        <f>Input!L19</f>
        <v>0</v>
      </c>
      <c r="D19" s="13" t="s">
        <v>64</v>
      </c>
    </row>
    <row r="20" spans="1:4">
      <c r="A20">
        <v>19</v>
      </c>
      <c r="B20" s="8">
        <f>Input!A20</f>
        <v>43088</v>
      </c>
      <c r="C20" s="6">
        <f>Input!L20</f>
        <v>0</v>
      </c>
      <c r="D20" s="13" t="s">
        <v>64</v>
      </c>
    </row>
    <row r="21" spans="1:4">
      <c r="A21">
        <v>20</v>
      </c>
      <c r="B21" s="8">
        <f>Input!A21</f>
        <v>43089</v>
      </c>
      <c r="C21" s="6">
        <f>Input!L21</f>
        <v>0</v>
      </c>
      <c r="D21" s="13" t="s">
        <v>64</v>
      </c>
    </row>
    <row r="22" spans="1:4">
      <c r="A22">
        <v>21</v>
      </c>
      <c r="B22" s="8">
        <f>Input!A22</f>
        <v>43090</v>
      </c>
      <c r="C22" s="6">
        <f>Input!L22</f>
        <v>0</v>
      </c>
      <c r="D22" s="13" t="s">
        <v>64</v>
      </c>
    </row>
    <row r="23" spans="1:4">
      <c r="A23">
        <v>22</v>
      </c>
      <c r="B23" s="8">
        <f>Input!A23</f>
        <v>43091</v>
      </c>
      <c r="C23" s="6">
        <f>Input!L23</f>
        <v>0</v>
      </c>
      <c r="D23" s="13" t="s">
        <v>64</v>
      </c>
    </row>
    <row r="24" spans="1:4">
      <c r="A24">
        <v>23</v>
      </c>
      <c r="B24" s="8">
        <f>Input!A24</f>
        <v>43092</v>
      </c>
      <c r="C24" s="6">
        <f>Input!L24</f>
        <v>0</v>
      </c>
      <c r="D24" s="13" t="s">
        <v>64</v>
      </c>
    </row>
    <row r="25" spans="1:4">
      <c r="A25">
        <v>24</v>
      </c>
      <c r="B25" s="8">
        <f>Input!A25</f>
        <v>43093</v>
      </c>
      <c r="C25" s="6">
        <f>Input!L25</f>
        <v>0</v>
      </c>
      <c r="D25" s="13" t="s">
        <v>64</v>
      </c>
    </row>
    <row r="26" spans="1:4">
      <c r="A26">
        <v>25</v>
      </c>
      <c r="B26" s="8">
        <f>Input!A26</f>
        <v>43094</v>
      </c>
      <c r="C26" s="6">
        <f>Input!L26</f>
        <v>0</v>
      </c>
      <c r="D26" s="13" t="s">
        <v>64</v>
      </c>
    </row>
    <row r="27" spans="1:4">
      <c r="A27">
        <v>26</v>
      </c>
      <c r="B27" s="8">
        <f>Input!A27</f>
        <v>43095</v>
      </c>
      <c r="C27" s="6">
        <f>Input!L27</f>
        <v>0</v>
      </c>
      <c r="D27" s="13" t="s">
        <v>64</v>
      </c>
    </row>
    <row r="28" spans="1:4">
      <c r="A28">
        <v>27</v>
      </c>
      <c r="B28" s="8">
        <f>Input!A28</f>
        <v>43096</v>
      </c>
      <c r="C28" s="6">
        <f>Input!L28</f>
        <v>0</v>
      </c>
      <c r="D28" s="13" t="s">
        <v>64</v>
      </c>
    </row>
    <row r="29" spans="1:4">
      <c r="A29">
        <v>28</v>
      </c>
      <c r="B29" s="8">
        <f>Input!A29</f>
        <v>43097</v>
      </c>
      <c r="C29" s="6">
        <f>Input!L29</f>
        <v>0</v>
      </c>
      <c r="D29" s="13" t="s">
        <v>64</v>
      </c>
    </row>
    <row r="30" spans="1:4">
      <c r="A30">
        <v>29</v>
      </c>
      <c r="B30" s="8">
        <f>Input!A30</f>
        <v>43098</v>
      </c>
      <c r="C30" s="6">
        <f>Input!L30</f>
        <v>0</v>
      </c>
      <c r="D30" s="13" t="s">
        <v>64</v>
      </c>
    </row>
    <row r="31" spans="1:4">
      <c r="A31">
        <v>30</v>
      </c>
      <c r="B31" s="8">
        <f>Input!A31</f>
        <v>43099</v>
      </c>
      <c r="C31" s="6">
        <f>Input!L31</f>
        <v>0</v>
      </c>
      <c r="D31" s="13" t="s">
        <v>64</v>
      </c>
    </row>
    <row r="32" spans="1:4">
      <c r="A32">
        <v>31</v>
      </c>
      <c r="B32" s="8">
        <f>Input!A32</f>
        <v>43100</v>
      </c>
      <c r="C32" s="6">
        <f>Input!L32</f>
        <v>0</v>
      </c>
      <c r="D32" s="13" t="s">
        <v>64</v>
      </c>
    </row>
    <row r="33" spans="1:4">
      <c r="A33">
        <v>32</v>
      </c>
      <c r="B33" s="8">
        <f>Input!A33</f>
        <v>43101</v>
      </c>
      <c r="C33" s="6">
        <f>Input!L33</f>
        <v>0</v>
      </c>
      <c r="D33" s="13" t="s">
        <v>64</v>
      </c>
    </row>
    <row r="34" spans="1:4">
      <c r="A34">
        <v>33</v>
      </c>
      <c r="B34" s="8">
        <f>Input!A34</f>
        <v>43102</v>
      </c>
      <c r="C34" s="6">
        <f>Input!L34</f>
        <v>0</v>
      </c>
      <c r="D34" s="13" t="s">
        <v>64</v>
      </c>
    </row>
    <row r="35" spans="1:4">
      <c r="A35">
        <v>34</v>
      </c>
      <c r="B35" s="8">
        <f>Input!A35</f>
        <v>43103</v>
      </c>
      <c r="C35" s="6">
        <f>Input!L35</f>
        <v>0</v>
      </c>
      <c r="D35" s="13" t="s">
        <v>64</v>
      </c>
    </row>
    <row r="36" spans="1:4">
      <c r="A36">
        <v>35</v>
      </c>
      <c r="B36" s="8">
        <f>Input!A36</f>
        <v>43104</v>
      </c>
      <c r="C36" s="6">
        <f>Input!L36</f>
        <v>0</v>
      </c>
      <c r="D36" s="13" t="s">
        <v>64</v>
      </c>
    </row>
    <row r="37" spans="1:4">
      <c r="A37">
        <v>36</v>
      </c>
      <c r="B37" s="8">
        <f>Input!A37</f>
        <v>43105</v>
      </c>
      <c r="C37" s="6">
        <f>Input!L37</f>
        <v>0</v>
      </c>
      <c r="D37" s="13" t="s">
        <v>64</v>
      </c>
    </row>
    <row r="38" spans="1:4">
      <c r="A38">
        <v>37</v>
      </c>
      <c r="B38" s="8">
        <f>Input!A38</f>
        <v>43106</v>
      </c>
      <c r="C38" s="6">
        <f>Input!L38</f>
        <v>0</v>
      </c>
      <c r="D38" s="13" t="s">
        <v>64</v>
      </c>
    </row>
    <row r="39" spans="1:4">
      <c r="A39">
        <v>38</v>
      </c>
      <c r="B39" s="8">
        <f>Input!A39</f>
        <v>43107</v>
      </c>
      <c r="C39" s="6">
        <f>Input!L39</f>
        <v>0</v>
      </c>
      <c r="D39" s="13" t="s">
        <v>64</v>
      </c>
    </row>
    <row r="40" spans="1:4">
      <c r="A40">
        <v>39</v>
      </c>
      <c r="B40" s="8">
        <f>Input!A40</f>
        <v>43108</v>
      </c>
      <c r="C40" s="6">
        <f>Input!L40</f>
        <v>0</v>
      </c>
      <c r="D40" s="13" t="s">
        <v>64</v>
      </c>
    </row>
    <row r="41" spans="1:4">
      <c r="A41">
        <v>40</v>
      </c>
      <c r="B41" s="8">
        <f>Input!A41</f>
        <v>43109</v>
      </c>
      <c r="C41" s="6">
        <f>Input!L41</f>
        <v>0</v>
      </c>
      <c r="D41" s="13" t="s">
        <v>64</v>
      </c>
    </row>
    <row r="42" spans="1:4">
      <c r="A42">
        <v>41</v>
      </c>
      <c r="B42" s="8">
        <f>Input!A42</f>
        <v>43110</v>
      </c>
      <c r="C42" s="6">
        <f>Input!L42</f>
        <v>0</v>
      </c>
      <c r="D42" s="13" t="s">
        <v>64</v>
      </c>
    </row>
    <row r="43" spans="1:4">
      <c r="A43">
        <v>42</v>
      </c>
      <c r="B43" s="8">
        <f>Input!A43</f>
        <v>43111</v>
      </c>
      <c r="C43" s="6">
        <f>Input!L43</f>
        <v>0</v>
      </c>
      <c r="D43" s="13" t="s">
        <v>64</v>
      </c>
    </row>
    <row r="44" spans="1:4">
      <c r="A44">
        <v>43</v>
      </c>
      <c r="B44" s="8">
        <f>Input!A44</f>
        <v>43112</v>
      </c>
      <c r="C44" s="6">
        <f>Input!L44</f>
        <v>0</v>
      </c>
      <c r="D44" s="13" t="s">
        <v>64</v>
      </c>
    </row>
    <row r="45" spans="1:4">
      <c r="A45">
        <v>44</v>
      </c>
      <c r="B45" s="8">
        <f>Input!A45</f>
        <v>43113</v>
      </c>
      <c r="C45" s="6">
        <f>Input!L45</f>
        <v>0</v>
      </c>
      <c r="D45" s="13" t="s">
        <v>64</v>
      </c>
    </row>
    <row r="46" spans="1:4">
      <c r="A46">
        <v>45</v>
      </c>
      <c r="B46" s="8">
        <f>Input!A46</f>
        <v>43114</v>
      </c>
      <c r="C46" s="6">
        <f>Input!L46</f>
        <v>0</v>
      </c>
      <c r="D46" s="13" t="s">
        <v>64</v>
      </c>
    </row>
    <row r="47" spans="1:4">
      <c r="A47">
        <v>46</v>
      </c>
      <c r="B47" s="8">
        <f>Input!A47</f>
        <v>43115</v>
      </c>
      <c r="C47" s="6">
        <f>Input!L47</f>
        <v>0</v>
      </c>
      <c r="D47" s="13" t="s">
        <v>64</v>
      </c>
    </row>
    <row r="48" spans="1:4">
      <c r="A48">
        <v>47</v>
      </c>
      <c r="B48" s="8">
        <f>Input!A48</f>
        <v>43116</v>
      </c>
      <c r="C48" s="6">
        <f>Input!L48</f>
        <v>0</v>
      </c>
      <c r="D48" s="13" t="s">
        <v>64</v>
      </c>
    </row>
    <row r="49" spans="1:4">
      <c r="A49">
        <v>48</v>
      </c>
      <c r="B49" s="8">
        <f>Input!A49</f>
        <v>43117</v>
      </c>
      <c r="C49" s="6">
        <f>Input!L49</f>
        <v>0</v>
      </c>
      <c r="D49" s="13" t="s">
        <v>64</v>
      </c>
    </row>
    <row r="50" spans="1:4">
      <c r="A50">
        <v>49</v>
      </c>
      <c r="B50" s="8">
        <f>Input!A50</f>
        <v>43118</v>
      </c>
      <c r="C50" s="6">
        <f>Input!L50</f>
        <v>0</v>
      </c>
      <c r="D50" s="13" t="s">
        <v>64</v>
      </c>
    </row>
    <row r="51" spans="1:4">
      <c r="A51">
        <v>50</v>
      </c>
      <c r="B51" s="8">
        <f>Input!A51</f>
        <v>43119</v>
      </c>
      <c r="C51" s="6">
        <f>Input!L51</f>
        <v>0</v>
      </c>
      <c r="D51" s="13" t="s">
        <v>64</v>
      </c>
    </row>
    <row r="52" spans="1:4">
      <c r="A52">
        <v>51</v>
      </c>
      <c r="B52" s="8">
        <f>Input!A52</f>
        <v>43120</v>
      </c>
      <c r="C52" s="6">
        <f>Input!L52</f>
        <v>0</v>
      </c>
      <c r="D52" s="13" t="s">
        <v>64</v>
      </c>
    </row>
    <row r="53" spans="1:4">
      <c r="A53">
        <v>52</v>
      </c>
      <c r="B53" s="8">
        <f>Input!A53</f>
        <v>43121</v>
      </c>
      <c r="C53" s="6">
        <f>Input!L53</f>
        <v>0</v>
      </c>
      <c r="D53" s="13" t="s">
        <v>64</v>
      </c>
    </row>
    <row r="54" spans="1:4">
      <c r="A54">
        <v>53</v>
      </c>
      <c r="B54" s="8">
        <f>Input!A54</f>
        <v>43122</v>
      </c>
      <c r="C54" s="6">
        <f>Input!L54</f>
        <v>0</v>
      </c>
      <c r="D54" s="13" t="s">
        <v>64</v>
      </c>
    </row>
    <row r="55" spans="1:4">
      <c r="A55">
        <v>54</v>
      </c>
      <c r="B55" s="8">
        <f>Input!A55</f>
        <v>43123</v>
      </c>
      <c r="C55" s="6">
        <f>Input!L55</f>
        <v>0</v>
      </c>
      <c r="D55" s="13" t="s">
        <v>64</v>
      </c>
    </row>
    <row r="56" spans="1:4">
      <c r="A56">
        <v>55</v>
      </c>
      <c r="B56" s="8">
        <f>Input!A56</f>
        <v>43124</v>
      </c>
      <c r="C56" s="6">
        <f>Input!L56</f>
        <v>0</v>
      </c>
      <c r="D56" s="13" t="s">
        <v>64</v>
      </c>
    </row>
    <row r="57" spans="1:4">
      <c r="A57">
        <v>56</v>
      </c>
      <c r="B57" s="8">
        <f>Input!A57</f>
        <v>43125</v>
      </c>
      <c r="C57" s="6">
        <f>Input!L57</f>
        <v>0</v>
      </c>
      <c r="D57" s="13" t="s">
        <v>64</v>
      </c>
    </row>
    <row r="58" spans="1:4">
      <c r="A58">
        <v>57</v>
      </c>
      <c r="B58" s="8">
        <f>Input!A58</f>
        <v>43126</v>
      </c>
      <c r="C58" s="6">
        <f>Input!L58</f>
        <v>0</v>
      </c>
      <c r="D58" s="13" t="s">
        <v>64</v>
      </c>
    </row>
    <row r="59" spans="1:4">
      <c r="A59">
        <v>58</v>
      </c>
      <c r="B59" s="8">
        <f>Input!A59</f>
        <v>43127</v>
      </c>
      <c r="C59" s="6">
        <f>Input!L59</f>
        <v>0</v>
      </c>
      <c r="D59" s="13" t="s">
        <v>64</v>
      </c>
    </row>
    <row r="60" spans="1:4">
      <c r="A60">
        <v>59</v>
      </c>
      <c r="B60" s="8">
        <f>Input!A60</f>
        <v>43128</v>
      </c>
      <c r="C60" s="6">
        <f>Input!L60</f>
        <v>0</v>
      </c>
      <c r="D60" s="13" t="s">
        <v>64</v>
      </c>
    </row>
    <row r="61" spans="1:4">
      <c r="A61">
        <v>60</v>
      </c>
      <c r="B61" s="8">
        <f>Input!A61</f>
        <v>43129</v>
      </c>
      <c r="C61" s="6">
        <f>Input!L61</f>
        <v>0</v>
      </c>
      <c r="D61" s="13" t="s">
        <v>64</v>
      </c>
    </row>
    <row r="62" spans="1:4">
      <c r="A62">
        <v>61</v>
      </c>
      <c r="B62" s="8">
        <f>Input!A62</f>
        <v>43130</v>
      </c>
      <c r="C62" s="6">
        <f>Input!L62</f>
        <v>0</v>
      </c>
      <c r="D62" s="13" t="s">
        <v>64</v>
      </c>
    </row>
    <row r="63" spans="1:4">
      <c r="A63">
        <v>62</v>
      </c>
      <c r="B63" s="8">
        <f>Input!A63</f>
        <v>43131</v>
      </c>
      <c r="C63" s="6">
        <f>Input!L63</f>
        <v>0</v>
      </c>
      <c r="D63" s="13" t="s">
        <v>64</v>
      </c>
    </row>
    <row r="64" spans="1:4">
      <c r="A64">
        <v>63</v>
      </c>
      <c r="B64" s="8">
        <f>Input!A64</f>
        <v>43132</v>
      </c>
      <c r="C64" s="6">
        <f>Input!L64</f>
        <v>0</v>
      </c>
      <c r="D64" s="13" t="s">
        <v>64</v>
      </c>
    </row>
    <row r="65" spans="1:4">
      <c r="A65">
        <v>64</v>
      </c>
      <c r="B65" s="8">
        <f>Input!A65</f>
        <v>43133</v>
      </c>
      <c r="C65" s="6">
        <f>Input!L65</f>
        <v>0</v>
      </c>
      <c r="D65" s="13" t="s">
        <v>64</v>
      </c>
    </row>
    <row r="66" spans="1:4">
      <c r="A66">
        <v>65</v>
      </c>
      <c r="B66" s="8">
        <f>Input!A66</f>
        <v>43134</v>
      </c>
      <c r="C66" s="6">
        <f>Input!L66</f>
        <v>0</v>
      </c>
      <c r="D66" s="13" t="s">
        <v>64</v>
      </c>
    </row>
    <row r="67" spans="1:4">
      <c r="A67">
        <v>66</v>
      </c>
      <c r="B67" s="8">
        <f>Input!A67</f>
        <v>43135</v>
      </c>
      <c r="C67" s="6">
        <f>Input!L67</f>
        <v>0</v>
      </c>
      <c r="D67" s="13" t="s">
        <v>64</v>
      </c>
    </row>
    <row r="68" spans="1:4">
      <c r="A68">
        <v>67</v>
      </c>
      <c r="B68" s="8">
        <f>Input!A68</f>
        <v>43136</v>
      </c>
      <c r="C68" s="6">
        <f>Input!L68</f>
        <v>0</v>
      </c>
      <c r="D68" s="13" t="s">
        <v>64</v>
      </c>
    </row>
    <row r="69" spans="1:4">
      <c r="A69">
        <v>68</v>
      </c>
      <c r="B69" s="8">
        <f>Input!A69</f>
        <v>43137</v>
      </c>
      <c r="C69" s="6">
        <f>Input!L69</f>
        <v>0</v>
      </c>
      <c r="D69" s="13" t="s">
        <v>64</v>
      </c>
    </row>
    <row r="70" spans="1:4">
      <c r="A70">
        <v>69</v>
      </c>
      <c r="B70" s="8">
        <f>Input!A70</f>
        <v>43138</v>
      </c>
      <c r="C70" s="6">
        <f>Input!L70</f>
        <v>0</v>
      </c>
      <c r="D70" s="13" t="s">
        <v>64</v>
      </c>
    </row>
    <row r="71" spans="1:4">
      <c r="A71">
        <v>70</v>
      </c>
      <c r="B71" s="8">
        <f>Input!A71</f>
        <v>43139</v>
      </c>
      <c r="C71" s="6">
        <f>Input!L71</f>
        <v>0</v>
      </c>
      <c r="D71" s="13" t="s">
        <v>64</v>
      </c>
    </row>
    <row r="72" spans="1:4">
      <c r="A72">
        <v>71</v>
      </c>
      <c r="B72" s="8">
        <f>Input!A72</f>
        <v>43140</v>
      </c>
      <c r="C72" s="6">
        <f>Input!L72</f>
        <v>0</v>
      </c>
      <c r="D72" s="13" t="s">
        <v>64</v>
      </c>
    </row>
    <row r="73" spans="1:4">
      <c r="A73">
        <v>72</v>
      </c>
      <c r="B73" s="8">
        <f>Input!A73</f>
        <v>43141</v>
      </c>
      <c r="C73" s="6">
        <f>Input!L73</f>
        <v>0</v>
      </c>
      <c r="D73" s="13" t="s">
        <v>64</v>
      </c>
    </row>
    <row r="74" spans="1:4">
      <c r="A74">
        <v>73</v>
      </c>
      <c r="B74" s="8">
        <f>Input!A74</f>
        <v>43142</v>
      </c>
      <c r="C74" s="6">
        <f>Input!L74</f>
        <v>0</v>
      </c>
      <c r="D74" s="13" t="s">
        <v>64</v>
      </c>
    </row>
    <row r="75" spans="1:4">
      <c r="A75">
        <v>74</v>
      </c>
      <c r="B75" s="8">
        <f>Input!A75</f>
        <v>43143</v>
      </c>
      <c r="C75" s="6">
        <f>Input!L75</f>
        <v>0</v>
      </c>
      <c r="D75" s="13" t="s">
        <v>64</v>
      </c>
    </row>
    <row r="76" spans="1:4">
      <c r="A76">
        <v>75</v>
      </c>
      <c r="B76" s="8">
        <f>Input!A76</f>
        <v>43144</v>
      </c>
      <c r="C76" s="6">
        <f>Input!L76</f>
        <v>0</v>
      </c>
      <c r="D76" s="13" t="s">
        <v>64</v>
      </c>
    </row>
    <row r="77" spans="1:4">
      <c r="A77">
        <v>76</v>
      </c>
      <c r="B77" s="8">
        <f>Input!A77</f>
        <v>43145</v>
      </c>
      <c r="C77" s="6">
        <f>Input!L77</f>
        <v>0</v>
      </c>
      <c r="D77" s="13" t="s">
        <v>64</v>
      </c>
    </row>
    <row r="78" spans="1:4">
      <c r="A78">
        <v>77</v>
      </c>
      <c r="B78" s="8">
        <f>Input!A78</f>
        <v>43146</v>
      </c>
      <c r="C78" s="6">
        <f>Input!L78</f>
        <v>0</v>
      </c>
      <c r="D78" s="13" t="s">
        <v>64</v>
      </c>
    </row>
    <row r="79" spans="1:4">
      <c r="A79">
        <v>78</v>
      </c>
      <c r="B79" s="8">
        <f>Input!A79</f>
        <v>43147</v>
      </c>
      <c r="C79" s="6">
        <f>Input!L79</f>
        <v>0</v>
      </c>
      <c r="D79" s="13" t="s">
        <v>64</v>
      </c>
    </row>
    <row r="80" spans="1:4">
      <c r="A80">
        <v>79</v>
      </c>
      <c r="B80" s="8">
        <f>Input!A80</f>
        <v>43148</v>
      </c>
      <c r="C80" s="6">
        <f>Input!L80</f>
        <v>0</v>
      </c>
      <c r="D80" s="13" t="s">
        <v>64</v>
      </c>
    </row>
    <row r="81" spans="1:4">
      <c r="A81">
        <v>80</v>
      </c>
      <c r="B81" s="8">
        <f>Input!A81</f>
        <v>43149</v>
      </c>
      <c r="C81" s="6">
        <f>Input!L81</f>
        <v>0</v>
      </c>
      <c r="D81" s="13" t="s">
        <v>64</v>
      </c>
    </row>
    <row r="82" spans="1:4">
      <c r="A82">
        <v>81</v>
      </c>
      <c r="B82" s="8">
        <f>Input!A82</f>
        <v>43150</v>
      </c>
      <c r="C82" s="6">
        <f>Input!L82</f>
        <v>0</v>
      </c>
      <c r="D82" s="13" t="s">
        <v>64</v>
      </c>
    </row>
    <row r="83" spans="1:4">
      <c r="A83">
        <v>82</v>
      </c>
      <c r="B83" s="8">
        <f>Input!A83</f>
        <v>43151</v>
      </c>
      <c r="C83" s="6">
        <f>Input!L83</f>
        <v>0</v>
      </c>
      <c r="D83" s="13" t="s">
        <v>64</v>
      </c>
    </row>
    <row r="84" spans="1:4">
      <c r="A84">
        <v>83</v>
      </c>
      <c r="B84" s="8">
        <f>Input!A84</f>
        <v>43152</v>
      </c>
      <c r="C84" s="6">
        <f>Input!L84</f>
        <v>0</v>
      </c>
      <c r="D84" s="13" t="s">
        <v>64</v>
      </c>
    </row>
    <row r="85" spans="1:4">
      <c r="A85">
        <v>84</v>
      </c>
      <c r="B85" s="8">
        <f>Input!A85</f>
        <v>43153</v>
      </c>
      <c r="C85" s="6">
        <f>Input!L85</f>
        <v>0</v>
      </c>
      <c r="D85" s="13" t="s">
        <v>64</v>
      </c>
    </row>
    <row r="86" spans="1:4">
      <c r="A86">
        <v>85</v>
      </c>
      <c r="B86" s="8">
        <f>Input!A86</f>
        <v>43154</v>
      </c>
      <c r="C86" s="6">
        <f>Input!L86</f>
        <v>0</v>
      </c>
      <c r="D86" s="13" t="s">
        <v>64</v>
      </c>
    </row>
    <row r="87" spans="1:4">
      <c r="A87">
        <v>86</v>
      </c>
      <c r="B87" s="8">
        <f>Input!A87</f>
        <v>43155</v>
      </c>
      <c r="C87" s="6">
        <f>Input!L87</f>
        <v>0</v>
      </c>
      <c r="D87" s="13" t="s">
        <v>64</v>
      </c>
    </row>
    <row r="88" spans="1:4">
      <c r="A88">
        <v>87</v>
      </c>
      <c r="B88" s="8">
        <f>Input!A88</f>
        <v>43156</v>
      </c>
      <c r="C88" s="6">
        <f>Input!L88</f>
        <v>0</v>
      </c>
      <c r="D88" s="13" t="s">
        <v>64</v>
      </c>
    </row>
    <row r="89" spans="1:4">
      <c r="A89">
        <v>88</v>
      </c>
      <c r="B89" s="8">
        <f>Input!A89</f>
        <v>43157</v>
      </c>
      <c r="C89" s="6">
        <f>Input!L89</f>
        <v>0</v>
      </c>
      <c r="D89" s="13" t="s">
        <v>64</v>
      </c>
    </row>
    <row r="90" spans="1:4">
      <c r="A90">
        <v>89</v>
      </c>
      <c r="B90" s="8">
        <f>Input!A90</f>
        <v>43158</v>
      </c>
      <c r="C90" s="6">
        <f>Input!L90</f>
        <v>0</v>
      </c>
      <c r="D90" s="13" t="s">
        <v>64</v>
      </c>
    </row>
    <row r="91" spans="1:4">
      <c r="A91">
        <v>90</v>
      </c>
      <c r="B91" s="8">
        <f>Input!A91</f>
        <v>43159</v>
      </c>
      <c r="C91" s="6">
        <f>Input!L91</f>
        <v>0</v>
      </c>
      <c r="D91" s="13" t="s">
        <v>64</v>
      </c>
    </row>
    <row r="92" spans="1:4">
      <c r="A92">
        <v>91</v>
      </c>
      <c r="B92" s="8">
        <f>Input!A92</f>
        <v>43160</v>
      </c>
      <c r="C92" s="6">
        <f ca="1">Input!L92</f>
        <v>1186.4116324944805</v>
      </c>
      <c r="D92" s="13" t="s">
        <v>64</v>
      </c>
    </row>
    <row r="93" spans="1:4">
      <c r="A93">
        <v>92</v>
      </c>
      <c r="B93" s="8">
        <f>Input!A93</f>
        <v>43161</v>
      </c>
      <c r="C93" s="6">
        <f ca="1">Input!L93</f>
        <v>59.607984052591043</v>
      </c>
      <c r="D93" s="13" t="s">
        <v>64</v>
      </c>
    </row>
    <row r="94" spans="1:4">
      <c r="A94">
        <v>93</v>
      </c>
      <c r="B94" s="8">
        <f>Input!A94</f>
        <v>43162</v>
      </c>
      <c r="C94" s="6">
        <f ca="1">Input!L94</f>
        <v>26.007692454410247</v>
      </c>
      <c r="D94" s="13" t="s">
        <v>64</v>
      </c>
    </row>
    <row r="95" spans="1:4">
      <c r="A95">
        <v>94</v>
      </c>
      <c r="B95" s="8">
        <f>Input!A95</f>
        <v>43163</v>
      </c>
      <c r="C95" s="6">
        <f ca="1">Input!L95</f>
        <v>50.199264725579098</v>
      </c>
      <c r="D95" s="13" t="s">
        <v>64</v>
      </c>
    </row>
    <row r="96" spans="1:4">
      <c r="A96">
        <v>95</v>
      </c>
      <c r="B96" s="8">
        <f>Input!A96</f>
        <v>43164</v>
      </c>
      <c r="C96" s="6">
        <f ca="1">Input!L96</f>
        <v>39.925080810928641</v>
      </c>
      <c r="D96" s="13" t="s">
        <v>64</v>
      </c>
    </row>
    <row r="97" spans="1:4">
      <c r="A97">
        <v>96</v>
      </c>
      <c r="B97" s="8">
        <f>Input!A97</f>
        <v>43165</v>
      </c>
      <c r="C97" s="6">
        <f ca="1">Input!L97</f>
        <v>36.662117147957197</v>
      </c>
      <c r="D97" s="13" t="s">
        <v>64</v>
      </c>
    </row>
    <row r="98" spans="1:4">
      <c r="A98">
        <v>97</v>
      </c>
      <c r="B98" s="8">
        <f>Input!A98</f>
        <v>43166</v>
      </c>
      <c r="C98" s="6">
        <f ca="1">Input!L98</f>
        <v>9.360071580083364</v>
      </c>
      <c r="D98" s="13" t="s">
        <v>64</v>
      </c>
    </row>
    <row r="99" spans="1:4">
      <c r="A99">
        <v>98</v>
      </c>
      <c r="B99" s="8">
        <f>Input!A99</f>
        <v>43167</v>
      </c>
      <c r="C99" s="6">
        <f ca="1">Input!L99</f>
        <v>31.867455160056256</v>
      </c>
      <c r="D99" s="13" t="s">
        <v>64</v>
      </c>
    </row>
    <row r="100" spans="1:4">
      <c r="A100">
        <v>99</v>
      </c>
      <c r="B100" s="8">
        <f>Input!A100</f>
        <v>43168</v>
      </c>
      <c r="C100" s="6">
        <f ca="1">Input!L100</f>
        <v>60.641220962797043</v>
      </c>
      <c r="D100" s="13" t="s">
        <v>64</v>
      </c>
    </row>
    <row r="101" spans="1:4">
      <c r="A101">
        <v>100</v>
      </c>
      <c r="B101" s="8">
        <f>Input!A101</f>
        <v>43169</v>
      </c>
      <c r="C101" s="6">
        <f ca="1">Input!L101</f>
        <v>32.690167632141168</v>
      </c>
      <c r="D101" s="13" t="s">
        <v>64</v>
      </c>
    </row>
    <row r="102" spans="1:4">
      <c r="A102">
        <v>101</v>
      </c>
      <c r="B102" s="8">
        <f>Input!A102</f>
        <v>43170</v>
      </c>
      <c r="C102" s="6">
        <f ca="1">Input!L102</f>
        <v>43.368949979672671</v>
      </c>
      <c r="D102" s="13" t="s">
        <v>64</v>
      </c>
    </row>
    <row r="103" spans="1:4">
      <c r="A103">
        <v>102</v>
      </c>
      <c r="B103" s="8">
        <f>Input!A103</f>
        <v>43171</v>
      </c>
      <c r="C103" s="6">
        <f ca="1">Input!L103</f>
        <v>14.187453383504515</v>
      </c>
      <c r="D103" s="13" t="s">
        <v>64</v>
      </c>
    </row>
    <row r="104" spans="1:4">
      <c r="A104">
        <v>103</v>
      </c>
      <c r="B104" s="8">
        <f>Input!A104</f>
        <v>43172</v>
      </c>
      <c r="C104" s="6">
        <f ca="1">Input!L104</f>
        <v>23.056377151123932</v>
      </c>
      <c r="D104" s="13" t="s">
        <v>64</v>
      </c>
    </row>
    <row r="105" spans="1:4">
      <c r="A105">
        <v>104</v>
      </c>
      <c r="B105" s="8">
        <f>Input!A105</f>
        <v>43173</v>
      </c>
      <c r="C105" s="6">
        <f ca="1">Input!L105</f>
        <v>35.717084066505151</v>
      </c>
      <c r="D105" s="13" t="s">
        <v>64</v>
      </c>
    </row>
    <row r="106" spans="1:4">
      <c r="A106">
        <v>105</v>
      </c>
      <c r="B106" s="8">
        <f>Input!A106</f>
        <v>43174</v>
      </c>
      <c r="C106" s="6">
        <f ca="1">Input!L106</f>
        <v>34.821630425810035</v>
      </c>
      <c r="D106" s="13" t="s">
        <v>64</v>
      </c>
    </row>
    <row r="107" spans="1:4">
      <c r="A107">
        <v>106</v>
      </c>
      <c r="B107" s="8">
        <f>Input!A107</f>
        <v>43175</v>
      </c>
      <c r="C107" s="6">
        <f ca="1">Input!L107</f>
        <v>9.4526521055988262</v>
      </c>
      <c r="D107" s="13" t="s">
        <v>64</v>
      </c>
    </row>
    <row r="108" spans="1:4">
      <c r="A108">
        <v>107</v>
      </c>
      <c r="B108" s="8">
        <f>Input!A108</f>
        <v>43176</v>
      </c>
      <c r="C108" s="6">
        <f ca="1">Input!L108</f>
        <v>46.199811439680673</v>
      </c>
      <c r="D108" s="13" t="s">
        <v>64</v>
      </c>
    </row>
    <row r="109" spans="1:4">
      <c r="A109">
        <v>108</v>
      </c>
      <c r="B109" s="8">
        <f>Input!A109</f>
        <v>43177</v>
      </c>
      <c r="C109" s="6">
        <f ca="1">Input!L109</f>
        <v>15.815606061263189</v>
      </c>
      <c r="D109" s="13" t="s">
        <v>64</v>
      </c>
    </row>
    <row r="110" spans="1:4">
      <c r="A110">
        <v>109</v>
      </c>
      <c r="B110" s="8">
        <f>Input!A110</f>
        <v>43178</v>
      </c>
      <c r="C110" s="6">
        <f ca="1">Input!L110</f>
        <v>43.72669562953525</v>
      </c>
      <c r="D110" s="13" t="s">
        <v>64</v>
      </c>
    </row>
    <row r="111" spans="1:4">
      <c r="A111">
        <v>110</v>
      </c>
      <c r="B111" s="8">
        <f>Input!A111</f>
        <v>43179</v>
      </c>
      <c r="C111" s="6">
        <f ca="1">Input!L111</f>
        <v>14.237379301830492</v>
      </c>
      <c r="D111" s="13" t="s">
        <v>64</v>
      </c>
    </row>
    <row r="112" spans="1:4">
      <c r="A112">
        <v>111</v>
      </c>
      <c r="B112" s="8">
        <f>Input!A112</f>
        <v>43180</v>
      </c>
      <c r="C112" s="6">
        <f ca="1">Input!L112</f>
        <v>12.27948997047273</v>
      </c>
      <c r="D112" s="13" t="s">
        <v>64</v>
      </c>
    </row>
    <row r="113" spans="1:4">
      <c r="A113">
        <v>112</v>
      </c>
      <c r="B113" s="8">
        <f>Input!A113</f>
        <v>43181</v>
      </c>
      <c r="C113" s="6">
        <f ca="1">Input!L113</f>
        <v>13.223416046819532</v>
      </c>
      <c r="D113" s="13" t="s">
        <v>64</v>
      </c>
    </row>
    <row r="114" spans="1:4">
      <c r="A114">
        <v>113</v>
      </c>
      <c r="B114" s="8">
        <f>Input!A114</f>
        <v>43182</v>
      </c>
      <c r="C114" s="6">
        <f ca="1">Input!L114</f>
        <v>31.605954867765188</v>
      </c>
      <c r="D114" s="13" t="s">
        <v>64</v>
      </c>
    </row>
    <row r="115" spans="1:4">
      <c r="A115">
        <v>114</v>
      </c>
      <c r="B115" s="8">
        <f>Input!A115</f>
        <v>43183</v>
      </c>
      <c r="C115" s="6">
        <f ca="1">Input!L115</f>
        <v>26.619463577820873</v>
      </c>
      <c r="D115" s="13" t="s">
        <v>64</v>
      </c>
    </row>
    <row r="116" spans="1:4">
      <c r="A116">
        <v>115</v>
      </c>
      <c r="B116" s="8">
        <f>Input!A116</f>
        <v>43184</v>
      </c>
      <c r="C116" s="6">
        <f ca="1">Input!L116</f>
        <v>75.029683459952381</v>
      </c>
      <c r="D116" s="13" t="s">
        <v>64</v>
      </c>
    </row>
    <row r="117" spans="1:4">
      <c r="A117">
        <v>116</v>
      </c>
      <c r="B117" s="8">
        <f>Input!A117</f>
        <v>43185</v>
      </c>
      <c r="C117" s="6">
        <f ca="1">Input!L117</f>
        <v>69.290244202736503</v>
      </c>
      <c r="D117" s="13" t="s">
        <v>64</v>
      </c>
    </row>
    <row r="118" spans="1:4">
      <c r="A118">
        <v>117</v>
      </c>
      <c r="B118" s="8">
        <f>Input!A118</f>
        <v>43186</v>
      </c>
      <c r="C118" s="6">
        <f ca="1">Input!L118</f>
        <v>95.611514030895989</v>
      </c>
      <c r="D118" s="13" t="s">
        <v>64</v>
      </c>
    </row>
    <row r="119" spans="1:4">
      <c r="A119">
        <v>118</v>
      </c>
      <c r="B119" s="8">
        <f>Input!A119</f>
        <v>43187</v>
      </c>
      <c r="C119" s="6">
        <f ca="1">Input!L119</f>
        <v>103.17731400111734</v>
      </c>
      <c r="D119" s="13" t="s">
        <v>64</v>
      </c>
    </row>
    <row r="120" spans="1:4">
      <c r="A120">
        <v>119</v>
      </c>
      <c r="B120" s="8">
        <f>Input!A120</f>
        <v>43188</v>
      </c>
      <c r="C120" s="6">
        <f ca="1">Input!L120</f>
        <v>65.126202059952121</v>
      </c>
      <c r="D120" s="13" t="s">
        <v>64</v>
      </c>
    </row>
    <row r="121" spans="1:4">
      <c r="A121">
        <v>120</v>
      </c>
      <c r="B121" s="8">
        <f>Input!A121</f>
        <v>43189</v>
      </c>
      <c r="C121" s="6">
        <f ca="1">Input!L121</f>
        <v>374.95094825329494</v>
      </c>
      <c r="D121" s="13" t="s">
        <v>64</v>
      </c>
    </row>
    <row r="122" spans="1:4">
      <c r="A122">
        <v>121</v>
      </c>
      <c r="B122" s="8">
        <f>Input!A122</f>
        <v>43190</v>
      </c>
      <c r="C122" s="6">
        <f ca="1">Input!L122</f>
        <v>78.885478186544006</v>
      </c>
      <c r="D122" s="13" t="s">
        <v>64</v>
      </c>
    </row>
    <row r="123" spans="1:4">
      <c r="A123">
        <v>122</v>
      </c>
      <c r="B123" s="8">
        <f>Input!A123</f>
        <v>43191</v>
      </c>
      <c r="C123" s="6">
        <f ca="1">Input!L123</f>
        <v>177.82604355624096</v>
      </c>
      <c r="D123" s="13" t="s">
        <v>64</v>
      </c>
    </row>
    <row r="124" spans="1:4">
      <c r="A124">
        <v>123</v>
      </c>
      <c r="B124" s="8">
        <f>Input!A124</f>
        <v>43192</v>
      </c>
      <c r="C124" s="6">
        <f ca="1">Input!L124</f>
        <v>71.932270693826396</v>
      </c>
      <c r="D124" s="13" t="s">
        <v>64</v>
      </c>
    </row>
    <row r="125" spans="1:4">
      <c r="A125">
        <v>124</v>
      </c>
      <c r="B125" s="8">
        <f>Input!A125</f>
        <v>43193</v>
      </c>
      <c r="C125" s="6">
        <f ca="1">Input!L125</f>
        <v>99.328526942908326</v>
      </c>
      <c r="D125" s="13" t="s">
        <v>64</v>
      </c>
    </row>
    <row r="126" spans="1:4">
      <c r="A126">
        <v>125</v>
      </c>
      <c r="B126" s="8">
        <f>Input!A126</f>
        <v>43194</v>
      </c>
      <c r="C126" s="6">
        <f ca="1">Input!L126</f>
        <v>126.27958774626224</v>
      </c>
      <c r="D126" s="13" t="s">
        <v>64</v>
      </c>
    </row>
    <row r="127" spans="1:4">
      <c r="A127">
        <v>126</v>
      </c>
      <c r="B127" s="8">
        <f>Input!A127</f>
        <v>43195</v>
      </c>
      <c r="C127" s="6">
        <f ca="1">Input!L127</f>
        <v>121.35073484089492</v>
      </c>
      <c r="D127" s="13" t="s">
        <v>64</v>
      </c>
    </row>
    <row r="128" spans="1:4">
      <c r="A128">
        <v>127</v>
      </c>
      <c r="B128" s="8">
        <f>Input!A128</f>
        <v>43196</v>
      </c>
      <c r="C128" s="6">
        <f ca="1">Input!L128</f>
        <v>121.23095443749445</v>
      </c>
      <c r="D128" s="13" t="s">
        <v>64</v>
      </c>
    </row>
    <row r="129" spans="1:4">
      <c r="A129">
        <v>128</v>
      </c>
      <c r="B129" s="8">
        <f>Input!A129</f>
        <v>43197</v>
      </c>
      <c r="C129" s="6">
        <f ca="1">Input!L129</f>
        <v>62.941264353495754</v>
      </c>
      <c r="D129" s="13" t="s">
        <v>64</v>
      </c>
    </row>
    <row r="130" spans="1:4">
      <c r="A130">
        <v>129</v>
      </c>
      <c r="B130" s="8">
        <f>Input!A130</f>
        <v>43198</v>
      </c>
      <c r="C130" s="6">
        <f ca="1">Input!L130</f>
        <v>74.276424037700906</v>
      </c>
      <c r="D130" s="13" t="s">
        <v>64</v>
      </c>
    </row>
    <row r="131" spans="1:4">
      <c r="A131">
        <v>130</v>
      </c>
      <c r="B131" s="8">
        <f>Input!A131</f>
        <v>43199</v>
      </c>
      <c r="C131" s="6">
        <f ca="1">Input!L131</f>
        <v>110.96111684773614</v>
      </c>
      <c r="D131" s="13" t="s">
        <v>64</v>
      </c>
    </row>
    <row r="132" spans="1:4">
      <c r="A132">
        <v>131</v>
      </c>
      <c r="B132" s="8">
        <f>Input!A132</f>
        <v>43200</v>
      </c>
      <c r="C132" s="6">
        <f ca="1">Input!L132</f>
        <v>67.188911438957859</v>
      </c>
      <c r="D132" s="13" t="s">
        <v>64</v>
      </c>
    </row>
    <row r="133" spans="1:4">
      <c r="A133">
        <v>132</v>
      </c>
      <c r="B133" s="8">
        <f>Input!A133</f>
        <v>43201</v>
      </c>
      <c r="C133" s="6">
        <f ca="1">Input!L133</f>
        <v>114.71472455195455</v>
      </c>
      <c r="D133" s="13" t="s">
        <v>64</v>
      </c>
    </row>
    <row r="134" spans="1:4">
      <c r="A134">
        <v>133</v>
      </c>
      <c r="B134" s="8">
        <f>Input!A134</f>
        <v>43202</v>
      </c>
      <c r="C134" s="6">
        <f ca="1">Input!L134</f>
        <v>82.119777580571821</v>
      </c>
      <c r="D134" s="13" t="s">
        <v>64</v>
      </c>
    </row>
    <row r="135" spans="1:4">
      <c r="A135">
        <v>134</v>
      </c>
      <c r="B135" s="8">
        <f>Input!A135</f>
        <v>43203</v>
      </c>
      <c r="C135" s="6">
        <f ca="1">Input!L135</f>
        <v>122.02375936628191</v>
      </c>
      <c r="D135" s="13" t="s">
        <v>64</v>
      </c>
    </row>
    <row r="136" spans="1:4">
      <c r="A136">
        <v>135</v>
      </c>
      <c r="B136" s="8">
        <f>Input!A136</f>
        <v>43204</v>
      </c>
      <c r="C136" s="6">
        <f ca="1">Input!L136</f>
        <v>215.17288762480447</v>
      </c>
      <c r="D136" s="13" t="s">
        <v>64</v>
      </c>
    </row>
    <row r="137" spans="1:4">
      <c r="A137">
        <v>136</v>
      </c>
      <c r="B137" s="8">
        <f>Input!A137</f>
        <v>43205</v>
      </c>
      <c r="C137" s="6">
        <f ca="1">Input!L137</f>
        <v>23.273055747131654</v>
      </c>
      <c r="D137" s="13" t="s">
        <v>64</v>
      </c>
    </row>
    <row r="138" spans="1:4">
      <c r="A138">
        <v>137</v>
      </c>
      <c r="B138" s="8">
        <f>Input!A138</f>
        <v>43206</v>
      </c>
      <c r="C138" s="6">
        <f ca="1">Input!L138</f>
        <v>120.4314871450099</v>
      </c>
      <c r="D138" s="13" t="s">
        <v>64</v>
      </c>
    </row>
    <row r="139" spans="1:4">
      <c r="A139">
        <v>138</v>
      </c>
      <c r="B139" s="8">
        <f>Input!A139</f>
        <v>43207</v>
      </c>
      <c r="C139" s="6">
        <f ca="1">Input!L139</f>
        <v>196.90873804442006</v>
      </c>
      <c r="D139" s="13" t="s">
        <v>64</v>
      </c>
    </row>
    <row r="140" spans="1:4">
      <c r="A140">
        <v>139</v>
      </c>
      <c r="B140" s="8">
        <f>Input!A140</f>
        <v>43208</v>
      </c>
      <c r="C140" s="6">
        <f ca="1">Input!L140</f>
        <v>219.5917107437173</v>
      </c>
      <c r="D140" s="13" t="s">
        <v>64</v>
      </c>
    </row>
    <row r="141" spans="1:4">
      <c r="A141">
        <v>140</v>
      </c>
      <c r="B141" s="8">
        <f>Input!A141</f>
        <v>43209</v>
      </c>
      <c r="C141" s="6">
        <f ca="1">Input!L141</f>
        <v>26.49785517948844</v>
      </c>
      <c r="D141" s="13" t="s">
        <v>64</v>
      </c>
    </row>
    <row r="142" spans="1:4">
      <c r="A142">
        <v>141</v>
      </c>
      <c r="B142" s="8">
        <f>Input!A142</f>
        <v>43210</v>
      </c>
      <c r="C142" s="6">
        <f ca="1">Input!L142</f>
        <v>106.46728550838871</v>
      </c>
      <c r="D142" s="13" t="s">
        <v>64</v>
      </c>
    </row>
    <row r="143" spans="1:4">
      <c r="A143">
        <v>142</v>
      </c>
      <c r="B143" s="8">
        <f>Input!A143</f>
        <v>43211</v>
      </c>
      <c r="C143" s="6">
        <f ca="1">Input!L143</f>
        <v>59.472845654030749</v>
      </c>
      <c r="D143" s="13" t="s">
        <v>64</v>
      </c>
    </row>
    <row r="144" spans="1:4">
      <c r="A144">
        <v>143</v>
      </c>
      <c r="B144" s="8">
        <f>Input!A144</f>
        <v>43212</v>
      </c>
      <c r="C144" s="6">
        <f ca="1">Input!L144</f>
        <v>218.22243909894522</v>
      </c>
      <c r="D144" s="13" t="s">
        <v>64</v>
      </c>
    </row>
    <row r="145" spans="1:4">
      <c r="A145">
        <v>144</v>
      </c>
      <c r="B145" s="8">
        <f>Input!A145</f>
        <v>43213</v>
      </c>
      <c r="C145" s="6">
        <f ca="1">Input!L145</f>
        <v>200.80310473789402</v>
      </c>
      <c r="D145" s="13" t="s">
        <v>64</v>
      </c>
    </row>
    <row r="146" spans="1:4">
      <c r="A146">
        <v>145</v>
      </c>
      <c r="B146" s="8">
        <f>Input!A146</f>
        <v>43214</v>
      </c>
      <c r="C146" s="6">
        <f ca="1">Input!L146</f>
        <v>175.36400395230018</v>
      </c>
      <c r="D146" s="13" t="s">
        <v>64</v>
      </c>
    </row>
    <row r="147" spans="1:4">
      <c r="A147">
        <v>146</v>
      </c>
      <c r="B147" s="8">
        <f>Input!A147</f>
        <v>43215</v>
      </c>
      <c r="C147" s="6">
        <f ca="1">Input!L147</f>
        <v>121.6047585491942</v>
      </c>
      <c r="D147" s="13" t="s">
        <v>64</v>
      </c>
    </row>
    <row r="148" spans="1:4">
      <c r="A148">
        <v>147</v>
      </c>
      <c r="B148" s="8">
        <f>Input!A148</f>
        <v>43216</v>
      </c>
      <c r="C148" s="6">
        <f ca="1">Input!L148</f>
        <v>109.85547110280953</v>
      </c>
      <c r="D148" s="13" t="s">
        <v>64</v>
      </c>
    </row>
    <row r="149" spans="1:4">
      <c r="A149">
        <v>148</v>
      </c>
      <c r="B149" s="8">
        <f>Input!A149</f>
        <v>43217</v>
      </c>
      <c r="C149" s="6">
        <f ca="1">Input!L149</f>
        <v>58.523456372727708</v>
      </c>
      <c r="D149" s="13" t="s">
        <v>64</v>
      </c>
    </row>
    <row r="150" spans="1:4">
      <c r="A150">
        <v>149</v>
      </c>
      <c r="B150" s="8">
        <f>Input!A150</f>
        <v>43218</v>
      </c>
      <c r="C150" s="6">
        <f ca="1">Input!L150</f>
        <v>323.76382998893479</v>
      </c>
      <c r="D150" s="13" t="s">
        <v>64</v>
      </c>
    </row>
    <row r="151" spans="1:4">
      <c r="A151">
        <v>150</v>
      </c>
      <c r="B151" s="8">
        <f>Input!A151</f>
        <v>43219</v>
      </c>
      <c r="C151" s="6">
        <f ca="1">Input!L151</f>
        <v>161.59864640023611</v>
      </c>
      <c r="D151" s="13" t="s">
        <v>64</v>
      </c>
    </row>
    <row r="152" spans="1:4">
      <c r="A152">
        <v>151</v>
      </c>
      <c r="B152" s="8">
        <f>Input!A152</f>
        <v>43220</v>
      </c>
      <c r="C152" s="6">
        <f ca="1">Input!L152</f>
        <v>110.66551791222743</v>
      </c>
      <c r="D152" s="13" t="s">
        <v>64</v>
      </c>
    </row>
    <row r="153" spans="1:4">
      <c r="A153">
        <v>152</v>
      </c>
      <c r="B153" s="8">
        <f>Input!A153</f>
        <v>43221</v>
      </c>
      <c r="C153" s="6">
        <f ca="1">Input!L153</f>
        <v>234.26312140166442</v>
      </c>
      <c r="D153" s="13" t="s">
        <v>64</v>
      </c>
    </row>
    <row r="154" spans="1:4">
      <c r="A154">
        <v>153</v>
      </c>
      <c r="B154" s="8">
        <f>Input!A154</f>
        <v>43222</v>
      </c>
      <c r="C154" s="6">
        <f ca="1">Input!L154</f>
        <v>606.57905672882021</v>
      </c>
      <c r="D154" s="13" t="s">
        <v>64</v>
      </c>
    </row>
    <row r="155" spans="1:4">
      <c r="A155">
        <v>154</v>
      </c>
      <c r="B155" s="8">
        <f>Input!A155</f>
        <v>43223</v>
      </c>
      <c r="C155" s="6">
        <f ca="1">Input!L155</f>
        <v>178.48043100668329</v>
      </c>
      <c r="D155" s="13" t="s">
        <v>64</v>
      </c>
    </row>
    <row r="156" spans="1:4">
      <c r="A156">
        <v>155</v>
      </c>
      <c r="B156" s="8">
        <f>Input!A156</f>
        <v>43224</v>
      </c>
      <c r="C156" s="6">
        <f ca="1">Input!L156</f>
        <v>110.51409085340627</v>
      </c>
      <c r="D156" s="13" t="s">
        <v>64</v>
      </c>
    </row>
    <row r="157" spans="1:4">
      <c r="A157">
        <v>156</v>
      </c>
      <c r="B157" s="8">
        <f>Input!A157</f>
        <v>43225</v>
      </c>
      <c r="C157" s="6">
        <f ca="1">Input!L157</f>
        <v>95.105167181407182</v>
      </c>
      <c r="D157" s="13" t="s">
        <v>64</v>
      </c>
    </row>
    <row r="158" spans="1:4">
      <c r="A158">
        <v>157</v>
      </c>
      <c r="B158" s="8">
        <f>Input!A158</f>
        <v>43226</v>
      </c>
      <c r="C158" s="6">
        <f ca="1">Input!L158</f>
        <v>183.95565373806019</v>
      </c>
      <c r="D158" s="13" t="s">
        <v>64</v>
      </c>
    </row>
    <row r="159" spans="1:4">
      <c r="A159">
        <v>158</v>
      </c>
      <c r="B159" s="8">
        <f>Input!A159</f>
        <v>43227</v>
      </c>
      <c r="C159" s="6">
        <f ca="1">Input!L159</f>
        <v>245.27414760741408</v>
      </c>
      <c r="D159" s="13" t="s">
        <v>64</v>
      </c>
    </row>
    <row r="160" spans="1:4">
      <c r="A160">
        <v>159</v>
      </c>
      <c r="B160" s="8">
        <f>Input!A160</f>
        <v>43228</v>
      </c>
      <c r="C160" s="6">
        <f ca="1">Input!L160</f>
        <v>141.1293252120588</v>
      </c>
      <c r="D160" s="13" t="s">
        <v>64</v>
      </c>
    </row>
    <row r="161" spans="1:4">
      <c r="A161">
        <v>160</v>
      </c>
      <c r="B161" s="8">
        <f>Input!A161</f>
        <v>43229</v>
      </c>
      <c r="C161" s="6">
        <f ca="1">Input!L161</f>
        <v>265.8292440890047</v>
      </c>
      <c r="D161" s="13" t="s">
        <v>64</v>
      </c>
    </row>
    <row r="162" spans="1:4">
      <c r="A162">
        <v>161</v>
      </c>
      <c r="B162" s="8">
        <f>Input!A162</f>
        <v>43230</v>
      </c>
      <c r="C162" s="6">
        <f ca="1">Input!L162</f>
        <v>241.16307426535678</v>
      </c>
      <c r="D162" s="13" t="s">
        <v>64</v>
      </c>
    </row>
    <row r="163" spans="1:4">
      <c r="A163">
        <v>162</v>
      </c>
      <c r="B163" s="8">
        <f>Input!A163</f>
        <v>43231</v>
      </c>
      <c r="C163" s="6">
        <f ca="1">Input!L163</f>
        <v>152.95609448295212</v>
      </c>
      <c r="D163" s="13" t="s">
        <v>64</v>
      </c>
    </row>
    <row r="164" spans="1:4">
      <c r="A164">
        <v>163</v>
      </c>
      <c r="B164" s="8">
        <f>Input!A164</f>
        <v>43232</v>
      </c>
      <c r="C164" s="6">
        <f ca="1">Input!L164</f>
        <v>206.15836689821612</v>
      </c>
      <c r="D164" s="13" t="s">
        <v>64</v>
      </c>
    </row>
    <row r="165" spans="1:4">
      <c r="A165">
        <v>164</v>
      </c>
      <c r="B165" s="8">
        <f>Input!A165</f>
        <v>43233</v>
      </c>
      <c r="C165" s="6">
        <f ca="1">Input!L165</f>
        <v>97.917600006312554</v>
      </c>
      <c r="D165" s="13" t="s">
        <v>64</v>
      </c>
    </row>
    <row r="166" spans="1:4">
      <c r="A166">
        <v>165</v>
      </c>
      <c r="B166" s="8">
        <f>Input!A166</f>
        <v>43234</v>
      </c>
      <c r="C166" s="6">
        <f ca="1">Input!L166</f>
        <v>167.74174858281231</v>
      </c>
      <c r="D166" s="13" t="s">
        <v>64</v>
      </c>
    </row>
    <row r="167" spans="1:4">
      <c r="A167">
        <v>166</v>
      </c>
      <c r="B167" s="8">
        <f>Input!A167</f>
        <v>43235</v>
      </c>
      <c r="C167" s="6">
        <f ca="1">Input!L167</f>
        <v>255.97794542383133</v>
      </c>
      <c r="D167" s="13" t="s">
        <v>64</v>
      </c>
    </row>
    <row r="168" spans="1:4">
      <c r="A168">
        <v>167</v>
      </c>
      <c r="B168" s="8">
        <f>Input!A168</f>
        <v>43236</v>
      </c>
      <c r="C168" s="6">
        <f ca="1">Input!L168</f>
        <v>127.04741990502265</v>
      </c>
      <c r="D168" s="13" t="s">
        <v>64</v>
      </c>
    </row>
    <row r="169" spans="1:4">
      <c r="A169">
        <v>168</v>
      </c>
      <c r="B169" s="8">
        <f>Input!A169</f>
        <v>43237</v>
      </c>
      <c r="C169" s="6">
        <f ca="1">Input!L169</f>
        <v>279.80652022970509</v>
      </c>
      <c r="D169" s="13" t="s">
        <v>64</v>
      </c>
    </row>
    <row r="170" spans="1:4">
      <c r="A170">
        <v>169</v>
      </c>
      <c r="B170" s="8">
        <f>Input!A170</f>
        <v>43238</v>
      </c>
      <c r="C170" s="6">
        <f ca="1">Input!L170</f>
        <v>193.39581088155754</v>
      </c>
      <c r="D170" s="13" t="s">
        <v>64</v>
      </c>
    </row>
    <row r="171" spans="1:4">
      <c r="A171">
        <v>170</v>
      </c>
      <c r="B171" s="8">
        <f>Input!A171</f>
        <v>43239</v>
      </c>
      <c r="C171" s="6">
        <f ca="1">Input!L171</f>
        <v>135.42458420822302</v>
      </c>
      <c r="D171" s="13" t="s">
        <v>64</v>
      </c>
    </row>
    <row r="172" spans="1:4">
      <c r="A172">
        <v>171</v>
      </c>
      <c r="B172" s="8">
        <f>Input!A172</f>
        <v>43240</v>
      </c>
      <c r="C172" s="6">
        <f ca="1">Input!L172</f>
        <v>72.37762663167787</v>
      </c>
      <c r="D172" s="13" t="s">
        <v>64</v>
      </c>
    </row>
    <row r="173" spans="1:4">
      <c r="A173">
        <v>172</v>
      </c>
      <c r="B173" s="8">
        <f>Input!A173</f>
        <v>43241</v>
      </c>
      <c r="C173" s="6">
        <f ca="1">Input!L173</f>
        <v>163.38894866674985</v>
      </c>
      <c r="D173" s="13" t="s">
        <v>64</v>
      </c>
    </row>
    <row r="174" spans="1:4">
      <c r="A174">
        <v>173</v>
      </c>
      <c r="B174" s="8">
        <f>Input!A174</f>
        <v>43242</v>
      </c>
      <c r="C174" s="6">
        <f ca="1">Input!L174</f>
        <v>291.80552094789061</v>
      </c>
      <c r="D174" s="13" t="s">
        <v>64</v>
      </c>
    </row>
    <row r="175" spans="1:4">
      <c r="A175">
        <v>174</v>
      </c>
      <c r="B175" s="8">
        <f>Input!A175</f>
        <v>43243</v>
      </c>
      <c r="C175" s="6">
        <f ca="1">Input!L175</f>
        <v>130.66154251467768</v>
      </c>
      <c r="D175" s="13" t="s">
        <v>64</v>
      </c>
    </row>
    <row r="176" spans="1:4">
      <c r="A176">
        <v>175</v>
      </c>
      <c r="B176" s="8">
        <f>Input!A176</f>
        <v>43244</v>
      </c>
      <c r="C176" s="6">
        <f ca="1">Input!L176</f>
        <v>137.23417479603791</v>
      </c>
      <c r="D176" s="13" t="s">
        <v>64</v>
      </c>
    </row>
    <row r="177" spans="1:4">
      <c r="A177">
        <v>176</v>
      </c>
      <c r="B177" s="8">
        <f>Input!A177</f>
        <v>43245</v>
      </c>
      <c r="C177" s="6">
        <f ca="1">Input!L177</f>
        <v>86.466667633785164</v>
      </c>
      <c r="D177" s="13" t="s">
        <v>64</v>
      </c>
    </row>
    <row r="178" spans="1:4">
      <c r="A178">
        <v>177</v>
      </c>
      <c r="B178" s="8">
        <f>Input!A178</f>
        <v>43246</v>
      </c>
      <c r="C178" s="6">
        <f ca="1">Input!L178</f>
        <v>192.63878568485197</v>
      </c>
      <c r="D178" s="13" t="s">
        <v>64</v>
      </c>
    </row>
    <row r="179" spans="1:4">
      <c r="A179">
        <v>178</v>
      </c>
      <c r="B179" s="8">
        <f>Input!A179</f>
        <v>43247</v>
      </c>
      <c r="C179" s="6">
        <f ca="1">Input!L179</f>
        <v>264.20801870416415</v>
      </c>
      <c r="D179" s="13" t="s">
        <v>64</v>
      </c>
    </row>
    <row r="180" spans="1:4">
      <c r="A180">
        <v>179</v>
      </c>
      <c r="B180" s="8">
        <f>Input!A180</f>
        <v>43248</v>
      </c>
      <c r="C180" s="6">
        <f ca="1">Input!L180</f>
        <v>135.29645994629132</v>
      </c>
      <c r="D180" s="13" t="s">
        <v>64</v>
      </c>
    </row>
    <row r="181" spans="1:4">
      <c r="A181">
        <v>180</v>
      </c>
      <c r="B181" s="8">
        <f>Input!A181</f>
        <v>43249</v>
      </c>
      <c r="C181" s="6">
        <f ca="1">Input!L181</f>
        <v>133.29951889107318</v>
      </c>
      <c r="D181" s="13" t="s">
        <v>64</v>
      </c>
    </row>
    <row r="182" spans="1:4">
      <c r="A182">
        <v>181</v>
      </c>
      <c r="B182" s="8">
        <f>Input!A182</f>
        <v>43250</v>
      </c>
      <c r="C182" s="6">
        <f ca="1">Input!L182</f>
        <v>611.22671788980142</v>
      </c>
      <c r="D182" s="13" t="s">
        <v>64</v>
      </c>
    </row>
    <row r="183" spans="1:4">
      <c r="A183">
        <v>182</v>
      </c>
      <c r="B183" s="8">
        <f>Input!A183</f>
        <v>43251</v>
      </c>
      <c r="C183" s="6">
        <f ca="1">Input!L183</f>
        <v>426.36932417128918</v>
      </c>
      <c r="D183" s="13" t="s">
        <v>64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200" zoomScaleNormal="200" zoomScalePageLayoutView="200" workbookViewId="0">
      <selection activeCell="B4" sqref="B4"/>
    </sheetView>
  </sheetViews>
  <sheetFormatPr baseColWidth="10" defaultColWidth="8.7109375" defaultRowHeight="12" x14ac:dyDescent="0"/>
  <cols>
    <col min="1" max="1" width="14.5703125" customWidth="1"/>
  </cols>
  <sheetData>
    <row r="1" spans="1:12">
      <c r="A1" t="s">
        <v>0</v>
      </c>
      <c r="B1">
        <v>3600</v>
      </c>
      <c r="C1">
        <v>3600</v>
      </c>
      <c r="D1">
        <v>3600</v>
      </c>
      <c r="E1">
        <v>3600</v>
      </c>
      <c r="F1">
        <v>3600</v>
      </c>
      <c r="G1">
        <v>3600</v>
      </c>
      <c r="H1">
        <v>3600</v>
      </c>
      <c r="I1">
        <v>3600</v>
      </c>
      <c r="J1">
        <v>3600</v>
      </c>
      <c r="K1">
        <v>3600</v>
      </c>
      <c r="L1">
        <v>3600</v>
      </c>
    </row>
    <row r="2" spans="1:12">
      <c r="A2" t="s">
        <v>1</v>
      </c>
      <c r="B2" s="1">
        <v>0.01</v>
      </c>
      <c r="C2" s="1">
        <v>1.4999999999999999E-2</v>
      </c>
      <c r="D2" s="1">
        <v>0.02</v>
      </c>
      <c r="E2" s="1">
        <v>2.5000000000000001E-2</v>
      </c>
      <c r="F2" s="1">
        <v>0.03</v>
      </c>
      <c r="G2" s="1">
        <v>3.5000000000000003E-2</v>
      </c>
      <c r="H2" s="1">
        <v>0.04</v>
      </c>
      <c r="I2" s="1">
        <v>4.4999999999999998E-2</v>
      </c>
      <c r="J2" s="1">
        <v>0.05</v>
      </c>
      <c r="K2" s="1">
        <v>5.5E-2</v>
      </c>
      <c r="L2" s="1">
        <v>0.06</v>
      </c>
    </row>
    <row r="3" spans="1:12">
      <c r="A3" t="s">
        <v>41</v>
      </c>
      <c r="B3">
        <f>B1*B2</f>
        <v>36</v>
      </c>
      <c r="C3">
        <f t="shared" ref="C3:J3" si="0">C1*C2</f>
        <v>54</v>
      </c>
      <c r="D3">
        <f t="shared" si="0"/>
        <v>72</v>
      </c>
      <c r="E3">
        <f t="shared" si="0"/>
        <v>90</v>
      </c>
      <c r="F3">
        <f t="shared" si="0"/>
        <v>108</v>
      </c>
      <c r="G3">
        <f t="shared" si="0"/>
        <v>126.00000000000001</v>
      </c>
      <c r="H3">
        <f t="shared" si="0"/>
        <v>144</v>
      </c>
      <c r="I3">
        <f t="shared" si="0"/>
        <v>162</v>
      </c>
      <c r="J3">
        <f t="shared" si="0"/>
        <v>180</v>
      </c>
      <c r="K3">
        <f t="shared" ref="K3:L3" si="1">K1*K2</f>
        <v>198</v>
      </c>
      <c r="L3">
        <f t="shared" si="1"/>
        <v>216</v>
      </c>
    </row>
    <row r="4" spans="1:12">
      <c r="A4" t="s">
        <v>7</v>
      </c>
      <c r="B4" s="1">
        <v>0.01</v>
      </c>
      <c r="C4" s="1">
        <v>0.01</v>
      </c>
      <c r="D4" s="1">
        <v>0.01</v>
      </c>
      <c r="E4" s="1">
        <v>0.01</v>
      </c>
      <c r="F4" s="1">
        <v>0.01</v>
      </c>
      <c r="G4" s="1">
        <v>0.01</v>
      </c>
      <c r="H4" s="1">
        <v>0.01</v>
      </c>
      <c r="I4" s="1">
        <v>0.01</v>
      </c>
      <c r="J4" s="1">
        <v>0.01</v>
      </c>
      <c r="K4" s="1">
        <v>0.01</v>
      </c>
      <c r="L4" s="1">
        <v>0.01</v>
      </c>
    </row>
    <row r="5" spans="1:12">
      <c r="A5" t="s">
        <v>8</v>
      </c>
      <c r="B5">
        <f>B1*B4</f>
        <v>36</v>
      </c>
      <c r="C5">
        <f t="shared" ref="C5:J5" si="2">C1*C4</f>
        <v>36</v>
      </c>
      <c r="D5">
        <f t="shared" si="2"/>
        <v>36</v>
      </c>
      <c r="E5">
        <f t="shared" si="2"/>
        <v>36</v>
      </c>
      <c r="F5">
        <f t="shared" si="2"/>
        <v>36</v>
      </c>
      <c r="G5">
        <f t="shared" si="2"/>
        <v>36</v>
      </c>
      <c r="H5">
        <f t="shared" si="2"/>
        <v>36</v>
      </c>
      <c r="I5">
        <f t="shared" si="2"/>
        <v>36</v>
      </c>
      <c r="J5">
        <f t="shared" si="2"/>
        <v>36</v>
      </c>
      <c r="K5">
        <f t="shared" ref="K5:L5" si="3">K1*K4</f>
        <v>36</v>
      </c>
      <c r="L5">
        <f t="shared" si="3"/>
        <v>36</v>
      </c>
    </row>
    <row r="6" spans="1:12">
      <c r="A6" t="s">
        <v>6</v>
      </c>
      <c r="B6" s="3">
        <v>30</v>
      </c>
      <c r="C6" s="3">
        <v>30</v>
      </c>
      <c r="D6" s="3">
        <v>30</v>
      </c>
      <c r="E6" s="3">
        <v>30</v>
      </c>
      <c r="F6" s="3">
        <v>30</v>
      </c>
      <c r="G6" s="3">
        <v>30</v>
      </c>
      <c r="H6" s="3">
        <v>30</v>
      </c>
      <c r="I6" s="3">
        <v>30</v>
      </c>
      <c r="J6" s="3">
        <v>30</v>
      </c>
      <c r="K6" s="3">
        <v>30</v>
      </c>
      <c r="L6" s="3">
        <v>30</v>
      </c>
    </row>
    <row r="7" spans="1:12">
      <c r="A7" t="s">
        <v>5</v>
      </c>
      <c r="B7">
        <f>B1*0.0001</f>
        <v>0.36000000000000004</v>
      </c>
      <c r="C7">
        <f t="shared" ref="C7:J7" si="4">C1*0.0001</f>
        <v>0.36000000000000004</v>
      </c>
      <c r="D7">
        <f t="shared" si="4"/>
        <v>0.36000000000000004</v>
      </c>
      <c r="E7">
        <f t="shared" si="4"/>
        <v>0.36000000000000004</v>
      </c>
      <c r="F7">
        <f t="shared" si="4"/>
        <v>0.36000000000000004</v>
      </c>
      <c r="G7">
        <f t="shared" si="4"/>
        <v>0.36000000000000004</v>
      </c>
      <c r="H7">
        <f t="shared" si="4"/>
        <v>0.36000000000000004</v>
      </c>
      <c r="I7">
        <f t="shared" si="4"/>
        <v>0.36000000000000004</v>
      </c>
      <c r="J7">
        <f t="shared" si="4"/>
        <v>0.36000000000000004</v>
      </c>
      <c r="K7">
        <f t="shared" ref="K7:L7" si="5">K1*0.0001</f>
        <v>0.36000000000000004</v>
      </c>
      <c r="L7">
        <f t="shared" si="5"/>
        <v>0.36000000000000004</v>
      </c>
    </row>
    <row r="8" spans="1:12">
      <c r="A8" t="s">
        <v>2</v>
      </c>
      <c r="B8" s="3">
        <f>B3-B5-B7-B6</f>
        <v>-30.36</v>
      </c>
      <c r="C8" s="3">
        <f t="shared" ref="C8:J8" si="6">C3-C5-C7-C6</f>
        <v>-12.36</v>
      </c>
      <c r="D8" s="3">
        <f t="shared" si="6"/>
        <v>5.6400000000000006</v>
      </c>
      <c r="E8" s="3">
        <f t="shared" si="6"/>
        <v>23.64</v>
      </c>
      <c r="F8" s="3">
        <f t="shared" si="6"/>
        <v>41.64</v>
      </c>
      <c r="G8" s="3">
        <f t="shared" si="6"/>
        <v>59.640000000000015</v>
      </c>
      <c r="H8" s="3">
        <f t="shared" si="6"/>
        <v>77.64</v>
      </c>
      <c r="I8" s="3">
        <f t="shared" si="6"/>
        <v>95.64</v>
      </c>
      <c r="J8" s="3">
        <f t="shared" si="6"/>
        <v>113.63999999999999</v>
      </c>
      <c r="K8" s="3">
        <f t="shared" ref="K8:L8" si="7">K3-K5-K7-K6</f>
        <v>131.63999999999999</v>
      </c>
      <c r="L8" s="3">
        <f t="shared" si="7"/>
        <v>149.63999999999999</v>
      </c>
    </row>
    <row r="9" spans="1:12">
      <c r="A9" t="s">
        <v>3</v>
      </c>
      <c r="B9" s="2">
        <f>B8*50%</f>
        <v>-15.18</v>
      </c>
      <c r="C9" s="2">
        <f t="shared" ref="C9:J9" si="8">C8*50%</f>
        <v>-6.18</v>
      </c>
      <c r="D9">
        <f t="shared" si="8"/>
        <v>2.8200000000000003</v>
      </c>
      <c r="E9">
        <f t="shared" si="8"/>
        <v>11.82</v>
      </c>
      <c r="F9">
        <f t="shared" si="8"/>
        <v>20.82</v>
      </c>
      <c r="G9">
        <f t="shared" si="8"/>
        <v>29.820000000000007</v>
      </c>
      <c r="H9">
        <f t="shared" si="8"/>
        <v>38.82</v>
      </c>
      <c r="I9">
        <f t="shared" si="8"/>
        <v>47.82</v>
      </c>
      <c r="J9">
        <f t="shared" si="8"/>
        <v>56.819999999999993</v>
      </c>
      <c r="K9">
        <f t="shared" ref="K9:L9" si="9">K8*50%</f>
        <v>65.819999999999993</v>
      </c>
      <c r="L9">
        <f t="shared" si="9"/>
        <v>74.819999999999993</v>
      </c>
    </row>
    <row r="10" spans="1:12">
      <c r="A10" t="s">
        <v>4</v>
      </c>
      <c r="B10" s="2">
        <f>B8*50%</f>
        <v>-15.18</v>
      </c>
      <c r="C10" s="2">
        <f t="shared" ref="C10:J10" si="10">C8*50%</f>
        <v>-6.18</v>
      </c>
      <c r="D10">
        <f t="shared" si="10"/>
        <v>2.8200000000000003</v>
      </c>
      <c r="E10">
        <f t="shared" si="10"/>
        <v>11.82</v>
      </c>
      <c r="F10">
        <f t="shared" si="10"/>
        <v>20.82</v>
      </c>
      <c r="G10">
        <f t="shared" si="10"/>
        <v>29.820000000000007</v>
      </c>
      <c r="H10">
        <f t="shared" si="10"/>
        <v>38.82</v>
      </c>
      <c r="I10">
        <f t="shared" si="10"/>
        <v>47.82</v>
      </c>
      <c r="J10">
        <f t="shared" si="10"/>
        <v>56.819999999999993</v>
      </c>
      <c r="K10">
        <f t="shared" ref="K10:L10" si="11">K8*50%</f>
        <v>65.819999999999993</v>
      </c>
      <c r="L10">
        <f t="shared" si="11"/>
        <v>74.819999999999993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2"/>
  <sheetViews>
    <sheetView zoomScale="200" zoomScaleNormal="200" zoomScalePageLayoutView="200" workbookViewId="0">
      <pane xSplit="1" ySplit="1" topLeftCell="G2" activePane="bottomRight" state="frozen"/>
      <selection pane="topRight" activeCell="B1" sqref="B1"/>
      <selection pane="bottomLeft" activeCell="A3" sqref="A3"/>
      <selection pane="bottomRight" activeCell="E5" sqref="E5"/>
    </sheetView>
  </sheetViews>
  <sheetFormatPr baseColWidth="10" defaultRowHeight="12" x14ac:dyDescent="0"/>
  <cols>
    <col min="1" max="1" width="13.140625" style="10" bestFit="1" customWidth="1"/>
    <col min="2" max="2" width="7.42578125" style="6" bestFit="1" customWidth="1"/>
    <col min="3" max="3" width="9.140625" bestFit="1" customWidth="1"/>
    <col min="4" max="4" width="9.42578125" style="12" bestFit="1" customWidth="1"/>
    <col min="5" max="5" width="11" style="2" bestFit="1" customWidth="1"/>
    <col min="6" max="6" width="12.5703125" bestFit="1" customWidth="1"/>
    <col min="7" max="7" width="11" style="6" bestFit="1" customWidth="1"/>
    <col min="8" max="8" width="12.5703125" bestFit="1" customWidth="1"/>
    <col min="9" max="9" width="11" style="6" bestFit="1" customWidth="1"/>
    <col min="10" max="12" width="7.85546875" style="6" bestFit="1" customWidth="1"/>
    <col min="13" max="13" width="7.85546875" style="6" customWidth="1"/>
    <col min="14" max="15" width="9.28515625" style="2" bestFit="1" customWidth="1"/>
    <col min="16" max="19" width="10.140625" style="2" bestFit="1" customWidth="1"/>
    <col min="20" max="20" width="8.42578125" style="2" bestFit="1" customWidth="1"/>
    <col min="21" max="21" width="7.7109375" style="2" bestFit="1" customWidth="1"/>
    <col min="22" max="22" width="10.85546875" bestFit="1" customWidth="1"/>
  </cols>
  <sheetData>
    <row r="1" spans="1:23">
      <c r="A1" s="9" t="s">
        <v>42</v>
      </c>
      <c r="B1" s="6" t="s">
        <v>39</v>
      </c>
      <c r="C1" t="s">
        <v>40</v>
      </c>
      <c r="D1" s="11" t="s">
        <v>49</v>
      </c>
      <c r="E1" s="2" t="s">
        <v>48</v>
      </c>
      <c r="F1" t="s">
        <v>50</v>
      </c>
      <c r="G1" s="6" t="s">
        <v>51</v>
      </c>
      <c r="H1" t="s">
        <v>52</v>
      </c>
      <c r="I1" s="6" t="s">
        <v>53</v>
      </c>
      <c r="J1" s="6" t="s">
        <v>54</v>
      </c>
      <c r="K1" s="6" t="s">
        <v>55</v>
      </c>
      <c r="L1" s="6" t="s">
        <v>56</v>
      </c>
      <c r="M1" s="6" t="s">
        <v>57</v>
      </c>
      <c r="N1" s="2" t="s">
        <v>30</v>
      </c>
      <c r="O1" s="2" t="s">
        <v>43</v>
      </c>
      <c r="P1" s="2" t="s">
        <v>25</v>
      </c>
      <c r="Q1" s="2" t="s">
        <v>44</v>
      </c>
      <c r="R1" s="2" t="s">
        <v>26</v>
      </c>
      <c r="S1" s="2" t="s">
        <v>45</v>
      </c>
      <c r="T1" s="7" t="s">
        <v>46</v>
      </c>
      <c r="U1" s="7" t="s">
        <v>47</v>
      </c>
      <c r="V1" t="s">
        <v>58</v>
      </c>
      <c r="W1" t="s">
        <v>59</v>
      </c>
    </row>
    <row r="2" spans="1:23">
      <c r="A2" s="10">
        <v>43070</v>
      </c>
      <c r="B2" s="6">
        <v>3000</v>
      </c>
      <c r="C2" s="6">
        <f>B2</f>
        <v>3000</v>
      </c>
      <c r="D2" s="12">
        <f>0.02/12</f>
        <v>1.6666666666666668E-3</v>
      </c>
      <c r="F2">
        <f>0.03/6</f>
        <v>5.0000000000000001E-3</v>
      </c>
      <c r="H2">
        <f>0.04/4</f>
        <v>0.01</v>
      </c>
      <c r="M2" s="6">
        <f>B2+E2+G2+I2+J2+K2+L2</f>
        <v>3000</v>
      </c>
      <c r="N2" s="2">
        <f ca="1">0.25+RAND()*0.05</f>
        <v>0.28543586186415559</v>
      </c>
      <c r="O2" s="2">
        <f ca="1">M2*N2</f>
        <v>856.30758559246681</v>
      </c>
      <c r="P2" s="2">
        <f ca="1">0.25+RAND()*0.05</f>
        <v>0.27229091596870381</v>
      </c>
      <c r="Q2" s="2">
        <f ca="1">M2*P2</f>
        <v>816.87274790611139</v>
      </c>
      <c r="R2" s="2">
        <f ca="1">0.35+RAND()*0.05</f>
        <v>0.39547054416482685</v>
      </c>
      <c r="S2" s="2">
        <f ca="1">M2*R2</f>
        <v>1186.4116324944805</v>
      </c>
      <c r="T2" s="2">
        <f ca="1">M2-O2-Q2-S2</f>
        <v>140.40803400694153</v>
      </c>
      <c r="U2" s="2">
        <f ca="1">T2/M2</f>
        <v>4.6802678002313844E-2</v>
      </c>
      <c r="V2" s="6">
        <f ca="1">M2-T2</f>
        <v>2859.5919659930587</v>
      </c>
      <c r="W2" s="6">
        <f ca="1">V2</f>
        <v>2859.5919659930587</v>
      </c>
    </row>
    <row r="3" spans="1:23">
      <c r="A3" s="10">
        <v>43071</v>
      </c>
      <c r="B3" s="6">
        <f ca="1">3000*(RAND()*0.05)</f>
        <v>20.051146098719439</v>
      </c>
      <c r="C3" s="6">
        <f t="shared" ref="C3:C66" ca="1" si="0">C2+B3</f>
        <v>3020.0511460987195</v>
      </c>
      <c r="D3" s="12">
        <f t="shared" ref="D3:D66" si="1">0.02/12</f>
        <v>1.6666666666666668E-3</v>
      </c>
      <c r="F3">
        <f t="shared" ref="F3:F66" si="2">0.03/6</f>
        <v>5.0000000000000001E-3</v>
      </c>
      <c r="H3">
        <f t="shared" ref="H3:H66" si="3">0.04/4</f>
        <v>0.01</v>
      </c>
      <c r="M3" s="6">
        <f ca="1">B3+E3+G3+I3+J3+K3+L3+T2</f>
        <v>160.45918010566098</v>
      </c>
      <c r="N3" s="2">
        <f t="shared" ref="N3:N66" ca="1" si="4">0.25+RAND()*0.05</f>
        <v>0.29380455610393613</v>
      </c>
      <c r="O3" s="2">
        <f ca="1">M3*N3</f>
        <v>47.14363818374526</v>
      </c>
      <c r="P3" s="2">
        <f t="shared" ref="P3:P66" ca="1" si="5">0.25+RAND()*0.05</f>
        <v>0.27884085469856634</v>
      </c>
      <c r="Q3" s="2">
        <f ca="1">M3*P3</f>
        <v>44.742574924893702</v>
      </c>
      <c r="R3" s="2">
        <f t="shared" ref="R3:R66" ca="1" si="6">0.35+RAND()*0.05</f>
        <v>0.37148378804715132</v>
      </c>
      <c r="S3" s="2">
        <f ca="1">M3*R3</f>
        <v>59.607984052591043</v>
      </c>
      <c r="T3" s="2">
        <f ca="1">M3-O3-Q3-S3</f>
        <v>8.9649829444309788</v>
      </c>
      <c r="U3" s="2">
        <f ca="1">T3/M3</f>
        <v>5.5870801150346247E-2</v>
      </c>
      <c r="V3" s="6">
        <f t="shared" ref="V3:V66" ca="1" si="7">M3-T3</f>
        <v>151.49419716123001</v>
      </c>
      <c r="W3" s="6">
        <f ca="1">W2+V3-J3-K3-L3</f>
        <v>3011.0861631542889</v>
      </c>
    </row>
    <row r="4" spans="1:23">
      <c r="A4" s="10">
        <v>43072</v>
      </c>
      <c r="B4" s="6">
        <f t="shared" ref="B4:B21" ca="1" si="8">3000*(RAND()*0.05)</f>
        <v>56.97837104377755</v>
      </c>
      <c r="C4" s="6">
        <f t="shared" ca="1" si="0"/>
        <v>3077.0295171424973</v>
      </c>
      <c r="D4" s="12">
        <f t="shared" si="1"/>
        <v>1.6666666666666668E-3</v>
      </c>
      <c r="F4">
        <f t="shared" si="2"/>
        <v>5.0000000000000001E-3</v>
      </c>
      <c r="H4">
        <f t="shared" si="3"/>
        <v>0.01</v>
      </c>
      <c r="M4" s="6">
        <f t="shared" ref="M4:M67" ca="1" si="9">B4+E4+G4+I4+J4+K4+L4+T3</f>
        <v>65.943353988208528</v>
      </c>
      <c r="N4" s="2">
        <f t="shared" ca="1" si="4"/>
        <v>0.26745700858030463</v>
      </c>
      <c r="O4" s="2">
        <f t="shared" ref="O4:O67" ca="1" si="10">M4*N4</f>
        <v>17.637012193438355</v>
      </c>
      <c r="P4" s="2">
        <f t="shared" ca="1" si="5"/>
        <v>0.29552673505650667</v>
      </c>
      <c r="Q4" s="2">
        <f t="shared" ref="Q4:Q67" ca="1" si="11">M4*P4</f>
        <v>19.488024102810733</v>
      </c>
      <c r="R4" s="2">
        <f t="shared" ca="1" si="6"/>
        <v>0.39439444434477411</v>
      </c>
      <c r="S4" s="2">
        <f t="shared" ref="S4:S67" ca="1" si="12">M4*R4</f>
        <v>26.007692454410247</v>
      </c>
      <c r="T4" s="2">
        <f t="shared" ref="T4:T67" ca="1" si="13">M4-O4-Q4-S4</f>
        <v>2.8106252375491962</v>
      </c>
      <c r="U4" s="2">
        <f t="shared" ref="U4:U67" ca="1" si="14">T4/M4</f>
        <v>4.2621812018414626E-2</v>
      </c>
      <c r="V4" s="6">
        <f t="shared" ca="1" si="7"/>
        <v>63.132728750659332</v>
      </c>
      <c r="W4" s="6">
        <f t="shared" ref="W4:W67" ca="1" si="15">W3+V4-J4-K4-L4</f>
        <v>3074.2188919049481</v>
      </c>
    </row>
    <row r="5" spans="1:23">
      <c r="A5" s="10">
        <v>43073</v>
      </c>
      <c r="B5" s="6">
        <f t="shared" ca="1" si="8"/>
        <v>131.28753555086695</v>
      </c>
      <c r="C5" s="6">
        <f t="shared" ca="1" si="0"/>
        <v>3208.3170526933641</v>
      </c>
      <c r="D5" s="12">
        <f t="shared" si="1"/>
        <v>1.6666666666666668E-3</v>
      </c>
      <c r="F5">
        <f t="shared" si="2"/>
        <v>5.0000000000000001E-3</v>
      </c>
      <c r="H5">
        <f t="shared" si="3"/>
        <v>0.01</v>
      </c>
      <c r="M5" s="6">
        <f t="shared" ca="1" si="9"/>
        <v>134.09816078841615</v>
      </c>
      <c r="N5" s="2">
        <f t="shared" ca="1" si="4"/>
        <v>0.28841385912616224</v>
      </c>
      <c r="O5" s="2">
        <f t="shared" ca="1" si="10"/>
        <v>38.67576805470771</v>
      </c>
      <c r="P5" s="2">
        <f t="shared" ca="1" si="5"/>
        <v>0.26171642864913675</v>
      </c>
      <c r="Q5" s="2">
        <f t="shared" ca="1" si="11"/>
        <v>35.095691729961985</v>
      </c>
      <c r="R5" s="2">
        <f t="shared" ca="1" si="6"/>
        <v>0.37434715308873556</v>
      </c>
      <c r="S5" s="2">
        <f t="shared" ca="1" si="12"/>
        <v>50.199264725579098</v>
      </c>
      <c r="T5" s="2">
        <f t="shared" ca="1" si="13"/>
        <v>10.127436278167366</v>
      </c>
      <c r="U5" s="2">
        <f t="shared" ca="1" si="14"/>
        <v>7.5522559135965478E-2</v>
      </c>
      <c r="V5" s="6">
        <f t="shared" ca="1" si="7"/>
        <v>123.97072451024879</v>
      </c>
      <c r="W5" s="6">
        <f t="shared" ca="1" si="15"/>
        <v>3198.1896164151967</v>
      </c>
    </row>
    <row r="6" spans="1:23">
      <c r="A6" s="10">
        <v>43074</v>
      </c>
      <c r="B6" s="6">
        <f t="shared" ca="1" si="8"/>
        <v>90.814722545740537</v>
      </c>
      <c r="C6" s="6">
        <f t="shared" ca="1" si="0"/>
        <v>3299.1317752391046</v>
      </c>
      <c r="D6" s="12">
        <f t="shared" si="1"/>
        <v>1.6666666666666668E-3</v>
      </c>
      <c r="F6">
        <f t="shared" si="2"/>
        <v>5.0000000000000001E-3</v>
      </c>
      <c r="H6">
        <f t="shared" si="3"/>
        <v>0.01</v>
      </c>
      <c r="M6" s="6">
        <f t="shared" ca="1" si="9"/>
        <v>100.9421588239079</v>
      </c>
      <c r="N6" s="2">
        <f t="shared" ca="1" si="4"/>
        <v>0.27795862948647693</v>
      </c>
      <c r="O6" s="2">
        <f t="shared" ca="1" si="10"/>
        <v>28.057744124099724</v>
      </c>
      <c r="P6" s="2">
        <f t="shared" ca="1" si="5"/>
        <v>0.27846320403939606</v>
      </c>
      <c r="Q6" s="2">
        <f t="shared" ca="1" si="11"/>
        <v>28.108676968758989</v>
      </c>
      <c r="R6" s="2">
        <f t="shared" ca="1" si="6"/>
        <v>0.39552434063330616</v>
      </c>
      <c r="S6" s="2">
        <f t="shared" ca="1" si="12"/>
        <v>39.925080810928641</v>
      </c>
      <c r="T6" s="2">
        <f t="shared" ca="1" si="13"/>
        <v>4.8506569201205494</v>
      </c>
      <c r="U6" s="2">
        <f t="shared" ca="1" si="14"/>
        <v>4.8053825840820866E-2</v>
      </c>
      <c r="V6" s="6">
        <f t="shared" ca="1" si="7"/>
        <v>96.091501903787361</v>
      </c>
      <c r="W6" s="6">
        <f t="shared" ca="1" si="15"/>
        <v>3294.2811183189842</v>
      </c>
    </row>
    <row r="7" spans="1:23">
      <c r="A7" s="10">
        <v>43075</v>
      </c>
      <c r="B7" s="6">
        <f t="shared" ca="1" si="8"/>
        <v>87.238801470226278</v>
      </c>
      <c r="C7" s="6">
        <f t="shared" ca="1" si="0"/>
        <v>3386.3705767093311</v>
      </c>
      <c r="D7" s="12">
        <f t="shared" si="1"/>
        <v>1.6666666666666668E-3</v>
      </c>
      <c r="F7">
        <f t="shared" si="2"/>
        <v>5.0000000000000001E-3</v>
      </c>
      <c r="H7">
        <f t="shared" si="3"/>
        <v>0.01</v>
      </c>
      <c r="M7" s="6">
        <f t="shared" ca="1" si="9"/>
        <v>92.089458390346834</v>
      </c>
      <c r="N7" s="2">
        <f t="shared" ca="1" si="4"/>
        <v>0.28101698527299845</v>
      </c>
      <c r="O7" s="2">
        <f t="shared" ca="1" si="10"/>
        <v>25.878701972278499</v>
      </c>
      <c r="P7" s="2">
        <f t="shared" ca="1" si="5"/>
        <v>0.29119345462937629</v>
      </c>
      <c r="Q7" s="2">
        <f t="shared" ca="1" si="11"/>
        <v>26.815847523633298</v>
      </c>
      <c r="R7" s="2">
        <f t="shared" ca="1" si="6"/>
        <v>0.39811415756790092</v>
      </c>
      <c r="S7" s="2">
        <f t="shared" ca="1" si="12"/>
        <v>36.662117147957197</v>
      </c>
      <c r="T7" s="2">
        <f t="shared" ca="1" si="13"/>
        <v>2.7327917464778508</v>
      </c>
      <c r="U7" s="2">
        <f t="shared" ca="1" si="14"/>
        <v>2.9675402529724428E-2</v>
      </c>
      <c r="V7" s="6">
        <f t="shared" ca="1" si="7"/>
        <v>89.356666643868977</v>
      </c>
      <c r="W7" s="6">
        <f t="shared" ca="1" si="15"/>
        <v>3383.6377849628534</v>
      </c>
    </row>
    <row r="8" spans="1:23">
      <c r="A8" s="10">
        <v>43076</v>
      </c>
      <c r="B8" s="6">
        <f t="shared" ca="1" si="8"/>
        <v>23.71171972921179</v>
      </c>
      <c r="C8" s="6">
        <f t="shared" ca="1" si="0"/>
        <v>3410.0822964385429</v>
      </c>
      <c r="D8" s="12">
        <f t="shared" si="1"/>
        <v>1.6666666666666668E-3</v>
      </c>
      <c r="F8">
        <f t="shared" si="2"/>
        <v>5.0000000000000001E-3</v>
      </c>
      <c r="H8">
        <f t="shared" si="3"/>
        <v>0.01</v>
      </c>
      <c r="M8" s="6">
        <f t="shared" ca="1" si="9"/>
        <v>26.444511475689641</v>
      </c>
      <c r="N8" s="2">
        <f t="shared" ca="1" si="4"/>
        <v>0.28105344147815564</v>
      </c>
      <c r="O8" s="2">
        <f t="shared" ca="1" si="10"/>
        <v>7.4323209584511538</v>
      </c>
      <c r="P8" s="2">
        <f t="shared" ca="1" si="5"/>
        <v>0.26210789869890277</v>
      </c>
      <c r="Q8" s="2">
        <f t="shared" ca="1" si="11"/>
        <v>6.931315335012032</v>
      </c>
      <c r="R8" s="2">
        <f t="shared" ca="1" si="6"/>
        <v>0.35395138944760046</v>
      </c>
      <c r="S8" s="2">
        <f t="shared" ca="1" si="12"/>
        <v>9.360071580083364</v>
      </c>
      <c r="T8" s="2">
        <f t="shared" ca="1" si="13"/>
        <v>2.720803602143091</v>
      </c>
      <c r="U8" s="2">
        <f t="shared" ca="1" si="14"/>
        <v>0.10288727037534112</v>
      </c>
      <c r="V8" s="6">
        <f t="shared" ca="1" si="7"/>
        <v>23.723707873546552</v>
      </c>
      <c r="W8" s="6">
        <f t="shared" ca="1" si="15"/>
        <v>3407.3614928364</v>
      </c>
    </row>
    <row r="9" spans="1:23">
      <c r="A9" s="10">
        <v>43077</v>
      </c>
      <c r="B9" s="6">
        <f t="shared" ca="1" si="8"/>
        <v>78.514303580757698</v>
      </c>
      <c r="C9" s="6">
        <f t="shared" ca="1" si="0"/>
        <v>3488.5966000193007</v>
      </c>
      <c r="D9" s="12">
        <f t="shared" si="1"/>
        <v>1.6666666666666668E-3</v>
      </c>
      <c r="F9">
        <f t="shared" si="2"/>
        <v>5.0000000000000001E-3</v>
      </c>
      <c r="H9">
        <f t="shared" si="3"/>
        <v>0.01</v>
      </c>
      <c r="M9" s="6">
        <f t="shared" ca="1" si="9"/>
        <v>81.235107182900791</v>
      </c>
      <c r="N9" s="2">
        <f t="shared" ca="1" si="4"/>
        <v>0.29395938499267216</v>
      </c>
      <c r="O9" s="2">
        <f t="shared" ca="1" si="10"/>
        <v>23.879822147299322</v>
      </c>
      <c r="P9" s="2">
        <f t="shared" ca="1" si="5"/>
        <v>0.28431038447946799</v>
      </c>
      <c r="Q9" s="2">
        <f t="shared" ca="1" si="11"/>
        <v>23.095984556401316</v>
      </c>
      <c r="R9" s="2">
        <f t="shared" ca="1" si="6"/>
        <v>0.39228673741153197</v>
      </c>
      <c r="S9" s="2">
        <f t="shared" ca="1" si="12"/>
        <v>31.867455160056256</v>
      </c>
      <c r="T9" s="2">
        <f t="shared" ca="1" si="13"/>
        <v>2.3918453191438935</v>
      </c>
      <c r="U9" s="2">
        <f t="shared" ca="1" si="14"/>
        <v>2.9443493116327837E-2</v>
      </c>
      <c r="V9" s="6">
        <f t="shared" ca="1" si="7"/>
        <v>78.843261863756894</v>
      </c>
      <c r="W9" s="6">
        <f t="shared" ca="1" si="15"/>
        <v>3486.2047547001571</v>
      </c>
    </row>
    <row r="10" spans="1:23">
      <c r="A10" s="10">
        <v>43078</v>
      </c>
      <c r="B10" s="6">
        <f t="shared" ca="1" si="8"/>
        <v>149.58309308200054</v>
      </c>
      <c r="C10" s="6">
        <f t="shared" ca="1" si="0"/>
        <v>3638.1796931013014</v>
      </c>
      <c r="D10" s="12">
        <f t="shared" si="1"/>
        <v>1.6666666666666668E-3</v>
      </c>
      <c r="F10">
        <f t="shared" si="2"/>
        <v>5.0000000000000001E-3</v>
      </c>
      <c r="H10">
        <f t="shared" si="3"/>
        <v>0.01</v>
      </c>
      <c r="M10" s="6">
        <f t="shared" ca="1" si="9"/>
        <v>151.97493840114444</v>
      </c>
      <c r="N10" s="2">
        <f t="shared" ca="1" si="4"/>
        <v>0.26026356806642886</v>
      </c>
      <c r="O10" s="2">
        <f t="shared" ca="1" si="10"/>
        <v>39.553539724957588</v>
      </c>
      <c r="P10" s="2">
        <f t="shared" ca="1" si="5"/>
        <v>0.25131836907024141</v>
      </c>
      <c r="Q10" s="2">
        <f t="shared" ca="1" si="11"/>
        <v>38.194093658526022</v>
      </c>
      <c r="R10" s="2">
        <f t="shared" ca="1" si="6"/>
        <v>0.39902119126202185</v>
      </c>
      <c r="S10" s="2">
        <f t="shared" ca="1" si="12"/>
        <v>60.641220962797043</v>
      </c>
      <c r="T10" s="2">
        <f t="shared" ca="1" si="13"/>
        <v>13.586084054863782</v>
      </c>
      <c r="U10" s="2">
        <f t="shared" ca="1" si="14"/>
        <v>8.9396871601307867E-2</v>
      </c>
      <c r="V10" s="6">
        <f t="shared" ca="1" si="7"/>
        <v>138.38885434628065</v>
      </c>
      <c r="W10" s="6">
        <f t="shared" ca="1" si="15"/>
        <v>3624.5936090464379</v>
      </c>
    </row>
    <row r="11" spans="1:23">
      <c r="A11" s="10">
        <v>43079</v>
      </c>
      <c r="B11" s="6">
        <f t="shared" ca="1" si="8"/>
        <v>78.307773862996441</v>
      </c>
      <c r="C11" s="6">
        <f t="shared" ca="1" si="0"/>
        <v>3716.4874669642977</v>
      </c>
      <c r="D11" s="12">
        <f t="shared" si="1"/>
        <v>1.6666666666666668E-3</v>
      </c>
      <c r="F11">
        <f t="shared" si="2"/>
        <v>5.0000000000000001E-3</v>
      </c>
      <c r="H11">
        <f t="shared" si="3"/>
        <v>0.01</v>
      </c>
      <c r="M11" s="6">
        <f t="shared" ca="1" si="9"/>
        <v>91.893857917860231</v>
      </c>
      <c r="N11" s="2">
        <f t="shared" ca="1" si="4"/>
        <v>0.28732081235734924</v>
      </c>
      <c r="O11" s="2">
        <f t="shared" ca="1" si="10"/>
        <v>26.40301790761043</v>
      </c>
      <c r="P11" s="2">
        <f t="shared" ca="1" si="5"/>
        <v>0.26527586806352416</v>
      </c>
      <c r="Q11" s="2">
        <f t="shared" ca="1" si="11"/>
        <v>24.377222928866527</v>
      </c>
      <c r="R11" s="2">
        <f t="shared" ca="1" si="6"/>
        <v>0.35573833086169299</v>
      </c>
      <c r="S11" s="2">
        <f t="shared" ca="1" si="12"/>
        <v>32.690167632141168</v>
      </c>
      <c r="T11" s="2">
        <f t="shared" ca="1" si="13"/>
        <v>8.4234494492420993</v>
      </c>
      <c r="U11" s="2">
        <f t="shared" ca="1" si="14"/>
        <v>9.1664988717433546E-2</v>
      </c>
      <c r="V11" s="6">
        <f t="shared" ca="1" si="7"/>
        <v>83.470408468618132</v>
      </c>
      <c r="W11" s="6">
        <f t="shared" ca="1" si="15"/>
        <v>3708.0640175150561</v>
      </c>
    </row>
    <row r="12" spans="1:23">
      <c r="A12" s="10">
        <v>43080</v>
      </c>
      <c r="B12" s="6">
        <f t="shared" ca="1" si="8"/>
        <v>104.55797098777279</v>
      </c>
      <c r="C12" s="6">
        <f t="shared" ca="1" si="0"/>
        <v>3821.0454379520706</v>
      </c>
      <c r="D12" s="12">
        <f t="shared" si="1"/>
        <v>1.6666666666666668E-3</v>
      </c>
      <c r="F12">
        <f t="shared" si="2"/>
        <v>5.0000000000000001E-3</v>
      </c>
      <c r="H12">
        <f t="shared" si="3"/>
        <v>0.01</v>
      </c>
      <c r="M12" s="6">
        <f t="shared" ca="1" si="9"/>
        <v>112.98142043701489</v>
      </c>
      <c r="N12" s="2">
        <f t="shared" ca="1" si="4"/>
        <v>0.27955467510636806</v>
      </c>
      <c r="O12" s="2">
        <f t="shared" ca="1" si="10"/>
        <v>31.584484283325668</v>
      </c>
      <c r="P12" s="2">
        <f t="shared" ca="1" si="5"/>
        <v>0.25479771721188882</v>
      </c>
      <c r="Q12" s="2">
        <f t="shared" ca="1" si="11"/>
        <v>28.787408014708035</v>
      </c>
      <c r="R12" s="2">
        <f t="shared" ca="1" si="6"/>
        <v>0.38385913198754729</v>
      </c>
      <c r="S12" s="2">
        <f t="shared" ca="1" si="12"/>
        <v>43.368949979672671</v>
      </c>
      <c r="T12" s="2">
        <f t="shared" ca="1" si="13"/>
        <v>9.2405781593085194</v>
      </c>
      <c r="U12" s="2">
        <f t="shared" ca="1" si="14"/>
        <v>8.1788475694195895E-2</v>
      </c>
      <c r="V12" s="6">
        <f t="shared" ca="1" si="7"/>
        <v>103.74084227770638</v>
      </c>
      <c r="W12" s="6">
        <f t="shared" ca="1" si="15"/>
        <v>3811.8048597927623</v>
      </c>
    </row>
    <row r="13" spans="1:23">
      <c r="A13" s="10">
        <v>43081</v>
      </c>
      <c r="B13" s="6">
        <f t="shared" ca="1" si="8"/>
        <v>26.400894814287756</v>
      </c>
      <c r="C13" s="6">
        <f t="shared" ca="1" si="0"/>
        <v>3847.4463327663584</v>
      </c>
      <c r="D13" s="12">
        <f t="shared" si="1"/>
        <v>1.6666666666666668E-3</v>
      </c>
      <c r="F13">
        <f t="shared" si="2"/>
        <v>5.0000000000000001E-3</v>
      </c>
      <c r="H13">
        <f t="shared" si="3"/>
        <v>0.01</v>
      </c>
      <c r="M13" s="6">
        <f t="shared" ca="1" si="9"/>
        <v>35.641472973596279</v>
      </c>
      <c r="N13" s="2">
        <f t="shared" ca="1" si="4"/>
        <v>0.28448870988186303</v>
      </c>
      <c r="O13" s="2">
        <f t="shared" ca="1" si="10"/>
        <v>10.139596664547694</v>
      </c>
      <c r="P13" s="2">
        <f t="shared" ca="1" si="5"/>
        <v>0.25745453149056907</v>
      </c>
      <c r="Q13" s="2">
        <f t="shared" ca="1" si="11"/>
        <v>9.1760587260510107</v>
      </c>
      <c r="R13" s="2">
        <f t="shared" ca="1" si="6"/>
        <v>0.39806024274066298</v>
      </c>
      <c r="S13" s="2">
        <f t="shared" ca="1" si="12"/>
        <v>14.187453383504515</v>
      </c>
      <c r="T13" s="2">
        <f t="shared" ca="1" si="13"/>
        <v>2.1383641994930578</v>
      </c>
      <c r="U13" s="2">
        <f t="shared" ca="1" si="14"/>
        <v>5.9996515886904814E-2</v>
      </c>
      <c r="V13" s="6">
        <f t="shared" ca="1" si="7"/>
        <v>33.503108774103225</v>
      </c>
      <c r="W13" s="6">
        <f t="shared" ca="1" si="15"/>
        <v>3845.3079685668654</v>
      </c>
    </row>
    <row r="14" spans="1:23">
      <c r="A14" s="10">
        <v>43082</v>
      </c>
      <c r="B14" s="6">
        <f t="shared" ca="1" si="8"/>
        <v>61.356386666084731</v>
      </c>
      <c r="C14" s="6">
        <f t="shared" ca="1" si="0"/>
        <v>3908.8027194324432</v>
      </c>
      <c r="D14" s="12">
        <f t="shared" si="1"/>
        <v>1.6666666666666668E-3</v>
      </c>
      <c r="F14">
        <f t="shared" si="2"/>
        <v>5.0000000000000001E-3</v>
      </c>
      <c r="H14">
        <f t="shared" si="3"/>
        <v>0.01</v>
      </c>
      <c r="M14" s="6">
        <f t="shared" ca="1" si="9"/>
        <v>63.494750865577785</v>
      </c>
      <c r="N14" s="2">
        <f t="shared" ca="1" si="4"/>
        <v>0.26202423067854347</v>
      </c>
      <c r="O14" s="2">
        <f t="shared" ca="1" si="10"/>
        <v>16.637163247678799</v>
      </c>
      <c r="P14" s="2">
        <f t="shared" ca="1" si="5"/>
        <v>0.27392006962757953</v>
      </c>
      <c r="Q14" s="2">
        <f t="shared" ca="1" si="11"/>
        <v>17.392486578084881</v>
      </c>
      <c r="R14" s="2">
        <f t="shared" ca="1" si="6"/>
        <v>0.36312257055603969</v>
      </c>
      <c r="S14" s="2">
        <f t="shared" ca="1" si="12"/>
        <v>23.056377151123932</v>
      </c>
      <c r="T14" s="2">
        <f t="shared" ca="1" si="13"/>
        <v>6.4087238886901723</v>
      </c>
      <c r="U14" s="2">
        <f t="shared" ca="1" si="14"/>
        <v>0.10093312913783735</v>
      </c>
      <c r="V14" s="6">
        <f t="shared" ca="1" si="7"/>
        <v>57.086026976887609</v>
      </c>
      <c r="W14" s="6">
        <f t="shared" ca="1" si="15"/>
        <v>3902.3939955437531</v>
      </c>
    </row>
    <row r="15" spans="1:23">
      <c r="A15" s="10">
        <v>43083</v>
      </c>
      <c r="B15" s="6">
        <f t="shared" ca="1" si="8"/>
        <v>87.987706052868887</v>
      </c>
      <c r="C15" s="6">
        <f t="shared" ca="1" si="0"/>
        <v>3996.790425485312</v>
      </c>
      <c r="D15" s="12">
        <f t="shared" si="1"/>
        <v>1.6666666666666668E-3</v>
      </c>
      <c r="F15">
        <f t="shared" si="2"/>
        <v>5.0000000000000001E-3</v>
      </c>
      <c r="H15">
        <f t="shared" si="3"/>
        <v>0.01</v>
      </c>
      <c r="M15" s="6">
        <f t="shared" ca="1" si="9"/>
        <v>94.396429941559063</v>
      </c>
      <c r="N15" s="2">
        <f t="shared" ca="1" si="4"/>
        <v>0.25240173486634959</v>
      </c>
      <c r="O15" s="2">
        <f t="shared" ca="1" si="10"/>
        <v>23.825822682439334</v>
      </c>
      <c r="P15" s="2">
        <f t="shared" ca="1" si="5"/>
        <v>0.26241224170916055</v>
      </c>
      <c r="Q15" s="2">
        <f t="shared" ca="1" si="11"/>
        <v>24.770778790306238</v>
      </c>
      <c r="R15" s="2">
        <f t="shared" ca="1" si="6"/>
        <v>0.37837325085935597</v>
      </c>
      <c r="S15" s="2">
        <f t="shared" ca="1" si="12"/>
        <v>35.717084066505151</v>
      </c>
      <c r="T15" s="2">
        <f t="shared" ca="1" si="13"/>
        <v>10.082744402308336</v>
      </c>
      <c r="U15" s="2">
        <f t="shared" ca="1" si="14"/>
        <v>0.10681277256513382</v>
      </c>
      <c r="V15" s="6">
        <f t="shared" ca="1" si="7"/>
        <v>84.313685539250727</v>
      </c>
      <c r="W15" s="6">
        <f t="shared" ca="1" si="15"/>
        <v>3986.707681083004</v>
      </c>
    </row>
    <row r="16" spans="1:23">
      <c r="A16" s="10">
        <v>43084</v>
      </c>
      <c r="B16" s="6">
        <f t="shared" ca="1" si="8"/>
        <v>79.066910900681194</v>
      </c>
      <c r="C16" s="6">
        <f t="shared" ca="1" si="0"/>
        <v>4075.8573363859932</v>
      </c>
      <c r="D16" s="12">
        <f t="shared" si="1"/>
        <v>1.6666666666666668E-3</v>
      </c>
      <c r="F16">
        <f t="shared" si="2"/>
        <v>5.0000000000000001E-3</v>
      </c>
      <c r="H16">
        <f t="shared" si="3"/>
        <v>0.01</v>
      </c>
      <c r="M16" s="6">
        <f t="shared" ca="1" si="9"/>
        <v>89.14965530298953</v>
      </c>
      <c r="N16" s="2">
        <f t="shared" ca="1" si="4"/>
        <v>0.28367246332196155</v>
      </c>
      <c r="O16" s="2">
        <f t="shared" ca="1" si="10"/>
        <v>25.289302324102813</v>
      </c>
      <c r="P16" s="2">
        <f t="shared" ca="1" si="5"/>
        <v>0.2509203663264114</v>
      </c>
      <c r="Q16" s="2">
        <f t="shared" ca="1" si="11"/>
        <v>22.369464166499437</v>
      </c>
      <c r="R16" s="2">
        <f t="shared" ca="1" si="6"/>
        <v>0.39059747687709045</v>
      </c>
      <c r="S16" s="2">
        <f t="shared" ca="1" si="12"/>
        <v>34.821630425810035</v>
      </c>
      <c r="T16" s="2">
        <f t="shared" ca="1" si="13"/>
        <v>6.6692583865772477</v>
      </c>
      <c r="U16" s="2">
        <f t="shared" ca="1" si="14"/>
        <v>7.4809693474536657E-2</v>
      </c>
      <c r="V16" s="6">
        <f t="shared" ca="1" si="7"/>
        <v>82.480396916412275</v>
      </c>
      <c r="W16" s="6">
        <f t="shared" ca="1" si="15"/>
        <v>4069.1880779994162</v>
      </c>
    </row>
    <row r="17" spans="1:23">
      <c r="A17" s="10">
        <v>43085</v>
      </c>
      <c r="B17" s="6">
        <f t="shared" ca="1" si="8"/>
        <v>19.639972243354904</v>
      </c>
      <c r="C17" s="6">
        <f t="shared" ca="1" si="0"/>
        <v>4095.497308629348</v>
      </c>
      <c r="D17" s="12">
        <f t="shared" si="1"/>
        <v>1.6666666666666668E-3</v>
      </c>
      <c r="F17">
        <f t="shared" si="2"/>
        <v>5.0000000000000001E-3</v>
      </c>
      <c r="H17">
        <f t="shared" si="3"/>
        <v>0.01</v>
      </c>
      <c r="M17" s="6">
        <f t="shared" ca="1" si="9"/>
        <v>26.309230629932152</v>
      </c>
      <c r="N17" s="2">
        <f t="shared" ca="1" si="4"/>
        <v>0.25721560195875282</v>
      </c>
      <c r="O17" s="2">
        <f t="shared" ca="1" si="10"/>
        <v>6.7671445935496557</v>
      </c>
      <c r="P17" s="2">
        <f t="shared" ca="1" si="5"/>
        <v>0.25155329262769394</v>
      </c>
      <c r="Q17" s="2">
        <f t="shared" ca="1" si="11"/>
        <v>6.6181735914608115</v>
      </c>
      <c r="R17" s="2">
        <f t="shared" ca="1" si="6"/>
        <v>0.35929032811945832</v>
      </c>
      <c r="S17" s="2">
        <f t="shared" ca="1" si="12"/>
        <v>9.4526521055988262</v>
      </c>
      <c r="T17" s="2">
        <f t="shared" ca="1" si="13"/>
        <v>3.4712603393228587</v>
      </c>
      <c r="U17" s="2">
        <f t="shared" ca="1" si="14"/>
        <v>0.13194077729409492</v>
      </c>
      <c r="V17" s="6">
        <f t="shared" ca="1" si="7"/>
        <v>22.837970290609292</v>
      </c>
      <c r="W17" s="6">
        <f t="shared" ca="1" si="15"/>
        <v>4092.0260482900258</v>
      </c>
    </row>
    <row r="18" spans="1:23">
      <c r="A18" s="10">
        <v>43086</v>
      </c>
      <c r="B18" s="6">
        <f t="shared" ca="1" si="8"/>
        <v>115.36012390896158</v>
      </c>
      <c r="C18" s="6">
        <f t="shared" ca="1" si="0"/>
        <v>4210.8574325383097</v>
      </c>
      <c r="D18" s="12">
        <f t="shared" si="1"/>
        <v>1.6666666666666668E-3</v>
      </c>
      <c r="F18">
        <f t="shared" si="2"/>
        <v>5.0000000000000001E-3</v>
      </c>
      <c r="H18">
        <f t="shared" si="3"/>
        <v>0.01</v>
      </c>
      <c r="M18" s="6">
        <f t="shared" ca="1" si="9"/>
        <v>118.83138424828444</v>
      </c>
      <c r="N18" s="2">
        <f t="shared" ca="1" si="4"/>
        <v>0.27678308709354615</v>
      </c>
      <c r="O18" s="2">
        <f t="shared" ca="1" si="10"/>
        <v>32.890517375839558</v>
      </c>
      <c r="P18" s="2">
        <f t="shared" ca="1" si="5"/>
        <v>0.27053756420549208</v>
      </c>
      <c r="Q18" s="2">
        <f t="shared" ca="1" si="11"/>
        <v>32.148353245697749</v>
      </c>
      <c r="R18" s="2">
        <f t="shared" ca="1" si="6"/>
        <v>0.38878459366552115</v>
      </c>
      <c r="S18" s="2">
        <f t="shared" ca="1" si="12"/>
        <v>46.199811439680673</v>
      </c>
      <c r="T18" s="2">
        <f t="shared" ca="1" si="13"/>
        <v>7.5927021870664504</v>
      </c>
      <c r="U18" s="2">
        <f t="shared" ca="1" si="14"/>
        <v>6.389475503544062E-2</v>
      </c>
      <c r="V18" s="6">
        <f t="shared" ca="1" si="7"/>
        <v>111.23868206121799</v>
      </c>
      <c r="W18" s="6">
        <f t="shared" ca="1" si="15"/>
        <v>4203.264730351244</v>
      </c>
    </row>
    <row r="19" spans="1:23">
      <c r="A19" s="10">
        <v>43087</v>
      </c>
      <c r="B19" s="6">
        <f t="shared" ca="1" si="8"/>
        <v>37.448947560578311</v>
      </c>
      <c r="C19" s="6">
        <f t="shared" ca="1" si="0"/>
        <v>4248.3063800988884</v>
      </c>
      <c r="D19" s="12">
        <f t="shared" si="1"/>
        <v>1.6666666666666668E-3</v>
      </c>
      <c r="F19">
        <f t="shared" si="2"/>
        <v>5.0000000000000001E-3</v>
      </c>
      <c r="H19">
        <f t="shared" si="3"/>
        <v>0.01</v>
      </c>
      <c r="M19" s="6">
        <f t="shared" ca="1" si="9"/>
        <v>45.041649747644762</v>
      </c>
      <c r="N19" s="2">
        <f t="shared" ca="1" si="4"/>
        <v>0.25860238767901167</v>
      </c>
      <c r="O19" s="2">
        <f t="shared" ca="1" si="10"/>
        <v>11.64787816974269</v>
      </c>
      <c r="P19" s="2">
        <f t="shared" ca="1" si="5"/>
        <v>0.29176853581166684</v>
      </c>
      <c r="Q19" s="2">
        <f t="shared" ca="1" si="11"/>
        <v>13.141736197412245</v>
      </c>
      <c r="R19" s="2">
        <f t="shared" ca="1" si="6"/>
        <v>0.35113292141547703</v>
      </c>
      <c r="S19" s="2">
        <f t="shared" ca="1" si="12"/>
        <v>15.815606061263189</v>
      </c>
      <c r="T19" s="2">
        <f t="shared" ca="1" si="13"/>
        <v>4.4364293192266402</v>
      </c>
      <c r="U19" s="2">
        <f t="shared" ca="1" si="14"/>
        <v>9.849615509384449E-2</v>
      </c>
      <c r="V19" s="6">
        <f t="shared" ca="1" si="7"/>
        <v>40.605220428418122</v>
      </c>
      <c r="W19" s="6">
        <f t="shared" ca="1" si="15"/>
        <v>4243.8699507796618</v>
      </c>
    </row>
    <row r="20" spans="1:23">
      <c r="A20" s="10">
        <v>43088</v>
      </c>
      <c r="B20" s="6">
        <f t="shared" ca="1" si="8"/>
        <v>113.90592100083933</v>
      </c>
      <c r="C20" s="6">
        <f t="shared" ca="1" si="0"/>
        <v>4362.2123010997275</v>
      </c>
      <c r="D20" s="12">
        <f t="shared" si="1"/>
        <v>1.6666666666666668E-3</v>
      </c>
      <c r="F20">
        <f t="shared" si="2"/>
        <v>5.0000000000000001E-3</v>
      </c>
      <c r="H20">
        <f t="shared" si="3"/>
        <v>0.01</v>
      </c>
      <c r="M20" s="6">
        <f t="shared" ca="1" si="9"/>
        <v>118.34235032006598</v>
      </c>
      <c r="N20" s="2">
        <f t="shared" ca="1" si="4"/>
        <v>0.28593814614837093</v>
      </c>
      <c r="O20" s="2">
        <f t="shared" ca="1" si="10"/>
        <v>33.838592261360738</v>
      </c>
      <c r="P20" s="2">
        <f t="shared" ca="1" si="5"/>
        <v>0.28399183706990899</v>
      </c>
      <c r="Q20" s="2">
        <f t="shared" ca="1" si="11"/>
        <v>33.608261470566269</v>
      </c>
      <c r="R20" s="2">
        <f t="shared" ca="1" si="6"/>
        <v>0.36949321617555375</v>
      </c>
      <c r="S20" s="2">
        <f t="shared" ca="1" si="12"/>
        <v>43.72669562953525</v>
      </c>
      <c r="T20" s="2">
        <f t="shared" ca="1" si="13"/>
        <v>7.1688009586037253</v>
      </c>
      <c r="U20" s="2">
        <f t="shared" ca="1" si="14"/>
        <v>6.0576800606166367E-2</v>
      </c>
      <c r="V20" s="6">
        <f t="shared" ca="1" si="7"/>
        <v>111.17354936146225</v>
      </c>
      <c r="W20" s="6">
        <f t="shared" ca="1" si="15"/>
        <v>4355.0435001411242</v>
      </c>
    </row>
    <row r="21" spans="1:23">
      <c r="A21" s="10">
        <v>43089</v>
      </c>
      <c r="B21" s="6">
        <f t="shared" ca="1" si="8"/>
        <v>33.16969493750873</v>
      </c>
      <c r="C21" s="6">
        <f t="shared" ca="1" si="0"/>
        <v>4395.3819960372366</v>
      </c>
      <c r="D21" s="12">
        <f t="shared" si="1"/>
        <v>1.6666666666666668E-3</v>
      </c>
      <c r="F21">
        <f t="shared" si="2"/>
        <v>5.0000000000000001E-3</v>
      </c>
      <c r="H21">
        <f t="shared" si="3"/>
        <v>0.01</v>
      </c>
      <c r="M21" s="6">
        <f t="shared" ca="1" si="9"/>
        <v>40.338495896112455</v>
      </c>
      <c r="N21" s="2">
        <f t="shared" ca="1" si="4"/>
        <v>0.2681748844548616</v>
      </c>
      <c r="O21" s="2">
        <f t="shared" ca="1" si="10"/>
        <v>10.817771476022866</v>
      </c>
      <c r="P21" s="2">
        <f t="shared" ca="1" si="5"/>
        <v>0.26027652507617788</v>
      </c>
      <c r="Q21" s="2">
        <f t="shared" ca="1" si="11"/>
        <v>10.499163538639811</v>
      </c>
      <c r="R21" s="2">
        <f t="shared" ca="1" si="6"/>
        <v>0.35294769885563809</v>
      </c>
      <c r="S21" s="2">
        <f t="shared" ca="1" si="12"/>
        <v>14.237379301830492</v>
      </c>
      <c r="T21" s="2">
        <f t="shared" ca="1" si="13"/>
        <v>4.7841815796192879</v>
      </c>
      <c r="U21" s="2">
        <f t="shared" ca="1" si="14"/>
        <v>0.1186008916133225</v>
      </c>
      <c r="V21" s="6">
        <f t="shared" ca="1" si="7"/>
        <v>35.554314316493169</v>
      </c>
      <c r="W21" s="6">
        <f t="shared" ca="1" si="15"/>
        <v>4390.5978144576175</v>
      </c>
    </row>
    <row r="22" spans="1:23">
      <c r="A22" s="10">
        <v>43090</v>
      </c>
      <c r="B22" s="6">
        <f t="shared" ref="B22:B45" ca="1" si="16">3000*(RAND()*0.1)</f>
        <v>29.112891064898374</v>
      </c>
      <c r="C22" s="6">
        <f t="shared" ca="1" si="0"/>
        <v>4424.4948871021352</v>
      </c>
      <c r="D22" s="12">
        <f t="shared" si="1"/>
        <v>1.6666666666666668E-3</v>
      </c>
      <c r="F22">
        <f t="shared" si="2"/>
        <v>5.0000000000000001E-3</v>
      </c>
      <c r="H22">
        <f t="shared" si="3"/>
        <v>0.01</v>
      </c>
      <c r="M22" s="6">
        <f t="shared" ca="1" si="9"/>
        <v>33.897072644517664</v>
      </c>
      <c r="N22" s="2">
        <f t="shared" ca="1" si="4"/>
        <v>0.28133824710155236</v>
      </c>
      <c r="O22" s="2">
        <f t="shared" ca="1" si="10"/>
        <v>9.536542999682581</v>
      </c>
      <c r="P22" s="2">
        <f t="shared" ca="1" si="5"/>
        <v>0.2784564019929805</v>
      </c>
      <c r="Q22" s="2">
        <f t="shared" ca="1" si="11"/>
        <v>9.4388568866870735</v>
      </c>
      <c r="R22" s="2">
        <f t="shared" ca="1" si="6"/>
        <v>0.36225812474277924</v>
      </c>
      <c r="S22" s="2">
        <f t="shared" ca="1" si="12"/>
        <v>12.27948997047273</v>
      </c>
      <c r="T22" s="2">
        <f t="shared" ca="1" si="13"/>
        <v>2.6421827876752797</v>
      </c>
      <c r="U22" s="2">
        <f t="shared" ca="1" si="14"/>
        <v>7.7947226162687899E-2</v>
      </c>
      <c r="V22" s="6">
        <f t="shared" ca="1" si="7"/>
        <v>31.254889856842382</v>
      </c>
      <c r="W22" s="6">
        <f t="shared" ca="1" si="15"/>
        <v>4421.8527043144595</v>
      </c>
    </row>
    <row r="23" spans="1:23">
      <c r="A23" s="10">
        <v>43091</v>
      </c>
      <c r="B23" s="6">
        <f t="shared" ca="1" si="16"/>
        <v>33.421712489564804</v>
      </c>
      <c r="C23" s="6">
        <f t="shared" ca="1" si="0"/>
        <v>4457.9165995917001</v>
      </c>
      <c r="D23" s="12">
        <f t="shared" si="1"/>
        <v>1.6666666666666668E-3</v>
      </c>
      <c r="F23">
        <f t="shared" si="2"/>
        <v>5.0000000000000001E-3</v>
      </c>
      <c r="H23">
        <f t="shared" si="3"/>
        <v>0.01</v>
      </c>
      <c r="M23" s="6">
        <f t="shared" ca="1" si="9"/>
        <v>36.063895277240086</v>
      </c>
      <c r="N23" s="2">
        <f t="shared" ca="1" si="4"/>
        <v>0.25367759636117398</v>
      </c>
      <c r="O23" s="2">
        <f t="shared" ca="1" si="10"/>
        <v>9.1486022693513593</v>
      </c>
      <c r="P23" s="2">
        <f t="shared" ca="1" si="5"/>
        <v>0.29037174579210073</v>
      </c>
      <c r="Q23" s="2">
        <f t="shared" ca="1" si="11"/>
        <v>10.4719362317157</v>
      </c>
      <c r="R23" s="2">
        <f t="shared" ca="1" si="6"/>
        <v>0.36666632778198049</v>
      </c>
      <c r="S23" s="2">
        <f t="shared" ca="1" si="12"/>
        <v>13.223416046819532</v>
      </c>
      <c r="T23" s="2">
        <f t="shared" ca="1" si="13"/>
        <v>3.2199407293534943</v>
      </c>
      <c r="U23" s="2">
        <f t="shared" ca="1" si="14"/>
        <v>8.9284330064744774E-2</v>
      </c>
      <c r="V23" s="6">
        <f t="shared" ca="1" si="7"/>
        <v>32.84395454788659</v>
      </c>
      <c r="W23" s="6">
        <f t="shared" ca="1" si="15"/>
        <v>4454.6966588623463</v>
      </c>
    </row>
    <row r="24" spans="1:23">
      <c r="A24" s="10">
        <v>43092</v>
      </c>
      <c r="B24" s="6">
        <f t="shared" ca="1" si="16"/>
        <v>79.473195161625085</v>
      </c>
      <c r="C24" s="6">
        <f t="shared" ca="1" si="0"/>
        <v>4537.3897947533251</v>
      </c>
      <c r="D24" s="12">
        <f t="shared" si="1"/>
        <v>1.6666666666666668E-3</v>
      </c>
      <c r="F24">
        <f t="shared" si="2"/>
        <v>5.0000000000000001E-3</v>
      </c>
      <c r="H24">
        <f t="shared" si="3"/>
        <v>0.01</v>
      </c>
      <c r="M24" s="6">
        <f t="shared" ca="1" si="9"/>
        <v>82.693135890978581</v>
      </c>
      <c r="N24" s="2">
        <f t="shared" ca="1" si="4"/>
        <v>0.27248750219864304</v>
      </c>
      <c r="O24" s="2">
        <f t="shared" ca="1" si="10"/>
        <v>22.532846047905714</v>
      </c>
      <c r="P24" s="2">
        <f t="shared" ca="1" si="5"/>
        <v>0.2810759472395658</v>
      </c>
      <c r="Q24" s="2">
        <f t="shared" ca="1" si="11"/>
        <v>23.243051500766942</v>
      </c>
      <c r="R24" s="2">
        <f t="shared" ca="1" si="6"/>
        <v>0.38220771926504293</v>
      </c>
      <c r="S24" s="2">
        <f t="shared" ca="1" si="12"/>
        <v>31.605954867765188</v>
      </c>
      <c r="T24" s="2">
        <f t="shared" ca="1" si="13"/>
        <v>5.3112834745407334</v>
      </c>
      <c r="U24" s="2">
        <f t="shared" ca="1" si="14"/>
        <v>6.4228831296748154E-2</v>
      </c>
      <c r="V24" s="6">
        <f t="shared" ca="1" si="7"/>
        <v>77.381852416437852</v>
      </c>
      <c r="W24" s="6">
        <f t="shared" ca="1" si="15"/>
        <v>4532.0785112787844</v>
      </c>
    </row>
    <row r="25" spans="1:23">
      <c r="A25" s="10">
        <v>43093</v>
      </c>
      <c r="B25" s="6">
        <f t="shared" ca="1" si="16"/>
        <v>65.658844068785626</v>
      </c>
      <c r="C25" s="6">
        <f t="shared" ca="1" si="0"/>
        <v>4603.0486388221107</v>
      </c>
      <c r="D25" s="12">
        <f t="shared" si="1"/>
        <v>1.6666666666666668E-3</v>
      </c>
      <c r="F25">
        <f t="shared" si="2"/>
        <v>5.0000000000000001E-3</v>
      </c>
      <c r="H25">
        <f t="shared" si="3"/>
        <v>0.01</v>
      </c>
      <c r="M25" s="6">
        <f t="shared" ca="1" si="9"/>
        <v>70.970127543326356</v>
      </c>
      <c r="N25" s="2">
        <f t="shared" ca="1" si="4"/>
        <v>0.25163417603115246</v>
      </c>
      <c r="O25" s="2">
        <f t="shared" ca="1" si="10"/>
        <v>17.858509567190726</v>
      </c>
      <c r="P25" s="2">
        <f t="shared" ca="1" si="5"/>
        <v>0.27006085301419563</v>
      </c>
      <c r="Q25" s="2">
        <f t="shared" ca="1" si="11"/>
        <v>19.166253182876975</v>
      </c>
      <c r="R25" s="2">
        <f t="shared" ca="1" si="6"/>
        <v>0.37507983287151386</v>
      </c>
      <c r="S25" s="2">
        <f t="shared" ca="1" si="12"/>
        <v>26.619463577820873</v>
      </c>
      <c r="T25" s="2">
        <f t="shared" ca="1" si="13"/>
        <v>7.3259012154377885</v>
      </c>
      <c r="U25" s="2">
        <f t="shared" ca="1" si="14"/>
        <v>0.10322513808313814</v>
      </c>
      <c r="V25" s="6">
        <f t="shared" ca="1" si="7"/>
        <v>63.644226327888568</v>
      </c>
      <c r="W25" s="6">
        <f t="shared" ca="1" si="15"/>
        <v>4595.722737606673</v>
      </c>
    </row>
    <row r="26" spans="1:23">
      <c r="A26" s="10">
        <v>43094</v>
      </c>
      <c r="B26" s="6">
        <f t="shared" ca="1" si="16"/>
        <v>182.00614745593245</v>
      </c>
      <c r="C26" s="6">
        <f t="shared" ca="1" si="0"/>
        <v>4785.0547862780431</v>
      </c>
      <c r="D26" s="12">
        <f t="shared" si="1"/>
        <v>1.6666666666666668E-3</v>
      </c>
      <c r="F26">
        <f t="shared" si="2"/>
        <v>5.0000000000000001E-3</v>
      </c>
      <c r="H26">
        <f t="shared" si="3"/>
        <v>0.01</v>
      </c>
      <c r="M26" s="6">
        <f t="shared" ca="1" si="9"/>
        <v>189.33204867137025</v>
      </c>
      <c r="N26" s="2">
        <f t="shared" ca="1" si="4"/>
        <v>0.29587501149914375</v>
      </c>
      <c r="O26" s="2">
        <f t="shared" ca="1" si="10"/>
        <v>56.018622077798113</v>
      </c>
      <c r="P26" s="2">
        <f t="shared" ca="1" si="5"/>
        <v>0.26741286637483774</v>
      </c>
      <c r="Q26" s="2">
        <f t="shared" ca="1" si="11"/>
        <v>50.629825831831404</v>
      </c>
      <c r="R26" s="2">
        <f t="shared" ca="1" si="6"/>
        <v>0.39628622827709337</v>
      </c>
      <c r="S26" s="2">
        <f t="shared" ca="1" si="12"/>
        <v>75.029683459952381</v>
      </c>
      <c r="T26" s="2">
        <f t="shared" ca="1" si="13"/>
        <v>7.6539173017883542</v>
      </c>
      <c r="U26" s="2">
        <f t="shared" ca="1" si="14"/>
        <v>4.0425893848925205E-2</v>
      </c>
      <c r="V26" s="6">
        <f t="shared" ca="1" si="7"/>
        <v>181.67813136958188</v>
      </c>
      <c r="W26" s="6">
        <f t="shared" ca="1" si="15"/>
        <v>4777.400868976255</v>
      </c>
    </row>
    <row r="27" spans="1:23">
      <c r="A27" s="10">
        <v>43095</v>
      </c>
      <c r="B27" s="6">
        <f t="shared" ca="1" si="16"/>
        <v>180.98703216648445</v>
      </c>
      <c r="C27" s="6">
        <f t="shared" ca="1" si="0"/>
        <v>4966.041818444528</v>
      </c>
      <c r="D27" s="12">
        <f t="shared" si="1"/>
        <v>1.6666666666666668E-3</v>
      </c>
      <c r="F27">
        <f t="shared" si="2"/>
        <v>5.0000000000000001E-3</v>
      </c>
      <c r="H27">
        <f t="shared" si="3"/>
        <v>0.01</v>
      </c>
      <c r="M27" s="6">
        <f t="shared" ca="1" si="9"/>
        <v>188.64094946827282</v>
      </c>
      <c r="N27" s="2">
        <f t="shared" ca="1" si="4"/>
        <v>0.29349269106517351</v>
      </c>
      <c r="O27" s="2">
        <f t="shared" ca="1" si="10"/>
        <v>55.364739904532804</v>
      </c>
      <c r="P27" s="2">
        <f t="shared" ca="1" si="5"/>
        <v>0.27334744848658837</v>
      </c>
      <c r="Q27" s="2">
        <f t="shared" ca="1" si="11"/>
        <v>51.564522217239826</v>
      </c>
      <c r="R27" s="2">
        <f t="shared" ca="1" si="6"/>
        <v>0.36731284696163119</v>
      </c>
      <c r="S27" s="2">
        <f t="shared" ca="1" si="12"/>
        <v>69.290244202736503</v>
      </c>
      <c r="T27" s="2">
        <f t="shared" ca="1" si="13"/>
        <v>12.421443143763696</v>
      </c>
      <c r="U27" s="2">
        <f t="shared" ca="1" si="14"/>
        <v>6.5847013486606931E-2</v>
      </c>
      <c r="V27" s="6">
        <f t="shared" ca="1" si="7"/>
        <v>176.21950632450913</v>
      </c>
      <c r="W27" s="6">
        <f t="shared" ca="1" si="15"/>
        <v>4953.620375300764</v>
      </c>
    </row>
    <row r="28" spans="1:23">
      <c r="A28" s="10">
        <v>43096</v>
      </c>
      <c r="B28" s="6">
        <f t="shared" ca="1" si="16"/>
        <v>242.82387953422375</v>
      </c>
      <c r="C28" s="6">
        <f t="shared" ca="1" si="0"/>
        <v>5208.865697978752</v>
      </c>
      <c r="D28" s="12">
        <f t="shared" si="1"/>
        <v>1.6666666666666668E-3</v>
      </c>
      <c r="F28">
        <f t="shared" si="2"/>
        <v>5.0000000000000001E-3</v>
      </c>
      <c r="H28">
        <f t="shared" si="3"/>
        <v>0.01</v>
      </c>
      <c r="M28" s="6">
        <f t="shared" ca="1" si="9"/>
        <v>255.24532267798745</v>
      </c>
      <c r="N28" s="2">
        <f t="shared" ca="1" si="4"/>
        <v>0.29472021449491048</v>
      </c>
      <c r="O28" s="2">
        <f t="shared" ca="1" si="10"/>
        <v>75.225956248479093</v>
      </c>
      <c r="P28" s="2">
        <f t="shared" ca="1" si="5"/>
        <v>0.29242180721069772</v>
      </c>
      <c r="Q28" s="2">
        <f t="shared" ca="1" si="11"/>
        <v>74.639298539574767</v>
      </c>
      <c r="R28" s="2">
        <f t="shared" ca="1" si="6"/>
        <v>0.37458674277654685</v>
      </c>
      <c r="S28" s="2">
        <f t="shared" ca="1" si="12"/>
        <v>95.611514030895989</v>
      </c>
      <c r="T28" s="2">
        <f t="shared" ca="1" si="13"/>
        <v>9.7685538590375955</v>
      </c>
      <c r="U28" s="2">
        <f t="shared" ca="1" si="14"/>
        <v>3.8271235517844976E-2</v>
      </c>
      <c r="V28" s="6">
        <f t="shared" ca="1" si="7"/>
        <v>245.47676881894984</v>
      </c>
      <c r="W28" s="6">
        <f t="shared" ca="1" si="15"/>
        <v>5199.0971441197134</v>
      </c>
    </row>
    <row r="29" spans="1:23">
      <c r="A29" s="10">
        <v>43097</v>
      </c>
      <c r="B29" s="6">
        <f t="shared" ca="1" si="16"/>
        <v>268.10520485139665</v>
      </c>
      <c r="C29" s="6">
        <f t="shared" ca="1" si="0"/>
        <v>5476.9709028301486</v>
      </c>
      <c r="D29" s="12">
        <f t="shared" si="1"/>
        <v>1.6666666666666668E-3</v>
      </c>
      <c r="F29">
        <f t="shared" si="2"/>
        <v>5.0000000000000001E-3</v>
      </c>
      <c r="H29">
        <f t="shared" si="3"/>
        <v>0.01</v>
      </c>
      <c r="M29" s="6">
        <f t="shared" ca="1" si="9"/>
        <v>277.87375871043423</v>
      </c>
      <c r="N29" s="2">
        <f t="shared" ca="1" si="4"/>
        <v>0.26031956768866504</v>
      </c>
      <c r="O29" s="2">
        <f t="shared" ca="1" si="10"/>
        <v>72.335976739524668</v>
      </c>
      <c r="P29" s="2">
        <f t="shared" ca="1" si="5"/>
        <v>0.26807774623555336</v>
      </c>
      <c r="Q29" s="2">
        <f t="shared" ca="1" si="11"/>
        <v>74.491770973095171</v>
      </c>
      <c r="R29" s="2">
        <f t="shared" ca="1" si="6"/>
        <v>0.37131003114488409</v>
      </c>
      <c r="S29" s="2">
        <f t="shared" ca="1" si="12"/>
        <v>103.17731400111734</v>
      </c>
      <c r="T29" s="2">
        <f t="shared" ca="1" si="13"/>
        <v>27.868696996697054</v>
      </c>
      <c r="U29" s="2">
        <f t="shared" ca="1" si="14"/>
        <v>0.10029265493089749</v>
      </c>
      <c r="V29" s="6">
        <f t="shared" ca="1" si="7"/>
        <v>250.00506171373718</v>
      </c>
      <c r="W29" s="6">
        <f t="shared" ca="1" si="15"/>
        <v>5449.1022058334511</v>
      </c>
    </row>
    <row r="30" spans="1:23">
      <c r="A30" s="10">
        <v>43098</v>
      </c>
      <c r="B30" s="6">
        <f t="shared" ca="1" si="16"/>
        <v>139.65570272437915</v>
      </c>
      <c r="C30" s="6">
        <f t="shared" ca="1" si="0"/>
        <v>5616.6266055545275</v>
      </c>
      <c r="D30" s="12">
        <f t="shared" si="1"/>
        <v>1.6666666666666668E-3</v>
      </c>
      <c r="F30">
        <f t="shared" si="2"/>
        <v>5.0000000000000001E-3</v>
      </c>
      <c r="H30">
        <f t="shared" si="3"/>
        <v>0.01</v>
      </c>
      <c r="M30" s="6">
        <f t="shared" ca="1" si="9"/>
        <v>167.52439972107621</v>
      </c>
      <c r="N30" s="2">
        <f t="shared" ca="1" si="4"/>
        <v>0.27871411517798428</v>
      </c>
      <c r="O30" s="2">
        <f t="shared" ca="1" si="10"/>
        <v>46.691414838982709</v>
      </c>
      <c r="P30" s="2">
        <f t="shared" ca="1" si="5"/>
        <v>0.25980623585013818</v>
      </c>
      <c r="Q30" s="2">
        <f t="shared" ca="1" si="11"/>
        <v>43.523883704586744</v>
      </c>
      <c r="R30" s="2">
        <f t="shared" ca="1" si="6"/>
        <v>0.38875651647393195</v>
      </c>
      <c r="S30" s="2">
        <f t="shared" ca="1" si="12"/>
        <v>65.126202059952121</v>
      </c>
      <c r="T30" s="2">
        <f t="shared" ca="1" si="13"/>
        <v>12.182899117554641</v>
      </c>
      <c r="U30" s="2">
        <f t="shared" ca="1" si="14"/>
        <v>7.2723132497945681E-2</v>
      </c>
      <c r="V30" s="6">
        <f t="shared" ca="1" si="7"/>
        <v>155.34150060352158</v>
      </c>
      <c r="W30" s="6">
        <f t="shared" ca="1" si="15"/>
        <v>5604.4437064369722</v>
      </c>
    </row>
    <row r="31" spans="1:23">
      <c r="A31" s="10">
        <v>43099</v>
      </c>
      <c r="B31" s="6">
        <f t="shared" ca="1" si="16"/>
        <v>200.41946106060618</v>
      </c>
      <c r="C31" s="6">
        <f t="shared" ca="1" si="0"/>
        <v>5817.0460666151339</v>
      </c>
      <c r="D31" s="12">
        <f t="shared" si="1"/>
        <v>1.6666666666666668E-3</v>
      </c>
      <c r="E31" s="2">
        <f ca="1">O2*D2</f>
        <v>1.4271793093207781</v>
      </c>
      <c r="F31">
        <f t="shared" si="2"/>
        <v>5.0000000000000001E-3</v>
      </c>
      <c r="H31">
        <f t="shared" si="3"/>
        <v>0.01</v>
      </c>
      <c r="J31" s="6">
        <f ca="1">O2</f>
        <v>856.30758559246681</v>
      </c>
      <c r="M31" s="6">
        <f t="shared" ca="1" si="9"/>
        <v>1070.3371250799485</v>
      </c>
      <c r="N31" s="2">
        <f t="shared" ca="1" si="4"/>
        <v>0.29264058953688654</v>
      </c>
      <c r="O31" s="2">
        <f t="shared" ca="1" si="10"/>
        <v>313.22408728661242</v>
      </c>
      <c r="P31" s="2">
        <f t="shared" ca="1" si="5"/>
        <v>0.29088756013222983</v>
      </c>
      <c r="Q31" s="2">
        <f t="shared" ca="1" si="11"/>
        <v>311.34775483345152</v>
      </c>
      <c r="R31" s="2">
        <f t="shared" ca="1" si="6"/>
        <v>0.35031107439657211</v>
      </c>
      <c r="S31" s="2">
        <f t="shared" ca="1" si="12"/>
        <v>374.95094825329494</v>
      </c>
      <c r="T31" s="2">
        <f t="shared" ca="1" si="13"/>
        <v>70.814334706589591</v>
      </c>
      <c r="U31" s="2">
        <f t="shared" ca="1" si="14"/>
        <v>6.616077593431148E-2</v>
      </c>
      <c r="V31" s="6">
        <f t="shared" ca="1" si="7"/>
        <v>999.52279037335893</v>
      </c>
      <c r="W31" s="6">
        <f t="shared" ca="1" si="15"/>
        <v>5747.6589112178644</v>
      </c>
    </row>
    <row r="32" spans="1:23">
      <c r="A32" s="10">
        <v>43100</v>
      </c>
      <c r="B32" s="6">
        <f t="shared" ca="1" si="16"/>
        <v>93.918449740277296</v>
      </c>
      <c r="C32" s="6">
        <f t="shared" ca="1" si="0"/>
        <v>5910.9645163554114</v>
      </c>
      <c r="D32" s="12">
        <f t="shared" si="1"/>
        <v>1.6666666666666668E-3</v>
      </c>
      <c r="E32" s="2">
        <f ca="1">O3*D3</f>
        <v>7.8572730306242108E-2</v>
      </c>
      <c r="F32">
        <f t="shared" si="2"/>
        <v>5.0000000000000001E-3</v>
      </c>
      <c r="H32">
        <f t="shared" si="3"/>
        <v>0.01</v>
      </c>
      <c r="J32" s="6">
        <f ca="1">O3</f>
        <v>47.14363818374526</v>
      </c>
      <c r="M32" s="6">
        <f t="shared" ca="1" si="9"/>
        <v>211.95499536091839</v>
      </c>
      <c r="N32" s="2">
        <f t="shared" ca="1" si="4"/>
        <v>0.26813214006701208</v>
      </c>
      <c r="O32" s="2">
        <f t="shared" ca="1" si="10"/>
        <v>56.831946504016663</v>
      </c>
      <c r="P32" s="2">
        <f t="shared" ca="1" si="5"/>
        <v>0.28433182681358876</v>
      </c>
      <c r="Q32" s="2">
        <f t="shared" ca="1" si="11"/>
        <v>60.26555103323566</v>
      </c>
      <c r="R32" s="2">
        <f t="shared" ca="1" si="6"/>
        <v>0.37218032088471087</v>
      </c>
      <c r="S32" s="2">
        <f t="shared" ca="1" si="12"/>
        <v>78.885478186544006</v>
      </c>
      <c r="T32" s="2">
        <f t="shared" ca="1" si="13"/>
        <v>15.972019637122074</v>
      </c>
      <c r="U32" s="2">
        <f t="shared" ca="1" si="14"/>
        <v>7.5355712234688371E-2</v>
      </c>
      <c r="V32" s="6">
        <f t="shared" ca="1" si="7"/>
        <v>195.9829757237963</v>
      </c>
      <c r="W32" s="6">
        <f t="shared" ca="1" si="15"/>
        <v>5896.4982487579155</v>
      </c>
    </row>
    <row r="33" spans="1:23">
      <c r="A33" s="10">
        <v>43101</v>
      </c>
      <c r="B33" s="6">
        <f ca="1">3000*(RAND()*0.2)</f>
        <v>410.96380295707496</v>
      </c>
      <c r="C33" s="6">
        <f t="shared" ca="1" si="0"/>
        <v>6321.9283193124866</v>
      </c>
      <c r="D33" s="12">
        <f t="shared" si="1"/>
        <v>1.6666666666666668E-3</v>
      </c>
      <c r="E33" s="2">
        <f ca="1">O4*D4</f>
        <v>2.9395020322397263E-2</v>
      </c>
      <c r="F33">
        <f t="shared" si="2"/>
        <v>5.0000000000000001E-3</v>
      </c>
      <c r="H33">
        <f t="shared" si="3"/>
        <v>0.01</v>
      </c>
      <c r="J33" s="6">
        <f ca="1">O4</f>
        <v>17.637012193438355</v>
      </c>
      <c r="M33" s="6">
        <f t="shared" ca="1" si="9"/>
        <v>444.60222980795777</v>
      </c>
      <c r="N33" s="2">
        <f t="shared" ca="1" si="4"/>
        <v>0.28037054948269574</v>
      </c>
      <c r="O33" s="2">
        <f t="shared" ca="1" si="10"/>
        <v>124.65337147248889</v>
      </c>
      <c r="P33" s="2">
        <f t="shared" ca="1" si="5"/>
        <v>0.28795201620190203</v>
      </c>
      <c r="Q33" s="2">
        <f t="shared" ca="1" si="11"/>
        <v>128.02410848106283</v>
      </c>
      <c r="R33" s="2">
        <f t="shared" ca="1" si="6"/>
        <v>0.39996660303087422</v>
      </c>
      <c r="S33" s="2">
        <f t="shared" ca="1" si="12"/>
        <v>177.82604355624096</v>
      </c>
      <c r="T33" s="2">
        <f t="shared" ca="1" si="13"/>
        <v>14.098706298165126</v>
      </c>
      <c r="U33" s="2">
        <f t="shared" ca="1" si="14"/>
        <v>3.171083128452807E-2</v>
      </c>
      <c r="V33" s="6">
        <f t="shared" ca="1" si="7"/>
        <v>430.50352350979267</v>
      </c>
      <c r="W33" s="6">
        <f t="shared" ca="1" si="15"/>
        <v>6309.3647600742697</v>
      </c>
    </row>
    <row r="34" spans="1:23">
      <c r="A34" s="10">
        <v>43102</v>
      </c>
      <c r="B34" s="6">
        <f t="shared" ca="1" si="16"/>
        <v>139.46938774880144</v>
      </c>
      <c r="C34" s="6">
        <f t="shared" ca="1" si="0"/>
        <v>6461.3977070612882</v>
      </c>
      <c r="D34" s="12">
        <f t="shared" si="1"/>
        <v>1.6666666666666668E-3</v>
      </c>
      <c r="E34" s="2">
        <f ca="1">O5*D5</f>
        <v>6.4459613424512854E-2</v>
      </c>
      <c r="F34">
        <f t="shared" si="2"/>
        <v>5.0000000000000001E-3</v>
      </c>
      <c r="H34">
        <f t="shared" si="3"/>
        <v>0.01</v>
      </c>
      <c r="J34" s="6">
        <f ca="1">O5</f>
        <v>38.67576805470771</v>
      </c>
      <c r="M34" s="6">
        <f t="shared" ca="1" si="9"/>
        <v>192.30832171509877</v>
      </c>
      <c r="N34" s="2">
        <f t="shared" ca="1" si="4"/>
        <v>0.25913629905829388</v>
      </c>
      <c r="O34" s="2">
        <f t="shared" ca="1" si="10"/>
        <v>49.83406676736243</v>
      </c>
      <c r="P34" s="2">
        <f t="shared" ca="1" si="5"/>
        <v>0.27760240760494609</v>
      </c>
      <c r="Q34" s="2">
        <f t="shared" ca="1" si="11"/>
        <v>53.385253110577956</v>
      </c>
      <c r="R34" s="2">
        <f t="shared" ca="1" si="6"/>
        <v>0.37404658338390956</v>
      </c>
      <c r="S34" s="2">
        <f t="shared" ca="1" si="12"/>
        <v>71.932270693826396</v>
      </c>
      <c r="T34" s="2">
        <f t="shared" ca="1" si="13"/>
        <v>17.156731143331982</v>
      </c>
      <c r="U34" s="2">
        <f t="shared" ca="1" si="14"/>
        <v>8.9214709952850413E-2</v>
      </c>
      <c r="V34" s="6">
        <f t="shared" ca="1" si="7"/>
        <v>175.1515905717668</v>
      </c>
      <c r="W34" s="6">
        <f t="shared" ca="1" si="15"/>
        <v>6445.8405825913287</v>
      </c>
    </row>
    <row r="35" spans="1:23">
      <c r="A35" s="10">
        <v>43103</v>
      </c>
      <c r="B35" s="6">
        <f t="shared" ca="1" si="16"/>
        <v>204.93717358986723</v>
      </c>
      <c r="C35" s="6">
        <f t="shared" ca="1" si="0"/>
        <v>6666.3348806511558</v>
      </c>
      <c r="D35" s="12">
        <f t="shared" si="1"/>
        <v>1.6666666666666668E-3</v>
      </c>
      <c r="E35" s="2">
        <f ca="1">O6*D6</f>
        <v>4.6762906873499543E-2</v>
      </c>
      <c r="F35">
        <f t="shared" si="2"/>
        <v>5.0000000000000001E-3</v>
      </c>
      <c r="H35">
        <f t="shared" si="3"/>
        <v>0.01</v>
      </c>
      <c r="J35" s="6">
        <f ca="1">O6</f>
        <v>28.057744124099724</v>
      </c>
      <c r="M35" s="6">
        <f t="shared" ca="1" si="9"/>
        <v>250.19841176417242</v>
      </c>
      <c r="N35" s="2">
        <f t="shared" ca="1" si="4"/>
        <v>0.27041805753727577</v>
      </c>
      <c r="O35" s="2">
        <f t="shared" ca="1" si="10"/>
        <v>67.658168508178989</v>
      </c>
      <c r="P35" s="2">
        <f t="shared" ca="1" si="5"/>
        <v>0.28316939819416725</v>
      </c>
      <c r="Q35" s="2">
        <f t="shared" ca="1" si="11"/>
        <v>70.848533688397154</v>
      </c>
      <c r="R35" s="2">
        <f t="shared" ca="1" si="6"/>
        <v>0.39699903065944175</v>
      </c>
      <c r="S35" s="2">
        <f t="shared" ca="1" si="12"/>
        <v>99.328526942908326</v>
      </c>
      <c r="T35" s="2">
        <f t="shared" ca="1" si="13"/>
        <v>12.363182624687951</v>
      </c>
      <c r="U35" s="2">
        <f t="shared" ca="1" si="14"/>
        <v>4.9413513609115237E-2</v>
      </c>
      <c r="V35" s="6">
        <f t="shared" ca="1" si="7"/>
        <v>237.83522913948445</v>
      </c>
      <c r="W35" s="6">
        <f t="shared" ca="1" si="15"/>
        <v>6655.6180676067133</v>
      </c>
    </row>
    <row r="36" spans="1:23">
      <c r="A36" s="10">
        <v>43104</v>
      </c>
      <c r="B36" s="6">
        <f t="shared" ca="1" si="16"/>
        <v>280.65978485442696</v>
      </c>
      <c r="C36" s="6">
        <f t="shared" ca="1" si="0"/>
        <v>6946.9946655055828</v>
      </c>
      <c r="D36" s="12">
        <f t="shared" si="1"/>
        <v>1.6666666666666668E-3</v>
      </c>
      <c r="E36" s="2">
        <f ca="1">O7*D7</f>
        <v>4.3131169953797503E-2</v>
      </c>
      <c r="F36">
        <f t="shared" si="2"/>
        <v>5.0000000000000001E-3</v>
      </c>
      <c r="H36">
        <f t="shared" si="3"/>
        <v>0.01</v>
      </c>
      <c r="J36" s="6">
        <f ca="1">O7</f>
        <v>25.878701972278499</v>
      </c>
      <c r="M36" s="6">
        <f t="shared" ca="1" si="9"/>
        <v>318.94480062134727</v>
      </c>
      <c r="N36" s="2">
        <f t="shared" ca="1" si="4"/>
        <v>0.26375901902846988</v>
      </c>
      <c r="O36" s="2">
        <f t="shared" ca="1" si="10"/>
        <v>84.12456773611747</v>
      </c>
      <c r="P36" s="2">
        <f t="shared" ca="1" si="5"/>
        <v>0.29280723908508643</v>
      </c>
      <c r="Q36" s="2">
        <f t="shared" ca="1" si="11"/>
        <v>93.389346490480051</v>
      </c>
      <c r="R36" s="2">
        <f t="shared" ca="1" si="6"/>
        <v>0.3959292877646936</v>
      </c>
      <c r="S36" s="2">
        <f t="shared" ca="1" si="12"/>
        <v>126.27958774626224</v>
      </c>
      <c r="T36" s="2">
        <f t="shared" ca="1" si="13"/>
        <v>15.151298648487526</v>
      </c>
      <c r="U36" s="2">
        <f t="shared" ca="1" si="14"/>
        <v>4.7504454121750105E-2</v>
      </c>
      <c r="V36" s="6">
        <f t="shared" ca="1" si="7"/>
        <v>303.79350197285976</v>
      </c>
      <c r="W36" s="6">
        <f t="shared" ca="1" si="15"/>
        <v>6933.532867607295</v>
      </c>
    </row>
    <row r="37" spans="1:23">
      <c r="A37" s="10">
        <v>43105</v>
      </c>
      <c r="B37" s="6">
        <f t="shared" ca="1" si="16"/>
        <v>288.44327281328799</v>
      </c>
      <c r="C37" s="6">
        <f t="shared" ca="1" si="0"/>
        <v>7235.4379383188707</v>
      </c>
      <c r="D37" s="12">
        <f t="shared" si="1"/>
        <v>1.6666666666666668E-3</v>
      </c>
      <c r="E37" s="2">
        <f ca="1">O8*D8</f>
        <v>1.2387201597418591E-2</v>
      </c>
      <c r="F37">
        <f t="shared" si="2"/>
        <v>5.0000000000000001E-3</v>
      </c>
      <c r="H37">
        <f t="shared" si="3"/>
        <v>0.01</v>
      </c>
      <c r="J37" s="6">
        <f ca="1">O8</f>
        <v>7.4323209584511538</v>
      </c>
      <c r="M37" s="6">
        <f t="shared" ca="1" si="9"/>
        <v>311.03927962182405</v>
      </c>
      <c r="N37" s="2">
        <f t="shared" ca="1" si="4"/>
        <v>0.25452036488305196</v>
      </c>
      <c r="O37" s="2">
        <f t="shared" ca="1" si="10"/>
        <v>79.16583094230829</v>
      </c>
      <c r="P37" s="2">
        <f t="shared" ca="1" si="5"/>
        <v>0.26941432419926414</v>
      </c>
      <c r="Q37" s="2">
        <f t="shared" ca="1" si="11"/>
        <v>83.798437318739673</v>
      </c>
      <c r="R37" s="2">
        <f t="shared" ca="1" si="6"/>
        <v>0.39014601303230495</v>
      </c>
      <c r="S37" s="2">
        <f t="shared" ca="1" si="12"/>
        <v>121.35073484089492</v>
      </c>
      <c r="T37" s="2">
        <f t="shared" ca="1" si="13"/>
        <v>26.724276519881187</v>
      </c>
      <c r="U37" s="2">
        <f t="shared" ca="1" si="14"/>
        <v>8.591929788537897E-2</v>
      </c>
      <c r="V37" s="6">
        <f t="shared" ca="1" si="7"/>
        <v>284.31500310194286</v>
      </c>
      <c r="W37" s="6">
        <f t="shared" ca="1" si="15"/>
        <v>7210.4155497507872</v>
      </c>
    </row>
    <row r="38" spans="1:23">
      <c r="A38" s="10">
        <v>43106</v>
      </c>
      <c r="B38" s="6">
        <f t="shared" ca="1" si="16"/>
        <v>279.17364779591571</v>
      </c>
      <c r="C38" s="6">
        <f t="shared" ca="1" si="0"/>
        <v>7514.6115861147864</v>
      </c>
      <c r="D38" s="12">
        <f t="shared" si="1"/>
        <v>1.6666666666666668E-3</v>
      </c>
      <c r="E38" s="2">
        <f ca="1">O9*D9</f>
        <v>3.9799703578832203E-2</v>
      </c>
      <c r="F38">
        <f t="shared" si="2"/>
        <v>5.0000000000000001E-3</v>
      </c>
      <c r="H38">
        <f t="shared" si="3"/>
        <v>0.01</v>
      </c>
      <c r="J38" s="6">
        <f ca="1">O9</f>
        <v>23.879822147299322</v>
      </c>
      <c r="M38" s="6">
        <f t="shared" ca="1" si="9"/>
        <v>329.81754616667502</v>
      </c>
      <c r="N38" s="2">
        <f t="shared" ca="1" si="4"/>
        <v>0.2830451208682882</v>
      </c>
      <c r="O38" s="2">
        <f t="shared" ca="1" si="10"/>
        <v>93.353247219228749</v>
      </c>
      <c r="P38" s="2">
        <f t="shared" ca="1" si="5"/>
        <v>0.27986115269428991</v>
      </c>
      <c r="Q38" s="2">
        <f t="shared" ca="1" si="11"/>
        <v>92.303118649007843</v>
      </c>
      <c r="R38" s="2">
        <f t="shared" ca="1" si="6"/>
        <v>0.36756975438847561</v>
      </c>
      <c r="S38" s="2">
        <f t="shared" ca="1" si="12"/>
        <v>121.23095443749445</v>
      </c>
      <c r="T38" s="2">
        <f t="shared" ca="1" si="13"/>
        <v>22.930225860943963</v>
      </c>
      <c r="U38" s="2">
        <f t="shared" ca="1" si="14"/>
        <v>6.9523972048946281E-2</v>
      </c>
      <c r="V38" s="6">
        <f t="shared" ca="1" si="7"/>
        <v>306.88732030573107</v>
      </c>
      <c r="W38" s="6">
        <f t="shared" ca="1" si="15"/>
        <v>7493.4230479092193</v>
      </c>
    </row>
    <row r="39" spans="1:23">
      <c r="A39" s="10">
        <v>43107</v>
      </c>
      <c r="B39" s="6">
        <f t="shared" ca="1" si="16"/>
        <v>98.544723656240379</v>
      </c>
      <c r="C39" s="6">
        <f t="shared" ca="1" si="0"/>
        <v>7613.1563097710268</v>
      </c>
      <c r="D39" s="12">
        <f t="shared" si="1"/>
        <v>1.6666666666666668E-3</v>
      </c>
      <c r="E39" s="2">
        <f ca="1">O10*D10</f>
        <v>6.5922566208262645E-2</v>
      </c>
      <c r="F39">
        <f t="shared" si="2"/>
        <v>5.0000000000000001E-3</v>
      </c>
      <c r="H39">
        <f t="shared" si="3"/>
        <v>0.01</v>
      </c>
      <c r="J39" s="6">
        <f ca="1">O10</f>
        <v>39.553539724957588</v>
      </c>
      <c r="M39" s="6">
        <f t="shared" ca="1" si="9"/>
        <v>161.09441180835017</v>
      </c>
      <c r="N39" s="2">
        <f t="shared" ca="1" si="4"/>
        <v>0.26194884516163913</v>
      </c>
      <c r="O39" s="2">
        <f t="shared" ca="1" si="10"/>
        <v>42.198495135190853</v>
      </c>
      <c r="P39" s="2">
        <f t="shared" ca="1" si="5"/>
        <v>0.27704889312686642</v>
      </c>
      <c r="Q39" s="2">
        <f t="shared" ca="1" si="11"/>
        <v>44.631028480427013</v>
      </c>
      <c r="R39" s="2">
        <f t="shared" ca="1" si="6"/>
        <v>0.39071041414133806</v>
      </c>
      <c r="S39" s="2">
        <f t="shared" ca="1" si="12"/>
        <v>62.941264353495754</v>
      </c>
      <c r="T39" s="2">
        <f t="shared" ca="1" si="13"/>
        <v>11.323623839236561</v>
      </c>
      <c r="U39" s="2">
        <f t="shared" ca="1" si="14"/>
        <v>7.029184757015644E-2</v>
      </c>
      <c r="V39" s="6">
        <f t="shared" ca="1" si="7"/>
        <v>149.7707879691136</v>
      </c>
      <c r="W39" s="6">
        <f t="shared" ca="1" si="15"/>
        <v>7603.6402961533749</v>
      </c>
    </row>
    <row r="40" spans="1:23">
      <c r="A40" s="10">
        <v>43108</v>
      </c>
      <c r="B40" s="6">
        <f t="shared" ca="1" si="16"/>
        <v>153.26537143960988</v>
      </c>
      <c r="C40" s="6">
        <f t="shared" ca="1" si="0"/>
        <v>7766.421681210637</v>
      </c>
      <c r="D40" s="12">
        <f t="shared" si="1"/>
        <v>1.6666666666666668E-3</v>
      </c>
      <c r="E40" s="2">
        <f ca="1">O11*D11</f>
        <v>4.4005029846017382E-2</v>
      </c>
      <c r="F40">
        <f t="shared" si="2"/>
        <v>5.0000000000000001E-3</v>
      </c>
      <c r="H40">
        <f t="shared" si="3"/>
        <v>0.01</v>
      </c>
      <c r="J40" s="6">
        <f ca="1">O11</f>
        <v>26.40301790761043</v>
      </c>
      <c r="M40" s="6">
        <f t="shared" ca="1" si="9"/>
        <v>191.03601821630286</v>
      </c>
      <c r="N40" s="2">
        <f t="shared" ca="1" si="4"/>
        <v>0.28337758996081136</v>
      </c>
      <c r="O40" s="2">
        <f t="shared" ca="1" si="10"/>
        <v>54.135326437845563</v>
      </c>
      <c r="P40" s="2">
        <f t="shared" ca="1" si="5"/>
        <v>0.25788536729858363</v>
      </c>
      <c r="Q40" s="2">
        <f t="shared" ca="1" si="11"/>
        <v>49.265393724970181</v>
      </c>
      <c r="R40" s="2">
        <f t="shared" ca="1" si="6"/>
        <v>0.38880848088866948</v>
      </c>
      <c r="S40" s="2">
        <f t="shared" ca="1" si="12"/>
        <v>74.276424037700906</v>
      </c>
      <c r="T40" s="2">
        <f t="shared" ca="1" si="13"/>
        <v>13.358874015786228</v>
      </c>
      <c r="U40" s="2">
        <f t="shared" ca="1" si="14"/>
        <v>6.9928561851935578E-2</v>
      </c>
      <c r="V40" s="6">
        <f t="shared" ca="1" si="7"/>
        <v>177.67714420051664</v>
      </c>
      <c r="W40" s="6">
        <f t="shared" ca="1" si="15"/>
        <v>7754.9144224462807</v>
      </c>
    </row>
    <row r="41" spans="1:23">
      <c r="A41" s="10">
        <v>43109</v>
      </c>
      <c r="B41" s="6">
        <f t="shared" ca="1" si="16"/>
        <v>269.94277736573974</v>
      </c>
      <c r="C41" s="6">
        <f t="shared" ca="1" si="0"/>
        <v>8036.3644585763768</v>
      </c>
      <c r="D41" s="12">
        <f t="shared" si="1"/>
        <v>1.6666666666666668E-3</v>
      </c>
      <c r="E41" s="2">
        <f ca="1">O12*D12</f>
        <v>5.2640807138876117E-2</v>
      </c>
      <c r="F41">
        <f t="shared" si="2"/>
        <v>5.0000000000000001E-3</v>
      </c>
      <c r="H41">
        <f t="shared" si="3"/>
        <v>0.01</v>
      </c>
      <c r="J41" s="6">
        <f ca="1">O12</f>
        <v>31.584484283325668</v>
      </c>
      <c r="M41" s="6">
        <f t="shared" ca="1" si="9"/>
        <v>314.93877647199048</v>
      </c>
      <c r="N41" s="2">
        <f t="shared" ca="1" si="4"/>
        <v>0.2850331787821192</v>
      </c>
      <c r="O41" s="2">
        <f t="shared" ca="1" si="10"/>
        <v>89.768000579562738</v>
      </c>
      <c r="P41" s="2">
        <f t="shared" ca="1" si="5"/>
        <v>0.2839558068882293</v>
      </c>
      <c r="Q41" s="2">
        <f t="shared" ca="1" si="11"/>
        <v>89.428694393495746</v>
      </c>
      <c r="R41" s="2">
        <f t="shared" ca="1" si="6"/>
        <v>0.352325992025325</v>
      </c>
      <c r="S41" s="2">
        <f t="shared" ca="1" si="12"/>
        <v>110.96111684773614</v>
      </c>
      <c r="T41" s="2">
        <f t="shared" ca="1" si="13"/>
        <v>24.780964651195873</v>
      </c>
      <c r="U41" s="2">
        <f t="shared" ca="1" si="14"/>
        <v>7.8685022304326516E-2</v>
      </c>
      <c r="V41" s="6">
        <f t="shared" ca="1" si="7"/>
        <v>290.15781182079462</v>
      </c>
      <c r="W41" s="6">
        <f t="shared" ca="1" si="15"/>
        <v>8013.4877499837494</v>
      </c>
    </row>
    <row r="42" spans="1:23">
      <c r="A42" s="10">
        <v>43110</v>
      </c>
      <c r="B42" s="6">
        <f t="shared" ca="1" si="16"/>
        <v>133.09695264578164</v>
      </c>
      <c r="C42" s="6">
        <f t="shared" ca="1" si="0"/>
        <v>8169.4614112221589</v>
      </c>
      <c r="D42" s="12">
        <f t="shared" si="1"/>
        <v>1.6666666666666668E-3</v>
      </c>
      <c r="E42" s="2">
        <f ca="1">O13*D13</f>
        <v>1.6899327774246159E-2</v>
      </c>
      <c r="F42">
        <f t="shared" si="2"/>
        <v>5.0000000000000001E-3</v>
      </c>
      <c r="H42">
        <f t="shared" si="3"/>
        <v>0.01</v>
      </c>
      <c r="J42" s="6">
        <f ca="1">O13</f>
        <v>10.139596664547694</v>
      </c>
      <c r="M42" s="6">
        <f t="shared" ca="1" si="9"/>
        <v>168.03441328929944</v>
      </c>
      <c r="N42" s="2">
        <f t="shared" ca="1" si="4"/>
        <v>0.27458887240037161</v>
      </c>
      <c r="O42" s="2">
        <f t="shared" ca="1" si="10"/>
        <v>46.140380069566753</v>
      </c>
      <c r="P42" s="2">
        <f t="shared" ca="1" si="5"/>
        <v>0.28326640475587322</v>
      </c>
      <c r="Q42" s="2">
        <f t="shared" ca="1" si="11"/>
        <v>47.598504127722379</v>
      </c>
      <c r="R42" s="2">
        <f t="shared" ca="1" si="6"/>
        <v>0.39985209055528925</v>
      </c>
      <c r="S42" s="2">
        <f t="shared" ca="1" si="12"/>
        <v>67.188911438957859</v>
      </c>
      <c r="T42" s="2">
        <f t="shared" ca="1" si="13"/>
        <v>7.1066176530524388</v>
      </c>
      <c r="U42" s="2">
        <f t="shared" ca="1" si="14"/>
        <v>4.2292632288465838E-2</v>
      </c>
      <c r="V42" s="6">
        <f t="shared" ca="1" si="7"/>
        <v>160.927795636247</v>
      </c>
      <c r="W42" s="6">
        <f t="shared" ca="1" si="15"/>
        <v>8164.2759489554483</v>
      </c>
    </row>
    <row r="43" spans="1:23">
      <c r="A43" s="10">
        <v>43111</v>
      </c>
      <c r="B43" s="6">
        <f t="shared" ca="1" si="16"/>
        <v>279.75497969169118</v>
      </c>
      <c r="C43" s="6">
        <f t="shared" ca="1" si="0"/>
        <v>8449.2163909138508</v>
      </c>
      <c r="D43" s="12">
        <f t="shared" si="1"/>
        <v>1.6666666666666668E-3</v>
      </c>
      <c r="E43" s="2">
        <f ca="1">O14*D14</f>
        <v>2.7728605412798001E-2</v>
      </c>
      <c r="F43">
        <f t="shared" si="2"/>
        <v>5.0000000000000001E-3</v>
      </c>
      <c r="H43">
        <f t="shared" si="3"/>
        <v>0.01</v>
      </c>
      <c r="J43" s="6">
        <f ca="1">O14</f>
        <v>16.637163247678799</v>
      </c>
      <c r="M43" s="6">
        <f t="shared" ca="1" si="9"/>
        <v>303.52648919783519</v>
      </c>
      <c r="N43" s="2">
        <f t="shared" ca="1" si="4"/>
        <v>0.26858256637717376</v>
      </c>
      <c r="O43" s="2">
        <f t="shared" ca="1" si="10"/>
        <v>81.521923432208084</v>
      </c>
      <c r="P43" s="2">
        <f t="shared" ca="1" si="5"/>
        <v>0.2688338223487049</v>
      </c>
      <c r="Q43" s="2">
        <f t="shared" ca="1" si="11"/>
        <v>81.598186275136925</v>
      </c>
      <c r="R43" s="2">
        <f t="shared" ca="1" si="6"/>
        <v>0.37793974705510713</v>
      </c>
      <c r="S43" s="2">
        <f t="shared" ca="1" si="12"/>
        <v>114.71472455195455</v>
      </c>
      <c r="T43" s="2">
        <f t="shared" ca="1" si="13"/>
        <v>25.691654938535621</v>
      </c>
      <c r="U43" s="2">
        <f t="shared" ca="1" si="14"/>
        <v>8.4643864219014125E-2</v>
      </c>
      <c r="V43" s="6">
        <f t="shared" ca="1" si="7"/>
        <v>277.83483425929956</v>
      </c>
      <c r="W43" s="6">
        <f t="shared" ca="1" si="15"/>
        <v>8425.4736199670697</v>
      </c>
    </row>
    <row r="44" spans="1:23">
      <c r="A44" s="10">
        <v>43112</v>
      </c>
      <c r="B44" s="6">
        <f t="shared" ca="1" si="16"/>
        <v>176.21605431071333</v>
      </c>
      <c r="C44" s="6">
        <f t="shared" ca="1" si="0"/>
        <v>8625.4324452245637</v>
      </c>
      <c r="D44" s="12">
        <f t="shared" si="1"/>
        <v>1.6666666666666668E-3</v>
      </c>
      <c r="E44" s="2">
        <f ca="1">O15*D15</f>
        <v>3.9709704470732222E-2</v>
      </c>
      <c r="F44">
        <f t="shared" si="2"/>
        <v>5.0000000000000001E-3</v>
      </c>
      <c r="H44">
        <f t="shared" si="3"/>
        <v>0.01</v>
      </c>
      <c r="J44" s="6">
        <f ca="1">O15</f>
        <v>23.825822682439334</v>
      </c>
      <c r="M44" s="6">
        <f t="shared" ca="1" si="9"/>
        <v>225.77324163615901</v>
      </c>
      <c r="N44" s="2">
        <f t="shared" ca="1" si="4"/>
        <v>0.26112516286335591</v>
      </c>
      <c r="O44" s="2">
        <f t="shared" ca="1" si="10"/>
        <v>58.95507449242983</v>
      </c>
      <c r="P44" s="2">
        <f t="shared" ca="1" si="5"/>
        <v>0.25229414558689478</v>
      </c>
      <c r="Q44" s="2">
        <f t="shared" ca="1" si="11"/>
        <v>56.961267094978275</v>
      </c>
      <c r="R44" s="2">
        <f t="shared" ca="1" si="6"/>
        <v>0.36372679501546307</v>
      </c>
      <c r="S44" s="2">
        <f t="shared" ca="1" si="12"/>
        <v>82.119777580571821</v>
      </c>
      <c r="T44" s="2">
        <f t="shared" ca="1" si="13"/>
        <v>27.737122468179081</v>
      </c>
      <c r="U44" s="2">
        <f t="shared" ca="1" si="14"/>
        <v>0.12285389653428622</v>
      </c>
      <c r="V44" s="6">
        <f t="shared" ca="1" si="7"/>
        <v>198.03611916797993</v>
      </c>
      <c r="W44" s="6">
        <f t="shared" ca="1" si="15"/>
        <v>8599.68391645261</v>
      </c>
    </row>
    <row r="45" spans="1:23">
      <c r="A45" s="10">
        <v>43113</v>
      </c>
      <c r="B45" s="6">
        <f t="shared" ca="1" si="16"/>
        <v>269.39082522254904</v>
      </c>
      <c r="C45" s="6">
        <f t="shared" ca="1" si="0"/>
        <v>8894.823270447112</v>
      </c>
      <c r="D45" s="12">
        <f t="shared" si="1"/>
        <v>1.6666666666666668E-3</v>
      </c>
      <c r="E45" s="2">
        <f ca="1">O16*D16</f>
        <v>4.2148837206838027E-2</v>
      </c>
      <c r="F45">
        <f t="shared" si="2"/>
        <v>5.0000000000000001E-3</v>
      </c>
      <c r="H45">
        <f t="shared" si="3"/>
        <v>0.01</v>
      </c>
      <c r="J45" s="6">
        <f ca="1">O16</f>
        <v>25.289302324102813</v>
      </c>
      <c r="M45" s="6">
        <f t="shared" ca="1" si="9"/>
        <v>322.45939885203779</v>
      </c>
      <c r="N45" s="2">
        <f t="shared" ca="1" si="4"/>
        <v>0.2739217353882808</v>
      </c>
      <c r="O45" s="2">
        <f t="shared" ca="1" si="10"/>
        <v>88.328638125811992</v>
      </c>
      <c r="P45" s="2">
        <f t="shared" ca="1" si="5"/>
        <v>0.28621460024754919</v>
      </c>
      <c r="Q45" s="2">
        <f t="shared" ca="1" si="11"/>
        <v>92.292587938501015</v>
      </c>
      <c r="R45" s="2">
        <f t="shared" ca="1" si="6"/>
        <v>0.37841588677734017</v>
      </c>
      <c r="S45" s="2">
        <f t="shared" ca="1" si="12"/>
        <v>122.02375936628191</v>
      </c>
      <c r="T45" s="2">
        <f t="shared" ca="1" si="13"/>
        <v>19.814413421442865</v>
      </c>
      <c r="U45" s="2">
        <f t="shared" ca="1" si="14"/>
        <v>6.1447777586829816E-2</v>
      </c>
      <c r="V45" s="6">
        <f t="shared" ca="1" si="7"/>
        <v>302.64498543059494</v>
      </c>
      <c r="W45" s="6">
        <f t="shared" ca="1" si="15"/>
        <v>8877.0395995591025</v>
      </c>
    </row>
    <row r="46" spans="1:23">
      <c r="A46" s="10">
        <v>43114</v>
      </c>
      <c r="B46" s="6">
        <f ca="1">3000*(RAND()*0.2)</f>
        <v>534.25744433764964</v>
      </c>
      <c r="C46" s="6">
        <f t="shared" ca="1" si="0"/>
        <v>9429.0807147847609</v>
      </c>
      <c r="D46" s="12">
        <f t="shared" si="1"/>
        <v>1.6666666666666668E-3</v>
      </c>
      <c r="E46" s="2">
        <f ca="1">O17*D17</f>
        <v>1.127857432258276E-2</v>
      </c>
      <c r="F46">
        <f t="shared" si="2"/>
        <v>5.0000000000000001E-3</v>
      </c>
      <c r="H46">
        <f t="shared" si="3"/>
        <v>0.01</v>
      </c>
      <c r="J46" s="6">
        <f ca="1">O17</f>
        <v>6.7671445935496557</v>
      </c>
      <c r="M46" s="6">
        <f t="shared" ca="1" si="9"/>
        <v>560.85028092696473</v>
      </c>
      <c r="N46" s="2">
        <f t="shared" ca="1" si="4"/>
        <v>0.2870615941515709</v>
      </c>
      <c r="O46" s="2">
        <f t="shared" ca="1" si="10"/>
        <v>160.99857572325087</v>
      </c>
      <c r="P46" s="2">
        <f t="shared" ca="1" si="5"/>
        <v>0.29939153860372936</v>
      </c>
      <c r="Q46" s="2">
        <f t="shared" ca="1" si="11"/>
        <v>167.91382853305782</v>
      </c>
      <c r="R46" s="2">
        <f t="shared" ca="1" si="6"/>
        <v>0.38365477372886403</v>
      </c>
      <c r="S46" s="2">
        <f t="shared" ca="1" si="12"/>
        <v>215.17288762480447</v>
      </c>
      <c r="T46" s="2">
        <f t="shared" ca="1" si="13"/>
        <v>16.764989045851593</v>
      </c>
      <c r="U46" s="2">
        <f t="shared" ca="1" si="14"/>
        <v>2.9892093515835771E-2</v>
      </c>
      <c r="V46" s="6">
        <f t="shared" ca="1" si="7"/>
        <v>544.08529188111311</v>
      </c>
      <c r="W46" s="6">
        <f t="shared" ca="1" si="15"/>
        <v>9414.3577468466647</v>
      </c>
    </row>
    <row r="47" spans="1:23">
      <c r="A47" s="10">
        <v>43115</v>
      </c>
      <c r="B47" s="6">
        <f t="shared" ref="B47:B98" ca="1" si="17">3000*(RAND()*0.2)</f>
        <v>13.587055862854891</v>
      </c>
      <c r="C47" s="6">
        <f t="shared" ca="1" si="0"/>
        <v>9442.6677706476166</v>
      </c>
      <c r="D47" s="12">
        <f t="shared" si="1"/>
        <v>1.6666666666666668E-3</v>
      </c>
      <c r="E47" s="2">
        <f ca="1">O18*D18</f>
        <v>5.4817528959732596E-2</v>
      </c>
      <c r="F47">
        <f t="shared" si="2"/>
        <v>5.0000000000000001E-3</v>
      </c>
      <c r="H47">
        <f t="shared" si="3"/>
        <v>0.01</v>
      </c>
      <c r="J47" s="6">
        <f ca="1">O18</f>
        <v>32.890517375839558</v>
      </c>
      <c r="M47" s="6">
        <f t="shared" ca="1" si="9"/>
        <v>63.297379813505771</v>
      </c>
      <c r="N47" s="2">
        <f t="shared" ca="1" si="4"/>
        <v>0.29958707390754086</v>
      </c>
      <c r="O47" s="2">
        <f t="shared" ca="1" si="10"/>
        <v>18.963076804342439</v>
      </c>
      <c r="P47" s="2">
        <f t="shared" ca="1" si="5"/>
        <v>0.29666648874712803</v>
      </c>
      <c r="Q47" s="2">
        <f t="shared" ca="1" si="11"/>
        <v>18.778211416166098</v>
      </c>
      <c r="R47" s="2">
        <f t="shared" ca="1" si="6"/>
        <v>0.36767802736387328</v>
      </c>
      <c r="S47" s="2">
        <f t="shared" ca="1" si="12"/>
        <v>23.273055747131654</v>
      </c>
      <c r="T47" s="2">
        <f t="shared" ca="1" si="13"/>
        <v>2.2830358458655837</v>
      </c>
      <c r="U47" s="2">
        <f t="shared" ca="1" si="14"/>
        <v>3.6068409981457904E-2</v>
      </c>
      <c r="V47" s="6">
        <f t="shared" ca="1" si="7"/>
        <v>61.014343967640187</v>
      </c>
      <c r="W47" s="6">
        <f t="shared" ca="1" si="15"/>
        <v>9442.4815734384647</v>
      </c>
    </row>
    <row r="48" spans="1:23">
      <c r="A48" s="10">
        <v>43116</v>
      </c>
      <c r="B48" s="6">
        <f t="shared" ca="1" si="17"/>
        <v>293.48894960234571</v>
      </c>
      <c r="C48" s="6">
        <f t="shared" ca="1" si="0"/>
        <v>9736.1567202499627</v>
      </c>
      <c r="D48" s="12">
        <f t="shared" si="1"/>
        <v>1.6666666666666668E-3</v>
      </c>
      <c r="E48" s="2">
        <f ca="1">O19*D19</f>
        <v>1.9413130282904485E-2</v>
      </c>
      <c r="F48">
        <f t="shared" si="2"/>
        <v>5.0000000000000001E-3</v>
      </c>
      <c r="H48">
        <f t="shared" si="3"/>
        <v>0.01</v>
      </c>
      <c r="J48" s="6">
        <f ca="1">O19</f>
        <v>11.64787816974269</v>
      </c>
      <c r="M48" s="6">
        <f t="shared" ca="1" si="9"/>
        <v>307.43927674823686</v>
      </c>
      <c r="N48" s="2">
        <f t="shared" ca="1" si="4"/>
        <v>0.2553560887075686</v>
      </c>
      <c r="O48" s="2">
        <f t="shared" ca="1" si="10"/>
        <v>78.5064912255135</v>
      </c>
      <c r="P48" s="2">
        <f t="shared" ca="1" si="5"/>
        <v>0.28915348945790376</v>
      </c>
      <c r="Q48" s="2">
        <f t="shared" ca="1" si="11"/>
        <v>88.897139668166858</v>
      </c>
      <c r="R48" s="2">
        <f t="shared" ca="1" si="6"/>
        <v>0.39172446806018113</v>
      </c>
      <c r="S48" s="2">
        <f t="shared" ca="1" si="12"/>
        <v>120.4314871450099</v>
      </c>
      <c r="T48" s="2">
        <f t="shared" ca="1" si="13"/>
        <v>19.604158709546596</v>
      </c>
      <c r="U48" s="2">
        <f t="shared" ca="1" si="14"/>
        <v>6.3765953774346504E-2</v>
      </c>
      <c r="V48" s="6">
        <f t="shared" ca="1" si="7"/>
        <v>287.83511803869027</v>
      </c>
      <c r="W48" s="6">
        <f t="shared" ca="1" si="15"/>
        <v>9718.6688133074131</v>
      </c>
    </row>
    <row r="49" spans="1:23">
      <c r="A49" s="10">
        <v>43117</v>
      </c>
      <c r="B49" s="6">
        <f t="shared" ca="1" si="17"/>
        <v>460.08339539773374</v>
      </c>
      <c r="C49" s="6">
        <f t="shared" ca="1" si="0"/>
        <v>10196.240115647697</v>
      </c>
      <c r="D49" s="12">
        <f t="shared" si="1"/>
        <v>1.6666666666666668E-3</v>
      </c>
      <c r="E49" s="2">
        <f ca="1">O20*D20</f>
        <v>5.6397653768934568E-2</v>
      </c>
      <c r="F49">
        <f t="shared" si="2"/>
        <v>5.0000000000000001E-3</v>
      </c>
      <c r="H49">
        <f t="shared" si="3"/>
        <v>0.01</v>
      </c>
      <c r="J49" s="6">
        <f ca="1">O20</f>
        <v>33.838592261360738</v>
      </c>
      <c r="M49" s="6">
        <f t="shared" ca="1" si="9"/>
        <v>513.58254402241005</v>
      </c>
      <c r="N49" s="2">
        <f t="shared" ca="1" si="4"/>
        <v>0.27147229446294896</v>
      </c>
      <c r="O49" s="2">
        <f t="shared" ca="1" si="10"/>
        <v>139.42343162188214</v>
      </c>
      <c r="P49" s="2">
        <f t="shared" ca="1" si="5"/>
        <v>0.29919438703674167</v>
      </c>
      <c r="Q49" s="2">
        <f t="shared" ca="1" si="11"/>
        <v>153.66101445155536</v>
      </c>
      <c r="R49" s="2">
        <f t="shared" ca="1" si="6"/>
        <v>0.38340231835416116</v>
      </c>
      <c r="S49" s="2">
        <f t="shared" ca="1" si="12"/>
        <v>196.90873804442006</v>
      </c>
      <c r="T49" s="2">
        <f t="shared" ca="1" si="13"/>
        <v>23.589359904552452</v>
      </c>
      <c r="U49" s="2">
        <f t="shared" ca="1" si="14"/>
        <v>4.5931000146148149E-2</v>
      </c>
      <c r="V49" s="6">
        <f t="shared" ca="1" si="7"/>
        <v>489.9931841178576</v>
      </c>
      <c r="W49" s="6">
        <f t="shared" ca="1" si="15"/>
        <v>10174.823405163908</v>
      </c>
    </row>
    <row r="50" spans="1:23">
      <c r="A50" s="10">
        <v>43118</v>
      </c>
      <c r="B50" s="6">
        <f t="shared" ca="1" si="17"/>
        <v>579.79307675671896</v>
      </c>
      <c r="C50" s="6">
        <f t="shared" ca="1" si="0"/>
        <v>10776.033192404417</v>
      </c>
      <c r="D50" s="12">
        <f t="shared" si="1"/>
        <v>1.6666666666666668E-3</v>
      </c>
      <c r="E50" s="2">
        <f ca="1">O21*D21</f>
        <v>1.8029619126704779E-2</v>
      </c>
      <c r="F50">
        <f t="shared" si="2"/>
        <v>5.0000000000000001E-3</v>
      </c>
      <c r="H50">
        <f t="shared" si="3"/>
        <v>0.01</v>
      </c>
      <c r="J50" s="6">
        <f ca="1">O21</f>
        <v>10.817771476022866</v>
      </c>
      <c r="M50" s="6">
        <f t="shared" ca="1" si="9"/>
        <v>614.21823775642088</v>
      </c>
      <c r="N50" s="2">
        <f t="shared" ca="1" si="4"/>
        <v>0.29836756610489329</v>
      </c>
      <c r="O50" s="2">
        <f t="shared" ca="1" si="10"/>
        <v>183.26280065661996</v>
      </c>
      <c r="P50" s="2">
        <f t="shared" ca="1" si="5"/>
        <v>0.29291748697326542</v>
      </c>
      <c r="Q50" s="2">
        <f t="shared" ca="1" si="11"/>
        <v>179.91526265675844</v>
      </c>
      <c r="R50" s="2">
        <f t="shared" ca="1" si="6"/>
        <v>0.35751414927995068</v>
      </c>
      <c r="S50" s="2">
        <f t="shared" ca="1" si="12"/>
        <v>219.5917107437173</v>
      </c>
      <c r="T50" s="2">
        <f t="shared" ca="1" si="13"/>
        <v>31.448463699325174</v>
      </c>
      <c r="U50" s="2">
        <f t="shared" ca="1" si="14"/>
        <v>5.120079764189063E-2</v>
      </c>
      <c r="V50" s="6">
        <f t="shared" ca="1" si="7"/>
        <v>582.76977405709567</v>
      </c>
      <c r="W50" s="6">
        <f t="shared" ca="1" si="15"/>
        <v>10746.775407744981</v>
      </c>
    </row>
    <row r="51" spans="1:23">
      <c r="A51" s="10">
        <v>43119</v>
      </c>
      <c r="B51" s="6">
        <f t="shared" ca="1" si="17"/>
        <v>26.548936471671336</v>
      </c>
      <c r="C51" s="6">
        <f t="shared" ca="1" si="0"/>
        <v>10802.582128876087</v>
      </c>
      <c r="D51" s="12">
        <f t="shared" si="1"/>
        <v>1.6666666666666668E-3</v>
      </c>
      <c r="E51" s="2">
        <f ca="1">O22*D22</f>
        <v>1.5894238332804303E-2</v>
      </c>
      <c r="F51">
        <f t="shared" si="2"/>
        <v>5.0000000000000001E-3</v>
      </c>
      <c r="H51">
        <f t="shared" si="3"/>
        <v>0.01</v>
      </c>
      <c r="J51" s="6">
        <f ca="1">O22</f>
        <v>9.536542999682581</v>
      </c>
      <c r="M51" s="6">
        <f t="shared" ca="1" si="9"/>
        <v>67.5498374090119</v>
      </c>
      <c r="N51" s="2">
        <f t="shared" ca="1" si="4"/>
        <v>0.25472854965222363</v>
      </c>
      <c r="O51" s="2">
        <f t="shared" ca="1" si="10"/>
        <v>17.206872112441122</v>
      </c>
      <c r="P51" s="2">
        <f t="shared" ca="1" si="5"/>
        <v>0.27102986573320598</v>
      </c>
      <c r="Q51" s="2">
        <f t="shared" ca="1" si="11"/>
        <v>18.30802336326439</v>
      </c>
      <c r="R51" s="2">
        <f t="shared" ca="1" si="6"/>
        <v>0.39227119110657299</v>
      </c>
      <c r="S51" s="2">
        <f t="shared" ca="1" si="12"/>
        <v>26.49785517948844</v>
      </c>
      <c r="T51" s="2">
        <f t="shared" ca="1" si="13"/>
        <v>5.5370867538179525</v>
      </c>
      <c r="U51" s="2">
        <f t="shared" ca="1" si="14"/>
        <v>8.1970393507997452E-2</v>
      </c>
      <c r="V51" s="6">
        <f t="shared" ca="1" si="7"/>
        <v>62.012750655193948</v>
      </c>
      <c r="W51" s="6">
        <f t="shared" ca="1" si="15"/>
        <v>10799.251615400493</v>
      </c>
    </row>
    <row r="52" spans="1:23">
      <c r="A52" s="10">
        <v>43120</v>
      </c>
      <c r="B52" s="6">
        <f t="shared" ca="1" si="17"/>
        <v>284.93567329895524</v>
      </c>
      <c r="C52" s="6">
        <f t="shared" ca="1" si="0"/>
        <v>11087.517802175042</v>
      </c>
      <c r="D52" s="12">
        <f t="shared" si="1"/>
        <v>1.6666666666666668E-3</v>
      </c>
      <c r="E52" s="2">
        <f ca="1">O23*D23</f>
        <v>1.5247670448918933E-2</v>
      </c>
      <c r="F52">
        <f t="shared" si="2"/>
        <v>5.0000000000000001E-3</v>
      </c>
      <c r="H52">
        <f t="shared" si="3"/>
        <v>0.01</v>
      </c>
      <c r="J52" s="6">
        <f ca="1">O23</f>
        <v>9.1486022693513593</v>
      </c>
      <c r="M52" s="6">
        <f t="shared" ca="1" si="9"/>
        <v>299.63660999257348</v>
      </c>
      <c r="N52" s="2">
        <f t="shared" ca="1" si="4"/>
        <v>0.28243099603044314</v>
      </c>
      <c r="O52" s="2">
        <f t="shared" ca="1" si="10"/>
        <v>84.626666207387956</v>
      </c>
      <c r="P52" s="2">
        <f t="shared" ca="1" si="5"/>
        <v>0.27446197611455825</v>
      </c>
      <c r="Q52" s="2">
        <f t="shared" ca="1" si="11"/>
        <v>82.238856094828904</v>
      </c>
      <c r="R52" s="2">
        <f t="shared" ca="1" si="6"/>
        <v>0.355321352457657</v>
      </c>
      <c r="S52" s="2">
        <f t="shared" ca="1" si="12"/>
        <v>106.46728550838871</v>
      </c>
      <c r="T52" s="2">
        <f t="shared" ca="1" si="13"/>
        <v>26.303802181967924</v>
      </c>
      <c r="U52" s="2">
        <f t="shared" ca="1" si="14"/>
        <v>8.7785675397341681E-2</v>
      </c>
      <c r="V52" s="6">
        <f t="shared" ca="1" si="7"/>
        <v>273.33280781060557</v>
      </c>
      <c r="W52" s="6">
        <f t="shared" ca="1" si="15"/>
        <v>11063.435820941748</v>
      </c>
    </row>
    <row r="53" spans="1:23">
      <c r="A53" s="10">
        <v>43121</v>
      </c>
      <c r="B53" s="6">
        <f t="shared" ca="1" si="17"/>
        <v>115.47672758298771</v>
      </c>
      <c r="C53" s="6">
        <f t="shared" ca="1" si="0"/>
        <v>11202.994529758029</v>
      </c>
      <c r="D53" s="12">
        <f t="shared" si="1"/>
        <v>1.6666666666666668E-3</v>
      </c>
      <c r="E53" s="2">
        <f ca="1">O24*D24</f>
        <v>3.7554743413176196E-2</v>
      </c>
      <c r="F53">
        <f t="shared" si="2"/>
        <v>5.0000000000000001E-3</v>
      </c>
      <c r="H53">
        <f t="shared" si="3"/>
        <v>0.01</v>
      </c>
      <c r="J53" s="6">
        <f ca="1">O24</f>
        <v>22.532846047905714</v>
      </c>
      <c r="M53" s="6">
        <f t="shared" ca="1" si="9"/>
        <v>164.35093055627453</v>
      </c>
      <c r="N53" s="2">
        <f t="shared" ca="1" si="4"/>
        <v>0.25159468793958983</v>
      </c>
      <c r="O53" s="2">
        <f t="shared" ca="1" si="10"/>
        <v>41.349821085887093</v>
      </c>
      <c r="P53" s="2">
        <f t="shared" ca="1" si="5"/>
        <v>0.27272581612714836</v>
      </c>
      <c r="Q53" s="2">
        <f t="shared" ca="1" si="11"/>
        <v>44.822741667216256</v>
      </c>
      <c r="R53" s="2">
        <f t="shared" ca="1" si="6"/>
        <v>0.36186497668576917</v>
      </c>
      <c r="S53" s="2">
        <f t="shared" ca="1" si="12"/>
        <v>59.472845654030749</v>
      </c>
      <c r="T53" s="2">
        <f t="shared" ca="1" si="13"/>
        <v>18.705522149140421</v>
      </c>
      <c r="U53" s="2">
        <f t="shared" ca="1" si="14"/>
        <v>0.11381451924749256</v>
      </c>
      <c r="V53" s="6">
        <f t="shared" ca="1" si="7"/>
        <v>145.64540840713411</v>
      </c>
      <c r="W53" s="6">
        <f t="shared" ca="1" si="15"/>
        <v>11186.548383300977</v>
      </c>
    </row>
    <row r="54" spans="1:23">
      <c r="A54" s="10">
        <v>43122</v>
      </c>
      <c r="B54" s="6">
        <f t="shared" ca="1" si="17"/>
        <v>571.68080750322258</v>
      </c>
      <c r="C54" s="6">
        <f t="shared" ca="1" si="0"/>
        <v>11774.675337261251</v>
      </c>
      <c r="D54" s="12">
        <f t="shared" si="1"/>
        <v>1.6666666666666668E-3</v>
      </c>
      <c r="E54" s="2">
        <f ca="1">O25*D25</f>
        <v>2.9764182611984547E-2</v>
      </c>
      <c r="F54">
        <f t="shared" si="2"/>
        <v>5.0000000000000001E-3</v>
      </c>
      <c r="H54">
        <f t="shared" si="3"/>
        <v>0.01</v>
      </c>
      <c r="J54" s="6">
        <f ca="1">O25</f>
        <v>17.858509567190726</v>
      </c>
      <c r="M54" s="6">
        <f t="shared" ca="1" si="9"/>
        <v>608.27460340216567</v>
      </c>
      <c r="N54" s="2">
        <f t="shared" ca="1" si="4"/>
        <v>0.28674996619252202</v>
      </c>
      <c r="O54" s="2">
        <f t="shared" ca="1" si="10"/>
        <v>174.42272196134076</v>
      </c>
      <c r="P54" s="2">
        <f t="shared" ca="1" si="5"/>
        <v>0.29095300692147658</v>
      </c>
      <c r="Q54" s="2">
        <f t="shared" ca="1" si="11"/>
        <v>176.97932489382873</v>
      </c>
      <c r="R54" s="2">
        <f t="shared" ca="1" si="6"/>
        <v>0.35875645288887015</v>
      </c>
      <c r="S54" s="2">
        <f t="shared" ca="1" si="12"/>
        <v>218.22243909894522</v>
      </c>
      <c r="T54" s="2">
        <f t="shared" ca="1" si="13"/>
        <v>38.650117448050963</v>
      </c>
      <c r="U54" s="2">
        <f t="shared" ca="1" si="14"/>
        <v>6.3540573997131242E-2</v>
      </c>
      <c r="V54" s="6">
        <f t="shared" ca="1" si="7"/>
        <v>569.62448595411468</v>
      </c>
      <c r="W54" s="6">
        <f t="shared" ca="1" si="15"/>
        <v>11738.3143596879</v>
      </c>
    </row>
    <row r="55" spans="1:23">
      <c r="A55" s="10">
        <v>43123</v>
      </c>
      <c r="B55" s="6">
        <f t="shared" ca="1" si="17"/>
        <v>427.97634387323126</v>
      </c>
      <c r="C55" s="6">
        <f t="shared" ca="1" si="0"/>
        <v>12202.651681134483</v>
      </c>
      <c r="D55" s="12">
        <f t="shared" si="1"/>
        <v>1.6666666666666668E-3</v>
      </c>
      <c r="E55" s="2">
        <f ca="1">O26*D26</f>
        <v>9.3364370129663532E-2</v>
      </c>
      <c r="F55">
        <f t="shared" si="2"/>
        <v>5.0000000000000001E-3</v>
      </c>
      <c r="H55">
        <f t="shared" si="3"/>
        <v>0.01</v>
      </c>
      <c r="J55" s="6">
        <f ca="1">O26</f>
        <v>56.018622077798113</v>
      </c>
      <c r="M55" s="6">
        <f t="shared" ca="1" si="9"/>
        <v>522.73844776920998</v>
      </c>
      <c r="N55" s="2">
        <f t="shared" ca="1" si="4"/>
        <v>0.28068108130851832</v>
      </c>
      <c r="O55" s="2">
        <f t="shared" ca="1" si="10"/>
        <v>146.7227927613983</v>
      </c>
      <c r="P55" s="2">
        <f t="shared" ca="1" si="5"/>
        <v>0.28260623042543326</v>
      </c>
      <c r="Q55" s="2">
        <f t="shared" ca="1" si="11"/>
        <v>147.72914222249867</v>
      </c>
      <c r="R55" s="2">
        <f t="shared" ca="1" si="6"/>
        <v>0.38413685772458994</v>
      </c>
      <c r="S55" s="2">
        <f t="shared" ca="1" si="12"/>
        <v>200.80310473789402</v>
      </c>
      <c r="T55" s="2">
        <f t="shared" ca="1" si="13"/>
        <v>27.483408047419005</v>
      </c>
      <c r="U55" s="2">
        <f t="shared" ca="1" si="14"/>
        <v>5.2575830541458431E-2</v>
      </c>
      <c r="V55" s="6">
        <f t="shared" ca="1" si="7"/>
        <v>495.25503972179098</v>
      </c>
      <c r="W55" s="6">
        <f t="shared" ca="1" si="15"/>
        <v>12177.550777331893</v>
      </c>
    </row>
    <row r="56" spans="1:23">
      <c r="A56" s="10">
        <v>43124</v>
      </c>
      <c r="B56" s="6">
        <f t="shared" ca="1" si="17"/>
        <v>363.72845966327827</v>
      </c>
      <c r="C56" s="6">
        <f t="shared" ca="1" si="0"/>
        <v>12566.380140797761</v>
      </c>
      <c r="D56" s="12">
        <f t="shared" si="1"/>
        <v>1.6666666666666668E-3</v>
      </c>
      <c r="E56" s="2">
        <f ca="1">O27*D27</f>
        <v>9.2274566507554681E-2</v>
      </c>
      <c r="F56">
        <f t="shared" si="2"/>
        <v>5.0000000000000001E-3</v>
      </c>
      <c r="H56">
        <f t="shared" si="3"/>
        <v>0.01</v>
      </c>
      <c r="J56" s="6">
        <f ca="1">O27</f>
        <v>55.364739904532804</v>
      </c>
      <c r="M56" s="6">
        <f t="shared" ca="1" si="9"/>
        <v>446.66888218173767</v>
      </c>
      <c r="N56" s="2">
        <f t="shared" ca="1" si="4"/>
        <v>0.27705871585193509</v>
      </c>
      <c r="O56" s="2">
        <f t="shared" ca="1" si="10"/>
        <v>123.75350690829153</v>
      </c>
      <c r="P56" s="2">
        <f t="shared" ca="1" si="5"/>
        <v>0.2893481735166038</v>
      </c>
      <c r="Q56" s="2">
        <f t="shared" ca="1" si="11"/>
        <v>129.24282522598889</v>
      </c>
      <c r="R56" s="2">
        <f t="shared" ca="1" si="6"/>
        <v>0.39260403163914437</v>
      </c>
      <c r="S56" s="2">
        <f t="shared" ca="1" si="12"/>
        <v>175.36400395230018</v>
      </c>
      <c r="T56" s="2">
        <f t="shared" ca="1" si="13"/>
        <v>18.308546095157084</v>
      </c>
      <c r="U56" s="2">
        <f t="shared" ca="1" si="14"/>
        <v>4.0989078992316783E-2</v>
      </c>
      <c r="V56" s="6">
        <f t="shared" ca="1" si="7"/>
        <v>428.36033608658056</v>
      </c>
      <c r="W56" s="6">
        <f t="shared" ca="1" si="15"/>
        <v>12550.54637351394</v>
      </c>
    </row>
    <row r="57" spans="1:23">
      <c r="A57" s="10">
        <v>43125</v>
      </c>
      <c r="B57" s="6">
        <f t="shared" ca="1" si="17"/>
        <v>226.05119795248271</v>
      </c>
      <c r="C57" s="6">
        <f t="shared" ca="1" si="0"/>
        <v>12792.431338750244</v>
      </c>
      <c r="D57" s="12">
        <f t="shared" si="1"/>
        <v>1.6666666666666668E-3</v>
      </c>
      <c r="E57" s="2">
        <f ca="1">O28*D28</f>
        <v>0.12537659374746515</v>
      </c>
      <c r="F57">
        <f t="shared" si="2"/>
        <v>5.0000000000000001E-3</v>
      </c>
      <c r="H57">
        <f t="shared" si="3"/>
        <v>0.01</v>
      </c>
      <c r="J57" s="6">
        <f ca="1">O28</f>
        <v>75.225956248479093</v>
      </c>
      <c r="M57" s="6">
        <f t="shared" ca="1" si="9"/>
        <v>319.71107688986638</v>
      </c>
      <c r="N57" s="2">
        <f t="shared" ca="1" si="4"/>
        <v>0.28604980752579634</v>
      </c>
      <c r="O57" s="2">
        <f t="shared" ca="1" si="10"/>
        <v>91.453292008211349</v>
      </c>
      <c r="P57" s="2">
        <f t="shared" ca="1" si="5"/>
        <v>0.26264624807985221</v>
      </c>
      <c r="Q57" s="2">
        <f t="shared" ca="1" si="11"/>
        <v>83.970914814692549</v>
      </c>
      <c r="R57" s="2">
        <f t="shared" ca="1" si="6"/>
        <v>0.38035829015422085</v>
      </c>
      <c r="S57" s="2">
        <f t="shared" ca="1" si="12"/>
        <v>121.6047585491942</v>
      </c>
      <c r="T57" s="2">
        <f t="shared" ca="1" si="13"/>
        <v>22.682111517768277</v>
      </c>
      <c r="U57" s="2">
        <f t="shared" ca="1" si="14"/>
        <v>7.0945654240130621E-2</v>
      </c>
      <c r="V57" s="6">
        <f t="shared" ca="1" si="7"/>
        <v>297.02896537209813</v>
      </c>
      <c r="W57" s="6">
        <f t="shared" ca="1" si="15"/>
        <v>12772.349382637558</v>
      </c>
    </row>
    <row r="58" spans="1:23">
      <c r="A58" s="10">
        <v>43126</v>
      </c>
      <c r="B58" s="6">
        <f t="shared" ca="1" si="17"/>
        <v>207.02245906509663</v>
      </c>
      <c r="C58" s="6">
        <f t="shared" ca="1" si="0"/>
        <v>12999.45379781534</v>
      </c>
      <c r="D58" s="12">
        <f t="shared" si="1"/>
        <v>1.6666666666666668E-3</v>
      </c>
      <c r="E58" s="2">
        <f ca="1">O29*D29</f>
        <v>0.12055996123254112</v>
      </c>
      <c r="F58">
        <f t="shared" si="2"/>
        <v>5.0000000000000001E-3</v>
      </c>
      <c r="H58">
        <f t="shared" si="3"/>
        <v>0.01</v>
      </c>
      <c r="J58" s="6">
        <f ca="1">O29</f>
        <v>72.335976739524668</v>
      </c>
      <c r="M58" s="6">
        <f t="shared" ca="1" si="9"/>
        <v>302.16110728362207</v>
      </c>
      <c r="N58" s="2">
        <f t="shared" ca="1" si="4"/>
        <v>0.25245405562514101</v>
      </c>
      <c r="O58" s="2">
        <f t="shared" ca="1" si="10"/>
        <v>76.281796985933724</v>
      </c>
      <c r="P58" s="2">
        <f t="shared" ca="1" si="5"/>
        <v>0.28310572595249528</v>
      </c>
      <c r="Q58" s="2">
        <f t="shared" ca="1" si="11"/>
        <v>85.543539632139641</v>
      </c>
      <c r="R58" s="2">
        <f t="shared" ca="1" si="6"/>
        <v>0.36356588738501749</v>
      </c>
      <c r="S58" s="2">
        <f t="shared" ca="1" si="12"/>
        <v>109.85547110280953</v>
      </c>
      <c r="T58" s="2">
        <f t="shared" ca="1" si="13"/>
        <v>30.480299562739162</v>
      </c>
      <c r="U58" s="2">
        <f t="shared" ca="1" si="14"/>
        <v>0.10087433103734617</v>
      </c>
      <c r="V58" s="6">
        <f t="shared" ca="1" si="7"/>
        <v>271.68080772088291</v>
      </c>
      <c r="W58" s="6">
        <f t="shared" ca="1" si="15"/>
        <v>12971.694213618915</v>
      </c>
    </row>
    <row r="59" spans="1:23">
      <c r="A59" s="10">
        <v>43127</v>
      </c>
      <c r="B59" s="6">
        <f t="shared" ca="1" si="17"/>
        <v>84.731574864885104</v>
      </c>
      <c r="C59" s="6">
        <f t="shared" ca="1" si="0"/>
        <v>13084.185372680226</v>
      </c>
      <c r="D59" s="12">
        <f t="shared" si="1"/>
        <v>1.6666666666666668E-3</v>
      </c>
      <c r="E59" s="2">
        <f ca="1">O30*D30</f>
        <v>7.7819024731637848E-2</v>
      </c>
      <c r="F59">
        <f t="shared" si="2"/>
        <v>5.0000000000000001E-3</v>
      </c>
      <c r="H59">
        <f t="shared" si="3"/>
        <v>0.01</v>
      </c>
      <c r="J59" s="6">
        <f ca="1">O30</f>
        <v>46.691414838982709</v>
      </c>
      <c r="M59" s="6">
        <f t="shared" ca="1" si="9"/>
        <v>161.98110829133861</v>
      </c>
      <c r="N59" s="2">
        <f t="shared" ca="1" si="4"/>
        <v>0.25214060862009863</v>
      </c>
      <c r="O59" s="2">
        <f t="shared" ca="1" si="10"/>
        <v>40.842015229536223</v>
      </c>
      <c r="P59" s="2">
        <f t="shared" ca="1" si="5"/>
        <v>0.25856886164111076</v>
      </c>
      <c r="Q59" s="2">
        <f t="shared" ca="1" si="11"/>
        <v>41.883270778256914</v>
      </c>
      <c r="R59" s="2">
        <f t="shared" ca="1" si="6"/>
        <v>0.36129803648131387</v>
      </c>
      <c r="S59" s="2">
        <f t="shared" ca="1" si="12"/>
        <v>58.523456372727708</v>
      </c>
      <c r="T59" s="2">
        <f t="shared" ca="1" si="13"/>
        <v>20.732365910817762</v>
      </c>
      <c r="U59" s="2">
        <f t="shared" ca="1" si="14"/>
        <v>0.12799249325747672</v>
      </c>
      <c r="V59" s="6">
        <f t="shared" ca="1" si="7"/>
        <v>141.24874238052087</v>
      </c>
      <c r="W59" s="6">
        <f t="shared" ca="1" si="15"/>
        <v>13066.251541160455</v>
      </c>
    </row>
    <row r="60" spans="1:23">
      <c r="A60" s="10">
        <v>43128</v>
      </c>
      <c r="B60" s="6">
        <f t="shared" ca="1" si="17"/>
        <v>530.08945155721869</v>
      </c>
      <c r="C60" s="6">
        <f t="shared" ca="1" si="0"/>
        <v>13614.274824237444</v>
      </c>
      <c r="D60" s="12">
        <f t="shared" si="1"/>
        <v>1.6666666666666668E-3</v>
      </c>
      <c r="E60" s="2">
        <f ca="1">O31*D31</f>
        <v>0.5220401454776874</v>
      </c>
      <c r="F60">
        <f t="shared" si="2"/>
        <v>5.0000000000000001E-3</v>
      </c>
      <c r="H60">
        <f t="shared" si="3"/>
        <v>0.01</v>
      </c>
      <c r="J60" s="6">
        <f ca="1">O31</f>
        <v>313.22408728661242</v>
      </c>
      <c r="M60" s="6">
        <f t="shared" ca="1" si="9"/>
        <v>864.56794490012658</v>
      </c>
      <c r="N60" s="2">
        <f t="shared" ca="1" si="4"/>
        <v>0.25415080717240374</v>
      </c>
      <c r="O60" s="2">
        <f t="shared" ca="1" si="10"/>
        <v>219.73064105175345</v>
      </c>
      <c r="P60" s="2">
        <f t="shared" ca="1" si="5"/>
        <v>0.29961215133630276</v>
      </c>
      <c r="Q60" s="2">
        <f t="shared" ca="1" si="11"/>
        <v>259.035061947933</v>
      </c>
      <c r="R60" s="2">
        <f t="shared" ca="1" si="6"/>
        <v>0.37448049271169248</v>
      </c>
      <c r="S60" s="2">
        <f t="shared" ca="1" si="12"/>
        <v>323.76382998893479</v>
      </c>
      <c r="T60" s="2">
        <f t="shared" ca="1" si="13"/>
        <v>62.038411911505364</v>
      </c>
      <c r="U60" s="2">
        <f t="shared" ca="1" si="14"/>
        <v>7.1756548779601054E-2</v>
      </c>
      <c r="V60" s="6">
        <f t="shared" ca="1" si="7"/>
        <v>802.52953298862121</v>
      </c>
      <c r="W60" s="6">
        <f t="shared" ca="1" si="15"/>
        <v>13555.556986862463</v>
      </c>
    </row>
    <row r="61" spans="1:23">
      <c r="A61" s="10">
        <v>43129</v>
      </c>
      <c r="B61" s="6">
        <f t="shared" ca="1" si="17"/>
        <v>332.4935508009018</v>
      </c>
      <c r="C61" s="6">
        <f t="shared" ca="1" si="0"/>
        <v>13946.768375038346</v>
      </c>
      <c r="D61" s="12">
        <f t="shared" si="1"/>
        <v>1.6666666666666668E-3</v>
      </c>
      <c r="E61" s="2">
        <f ca="1">O32*D32</f>
        <v>9.4719910840027774E-2</v>
      </c>
      <c r="F61">
        <f t="shared" si="2"/>
        <v>5.0000000000000001E-3</v>
      </c>
      <c r="H61">
        <f t="shared" si="3"/>
        <v>0.01</v>
      </c>
      <c r="J61" s="6">
        <f ca="1">O32</f>
        <v>56.831946504016663</v>
      </c>
      <c r="M61" s="6">
        <f t="shared" ca="1" si="9"/>
        <v>451.45862912726386</v>
      </c>
      <c r="N61" s="2">
        <f t="shared" ca="1" si="4"/>
        <v>0.26321222838375208</v>
      </c>
      <c r="O61" s="2">
        <f t="shared" ca="1" si="10"/>
        <v>118.82943179566101</v>
      </c>
      <c r="P61" s="2">
        <f t="shared" ca="1" si="5"/>
        <v>0.29393370695508586</v>
      </c>
      <c r="Q61" s="2">
        <f t="shared" ca="1" si="11"/>
        <v>132.69890839623795</v>
      </c>
      <c r="R61" s="2">
        <f t="shared" ca="1" si="6"/>
        <v>0.35794785163954035</v>
      </c>
      <c r="S61" s="2">
        <f t="shared" ca="1" si="12"/>
        <v>161.59864640023611</v>
      </c>
      <c r="T61" s="2">
        <f t="shared" ca="1" si="13"/>
        <v>38.331642535128822</v>
      </c>
      <c r="U61" s="2">
        <f t="shared" ca="1" si="14"/>
        <v>8.490621302162181E-2</v>
      </c>
      <c r="V61" s="6">
        <f t="shared" ca="1" si="7"/>
        <v>413.12698659213504</v>
      </c>
      <c r="W61" s="6">
        <f t="shared" ca="1" si="15"/>
        <v>13911.852026950581</v>
      </c>
    </row>
    <row r="62" spans="1:23">
      <c r="A62" s="10">
        <v>43130</v>
      </c>
      <c r="B62" s="6">
        <f t="shared" ca="1" si="17"/>
        <v>123.25789559094108</v>
      </c>
      <c r="C62" s="6">
        <f t="shared" ca="1" si="0"/>
        <v>14070.026270629287</v>
      </c>
      <c r="D62" s="12">
        <f t="shared" si="1"/>
        <v>1.6666666666666668E-3</v>
      </c>
      <c r="E62" s="2">
        <f ca="1">O33*D33</f>
        <v>0.20775561912081483</v>
      </c>
      <c r="F62">
        <f t="shared" si="2"/>
        <v>5.0000000000000001E-3</v>
      </c>
      <c r="H62">
        <f t="shared" si="3"/>
        <v>0.01</v>
      </c>
      <c r="J62" s="6">
        <f ca="1">O33</f>
        <v>124.65337147248889</v>
      </c>
      <c r="M62" s="6">
        <f t="shared" ca="1" si="9"/>
        <v>286.45066521767961</v>
      </c>
      <c r="N62" s="2">
        <f t="shared" ca="1" si="4"/>
        <v>0.2651770473448592</v>
      </c>
      <c r="O62" s="2">
        <f t="shared" ca="1" si="10"/>
        <v>75.960141612395034</v>
      </c>
      <c r="P62" s="2">
        <f t="shared" ca="1" si="5"/>
        <v>0.26765606796586167</v>
      </c>
      <c r="Q62" s="2">
        <f t="shared" ca="1" si="11"/>
        <v>76.670258718369539</v>
      </c>
      <c r="R62" s="2">
        <f t="shared" ca="1" si="6"/>
        <v>0.38633360417623913</v>
      </c>
      <c r="S62" s="2">
        <f t="shared" ca="1" si="12"/>
        <v>110.66551791222743</v>
      </c>
      <c r="T62" s="2">
        <f t="shared" ca="1" si="13"/>
        <v>23.154746974687598</v>
      </c>
      <c r="U62" s="2">
        <f t="shared" ca="1" si="14"/>
        <v>8.0833280513039965E-2</v>
      </c>
      <c r="V62" s="6">
        <f t="shared" ca="1" si="7"/>
        <v>263.295918242992</v>
      </c>
      <c r="W62" s="6">
        <f t="shared" ca="1" si="15"/>
        <v>14050.494573721084</v>
      </c>
    </row>
    <row r="63" spans="1:23">
      <c r="A63" s="10">
        <v>43131</v>
      </c>
      <c r="B63" s="6">
        <f t="shared" ca="1" si="17"/>
        <v>593.43566289002592</v>
      </c>
      <c r="C63" s="6">
        <f t="shared" ca="1" si="0"/>
        <v>14663.461933519313</v>
      </c>
      <c r="D63" s="12">
        <f t="shared" si="1"/>
        <v>1.6666666666666668E-3</v>
      </c>
      <c r="E63" s="2">
        <f ca="1">O34*D34</f>
        <v>8.3056777945604052E-2</v>
      </c>
      <c r="F63">
        <f t="shared" si="2"/>
        <v>5.0000000000000001E-3</v>
      </c>
      <c r="H63">
        <f t="shared" si="3"/>
        <v>0.01</v>
      </c>
      <c r="J63" s="6">
        <f ca="1">O34</f>
        <v>49.83406676736243</v>
      </c>
      <c r="M63" s="6">
        <f t="shared" ca="1" si="9"/>
        <v>666.50753341002144</v>
      </c>
      <c r="N63" s="2">
        <f t="shared" ca="1" si="4"/>
        <v>0.28209187667445135</v>
      </c>
      <c r="O63" s="2">
        <f t="shared" ca="1" si="10"/>
        <v>188.01636091729253</v>
      </c>
      <c r="P63" s="2">
        <f t="shared" ca="1" si="5"/>
        <v>0.27017234952505131</v>
      </c>
      <c r="Q63" s="2">
        <f t="shared" ca="1" si="11"/>
        <v>180.07190627753212</v>
      </c>
      <c r="R63" s="2">
        <f t="shared" ca="1" si="6"/>
        <v>0.35147857999911108</v>
      </c>
      <c r="S63" s="2">
        <f t="shared" ca="1" si="12"/>
        <v>234.26312140166442</v>
      </c>
      <c r="T63" s="2">
        <f t="shared" ca="1" si="13"/>
        <v>64.156144813532364</v>
      </c>
      <c r="U63" s="2">
        <f t="shared" ca="1" si="14"/>
        <v>9.6257193801386268E-2</v>
      </c>
      <c r="V63" s="6">
        <f t="shared" ca="1" si="7"/>
        <v>602.35138859648907</v>
      </c>
      <c r="W63" s="6">
        <f t="shared" ca="1" si="15"/>
        <v>14603.011895550211</v>
      </c>
    </row>
    <row r="64" spans="1:23">
      <c r="A64" s="10">
        <v>43132</v>
      </c>
      <c r="B64" s="6">
        <f t="shared" ca="1" si="17"/>
        <v>565.4362893107118</v>
      </c>
      <c r="C64" s="6">
        <f t="shared" ca="1" si="0"/>
        <v>15228.898222830025</v>
      </c>
      <c r="D64" s="12">
        <f t="shared" si="1"/>
        <v>1.6666666666666668E-3</v>
      </c>
      <c r="E64" s="2">
        <f ca="1">O35*D35</f>
        <v>0.11276361418029832</v>
      </c>
      <c r="F64">
        <f t="shared" si="2"/>
        <v>5.0000000000000001E-3</v>
      </c>
      <c r="G64" s="6">
        <f ca="1">Q2*F2</f>
        <v>4.0843637395305574</v>
      </c>
      <c r="H64">
        <f t="shared" si="3"/>
        <v>0.01</v>
      </c>
      <c r="J64" s="6">
        <f ca="1">O35</f>
        <v>67.658168508178989</v>
      </c>
      <c r="K64" s="6">
        <f ca="1">Q2</f>
        <v>816.87274790611139</v>
      </c>
      <c r="M64" s="6">
        <f t="shared" ca="1" si="9"/>
        <v>1518.3204778922452</v>
      </c>
      <c r="N64" s="2">
        <f t="shared" ca="1" si="4"/>
        <v>0.25165991901074192</v>
      </c>
      <c r="O64" s="2">
        <f t="shared" ca="1" si="10"/>
        <v>382.10040849871342</v>
      </c>
      <c r="P64" s="2">
        <f t="shared" ca="1" si="5"/>
        <v>0.26315375409340719</v>
      </c>
      <c r="Q64" s="2">
        <f t="shared" ca="1" si="11"/>
        <v>399.55173367424038</v>
      </c>
      <c r="R64" s="2">
        <f t="shared" ca="1" si="6"/>
        <v>0.39950660322442738</v>
      </c>
      <c r="S64" s="2">
        <f t="shared" ca="1" si="12"/>
        <v>606.57905672882021</v>
      </c>
      <c r="T64" s="2">
        <f t="shared" ca="1" si="13"/>
        <v>130.08927899047114</v>
      </c>
      <c r="U64" s="2">
        <f t="shared" ca="1" si="14"/>
        <v>8.567972367142343E-2</v>
      </c>
      <c r="V64" s="6">
        <f t="shared" ca="1" si="7"/>
        <v>1388.231198901774</v>
      </c>
      <c r="W64" s="6">
        <f t="shared" ca="1" si="15"/>
        <v>15106.712178037697</v>
      </c>
    </row>
    <row r="65" spans="1:23">
      <c r="A65" s="10">
        <v>43133</v>
      </c>
      <c r="B65" s="6">
        <f t="shared" ca="1" si="17"/>
        <v>227.66059381878733</v>
      </c>
      <c r="C65" s="6">
        <f t="shared" ca="1" si="0"/>
        <v>15456.558816648812</v>
      </c>
      <c r="D65" s="12">
        <f t="shared" si="1"/>
        <v>1.6666666666666668E-3</v>
      </c>
      <c r="E65" s="2">
        <f ca="1">O36*D36</f>
        <v>0.14020761289352912</v>
      </c>
      <c r="F65">
        <f t="shared" si="2"/>
        <v>5.0000000000000001E-3</v>
      </c>
      <c r="G65" s="6">
        <f ca="1">Q3*F3</f>
        <v>0.22371287462446851</v>
      </c>
      <c r="H65">
        <f t="shared" si="3"/>
        <v>0.01</v>
      </c>
      <c r="J65" s="6">
        <f ca="1">O36</f>
        <v>84.12456773611747</v>
      </c>
      <c r="K65" s="6">
        <f ca="1">Q3</f>
        <v>44.742574924893702</v>
      </c>
      <c r="M65" s="6">
        <f t="shared" ca="1" si="9"/>
        <v>486.98093595778766</v>
      </c>
      <c r="N65" s="2">
        <f t="shared" ca="1" si="4"/>
        <v>0.25743254127934156</v>
      </c>
      <c r="O65" s="2">
        <f t="shared" ca="1" si="10"/>
        <v>125.36473989820557</v>
      </c>
      <c r="P65" s="2">
        <f t="shared" ca="1" si="5"/>
        <v>0.25713093520960589</v>
      </c>
      <c r="Q65" s="2">
        <f t="shared" ca="1" si="11"/>
        <v>125.21786349207514</v>
      </c>
      <c r="R65" s="2">
        <f t="shared" ca="1" si="6"/>
        <v>0.36650393850767554</v>
      </c>
      <c r="S65" s="2">
        <f t="shared" ca="1" si="12"/>
        <v>178.48043100668329</v>
      </c>
      <c r="T65" s="2">
        <f t="shared" ca="1" si="13"/>
        <v>57.917901560823651</v>
      </c>
      <c r="U65" s="2">
        <f t="shared" ca="1" si="14"/>
        <v>0.11893258500337696</v>
      </c>
      <c r="V65" s="6">
        <f t="shared" ca="1" si="7"/>
        <v>429.06303439696399</v>
      </c>
      <c r="W65" s="6">
        <f t="shared" ca="1" si="15"/>
        <v>15406.90806977365</v>
      </c>
    </row>
    <row r="66" spans="1:23">
      <c r="A66" s="10">
        <v>43134</v>
      </c>
      <c r="B66" s="6">
        <f t="shared" ca="1" si="17"/>
        <v>142.6903655921214</v>
      </c>
      <c r="C66" s="6">
        <f t="shared" ca="1" si="0"/>
        <v>15599.249182240934</v>
      </c>
      <c r="D66" s="12">
        <f t="shared" si="1"/>
        <v>1.6666666666666668E-3</v>
      </c>
      <c r="E66" s="2">
        <f ca="1">O37*D37</f>
        <v>0.13194305157051384</v>
      </c>
      <c r="F66">
        <f t="shared" si="2"/>
        <v>5.0000000000000001E-3</v>
      </c>
      <c r="G66" s="6">
        <f ca="1">Q4*F4</f>
        <v>9.7440120514053666E-2</v>
      </c>
      <c r="H66">
        <f t="shared" si="3"/>
        <v>0.01</v>
      </c>
      <c r="J66" s="6">
        <f ca="1">O37</f>
        <v>79.16583094230829</v>
      </c>
      <c r="K66" s="6">
        <f ca="1">Q4</f>
        <v>19.488024102810733</v>
      </c>
      <c r="M66" s="6">
        <f t="shared" ca="1" si="9"/>
        <v>299.49150537014862</v>
      </c>
      <c r="N66" s="2">
        <f t="shared" ca="1" si="4"/>
        <v>0.25225913404380312</v>
      </c>
      <c r="O66" s="2">
        <f t="shared" ca="1" si="10"/>
        <v>75.549467798148697</v>
      </c>
      <c r="P66" s="2">
        <f t="shared" ca="1" si="5"/>
        <v>0.29478109600508245</v>
      </c>
      <c r="Q66" s="2">
        <f t="shared" ca="1" si="11"/>
        <v>88.284434197224442</v>
      </c>
      <c r="R66" s="2">
        <f t="shared" ca="1" si="6"/>
        <v>0.36900576100420379</v>
      </c>
      <c r="S66" s="2">
        <f t="shared" ca="1" si="12"/>
        <v>110.51409085340627</v>
      </c>
      <c r="T66" s="2">
        <f t="shared" ca="1" si="13"/>
        <v>25.143512521369203</v>
      </c>
      <c r="U66" s="2">
        <f t="shared" ca="1" si="14"/>
        <v>8.3954008946910672E-2</v>
      </c>
      <c r="V66" s="6">
        <f t="shared" ca="1" si="7"/>
        <v>274.34799284877943</v>
      </c>
      <c r="W66" s="6">
        <f t="shared" ca="1" si="15"/>
        <v>15582.602207577309</v>
      </c>
    </row>
    <row r="67" spans="1:23">
      <c r="A67" s="10">
        <v>43135</v>
      </c>
      <c r="B67" s="6">
        <f t="shared" ca="1" si="17"/>
        <v>107.4014425702305</v>
      </c>
      <c r="C67" s="6">
        <f t="shared" ref="C67:C130" ca="1" si="18">C66+B67</f>
        <v>15706.650624811164</v>
      </c>
      <c r="D67" s="12">
        <f t="shared" ref="D67:D130" si="19">0.02/12</f>
        <v>1.6666666666666668E-3</v>
      </c>
      <c r="E67" s="2">
        <f ca="1">O38*D38</f>
        <v>0.15558874536538125</v>
      </c>
      <c r="F67">
        <f t="shared" ref="F67:F130" si="20">0.03/6</f>
        <v>5.0000000000000001E-3</v>
      </c>
      <c r="G67" s="6">
        <f ca="1">Q5*F5</f>
        <v>0.17547845864980993</v>
      </c>
      <c r="H67">
        <f t="shared" ref="H67:H130" si="21">0.04/4</f>
        <v>0.01</v>
      </c>
      <c r="J67" s="6">
        <f ca="1">O38</f>
        <v>93.353247219228749</v>
      </c>
      <c r="K67" s="6">
        <f ca="1">Q5</f>
        <v>35.095691729961985</v>
      </c>
      <c r="M67" s="6">
        <f t="shared" ca="1" si="9"/>
        <v>261.32496124480559</v>
      </c>
      <c r="N67" s="2">
        <f t="shared" ref="N67:N130" ca="1" si="22">0.25+RAND()*0.05</f>
        <v>0.2994859010795764</v>
      </c>
      <c r="O67" s="2">
        <f t="shared" ca="1" si="10"/>
        <v>78.26314149298598</v>
      </c>
      <c r="P67" s="2">
        <f t="shared" ref="P67:P130" ca="1" si="23">0.25+RAND()*0.05</f>
        <v>0.25065878450625245</v>
      </c>
      <c r="Q67" s="2">
        <f t="shared" ca="1" si="11"/>
        <v>65.503397146766503</v>
      </c>
      <c r="R67" s="2">
        <f t="shared" ref="R67:R130" ca="1" si="24">0.35+RAND()*0.05</f>
        <v>0.3639344926270322</v>
      </c>
      <c r="S67" s="2">
        <f t="shared" ca="1" si="12"/>
        <v>95.105167181407182</v>
      </c>
      <c r="T67" s="2">
        <f t="shared" ca="1" si="13"/>
        <v>22.453255423645913</v>
      </c>
      <c r="U67" s="2">
        <f t="shared" ca="1" si="14"/>
        <v>8.5920821787138876E-2</v>
      </c>
      <c r="V67" s="6">
        <f t="shared" ref="V67:V130" ca="1" si="25">M67-T67</f>
        <v>238.87170582115968</v>
      </c>
      <c r="W67" s="6">
        <f t="shared" ca="1" si="15"/>
        <v>15693.024974449278</v>
      </c>
    </row>
    <row r="68" spans="1:23">
      <c r="A68" s="10">
        <v>43136</v>
      </c>
      <c r="B68" s="6">
        <f t="shared" ca="1" si="17"/>
        <v>380.51731056910211</v>
      </c>
      <c r="C68" s="6">
        <f t="shared" ca="1" si="18"/>
        <v>16087.167935380266</v>
      </c>
      <c r="D68" s="12">
        <f t="shared" si="19"/>
        <v>1.6666666666666668E-3</v>
      </c>
      <c r="E68" s="2">
        <f ca="1">O39*D39</f>
        <v>7.0330825225318097E-2</v>
      </c>
      <c r="F68">
        <f t="shared" si="20"/>
        <v>5.0000000000000001E-3</v>
      </c>
      <c r="G68" s="6">
        <f ca="1">Q6*F6</f>
        <v>0.14054338484379494</v>
      </c>
      <c r="H68">
        <f t="shared" si="21"/>
        <v>0.01</v>
      </c>
      <c r="J68" s="6">
        <f ca="1">O39</f>
        <v>42.198495135190853</v>
      </c>
      <c r="K68" s="6">
        <f ca="1">Q6</f>
        <v>28.108676968758989</v>
      </c>
      <c r="M68" s="6">
        <f t="shared" ref="M68:M131" ca="1" si="26">B68+E68+G68+I68+J68+K68+L68+T67</f>
        <v>473.48861230676698</v>
      </c>
      <c r="N68" s="2">
        <f t="shared" ca="1" si="22"/>
        <v>0.28362250380187981</v>
      </c>
      <c r="O68" s="2">
        <f t="shared" ref="O68:O131" ca="1" si="27">M68*N68</f>
        <v>134.29202574412281</v>
      </c>
      <c r="P68" s="2">
        <f t="shared" ca="1" si="23"/>
        <v>0.27204005538080861</v>
      </c>
      <c r="Q68" s="2">
        <f t="shared" ref="Q68:Q131" ca="1" si="28">M68*P68</f>
        <v>128.8078683141151</v>
      </c>
      <c r="R68" s="2">
        <f t="shared" ca="1" si="24"/>
        <v>0.38851125234428607</v>
      </c>
      <c r="S68" s="2">
        <f t="shared" ref="S68:S131" ca="1" si="29">M68*R68</f>
        <v>183.95565373806019</v>
      </c>
      <c r="T68" s="2">
        <f t="shared" ref="T68:T131" ca="1" si="30">M68-O68-Q68-S68</f>
        <v>26.433064510468853</v>
      </c>
      <c r="U68" s="2">
        <f t="shared" ref="U68:U131" ca="1" si="31">T68/M68</f>
        <v>5.5826188473025451E-2</v>
      </c>
      <c r="V68" s="6">
        <f t="shared" ca="1" si="25"/>
        <v>447.05554779629813</v>
      </c>
      <c r="W68" s="6">
        <f t="shared" ref="W68:W131" ca="1" si="32">W67+V68-J68-K68-L68</f>
        <v>16069.773350141626</v>
      </c>
    </row>
    <row r="69" spans="1:23">
      <c r="A69" s="10">
        <v>43137</v>
      </c>
      <c r="B69" s="6">
        <f t="shared" ca="1" si="17"/>
        <v>572.46405460919266</v>
      </c>
      <c r="C69" s="6">
        <f t="shared" ca="1" si="18"/>
        <v>16659.631989989459</v>
      </c>
      <c r="D69" s="12">
        <f t="shared" si="19"/>
        <v>1.6666666666666668E-3</v>
      </c>
      <c r="E69" s="2">
        <f ca="1">O40*D40</f>
        <v>9.0225544063075938E-2</v>
      </c>
      <c r="F69">
        <f t="shared" si="20"/>
        <v>5.0000000000000001E-3</v>
      </c>
      <c r="G69" s="6">
        <f ca="1">Q7*F7</f>
        <v>0.13407923761816651</v>
      </c>
      <c r="H69">
        <f t="shared" si="21"/>
        <v>0.01</v>
      </c>
      <c r="J69" s="6">
        <f ca="1">O40</f>
        <v>54.135326437845563</v>
      </c>
      <c r="K69" s="6">
        <f ca="1">Q7</f>
        <v>26.815847523633298</v>
      </c>
      <c r="M69" s="6">
        <f t="shared" ca="1" si="26"/>
        <v>680.07259786282168</v>
      </c>
      <c r="N69" s="2">
        <f t="shared" ca="1" si="22"/>
        <v>0.25553329202003344</v>
      </c>
      <c r="O69" s="2">
        <f t="shared" ca="1" si="27"/>
        <v>173.78118974450319</v>
      </c>
      <c r="P69" s="2">
        <f t="shared" ca="1" si="23"/>
        <v>0.28785328314288022</v>
      </c>
      <c r="Q69" s="2">
        <f t="shared" ca="1" si="28"/>
        <v>195.76113007032092</v>
      </c>
      <c r="R69" s="2">
        <f t="shared" ca="1" si="24"/>
        <v>0.3606587713991215</v>
      </c>
      <c r="S69" s="2">
        <f t="shared" ca="1" si="29"/>
        <v>245.27414760741408</v>
      </c>
      <c r="T69" s="2">
        <f t="shared" ca="1" si="30"/>
        <v>65.25613044058349</v>
      </c>
      <c r="U69" s="2">
        <f t="shared" ca="1" si="31"/>
        <v>9.5954653437964846E-2</v>
      </c>
      <c r="V69" s="6">
        <f t="shared" ca="1" si="25"/>
        <v>614.81646742223825</v>
      </c>
      <c r="W69" s="6">
        <f t="shared" ca="1" si="32"/>
        <v>16603.638643602386</v>
      </c>
    </row>
    <row r="70" spans="1:23">
      <c r="A70" s="10">
        <v>43138</v>
      </c>
      <c r="B70" s="6">
        <f t="shared" ca="1" si="17"/>
        <v>233.43069432450491</v>
      </c>
      <c r="C70" s="6">
        <f t="shared" ca="1" si="18"/>
        <v>16893.062684313965</v>
      </c>
      <c r="D70" s="12">
        <f t="shared" si="19"/>
        <v>1.6666666666666668E-3</v>
      </c>
      <c r="E70" s="2">
        <f ca="1">O41*D41</f>
        <v>0.14961333429927123</v>
      </c>
      <c r="F70">
        <f t="shared" si="20"/>
        <v>5.0000000000000001E-3</v>
      </c>
      <c r="G70" s="6">
        <f ca="1">Q8*F8</f>
        <v>3.4656576675060162E-2</v>
      </c>
      <c r="H70">
        <f t="shared" si="21"/>
        <v>0.01</v>
      </c>
      <c r="J70" s="6">
        <f ca="1">O41</f>
        <v>89.768000579562738</v>
      </c>
      <c r="K70" s="6">
        <f ca="1">Q8</f>
        <v>6.931315335012032</v>
      </c>
      <c r="M70" s="6">
        <f t="shared" ca="1" si="26"/>
        <v>395.57041059063749</v>
      </c>
      <c r="N70" s="2">
        <f t="shared" ca="1" si="22"/>
        <v>0.2994395450373053</v>
      </c>
      <c r="O70" s="2">
        <f t="shared" ca="1" si="27"/>
        <v>118.44942377748055</v>
      </c>
      <c r="P70" s="2">
        <f t="shared" ca="1" si="23"/>
        <v>0.27820912568666395</v>
      </c>
      <c r="Q70" s="2">
        <f t="shared" ca="1" si="28"/>
        <v>110.05129807793593</v>
      </c>
      <c r="R70" s="2">
        <f t="shared" ca="1" si="24"/>
        <v>0.35677422131077641</v>
      </c>
      <c r="S70" s="2">
        <f t="shared" ca="1" si="29"/>
        <v>141.1293252120588</v>
      </c>
      <c r="T70" s="2">
        <f t="shared" ca="1" si="30"/>
        <v>25.940363523162205</v>
      </c>
      <c r="U70" s="2">
        <f t="shared" ca="1" si="31"/>
        <v>6.5577107965254289E-2</v>
      </c>
      <c r="V70" s="6">
        <f t="shared" ca="1" si="25"/>
        <v>369.63004706747529</v>
      </c>
      <c r="W70" s="6">
        <f t="shared" ca="1" si="32"/>
        <v>16876.569374755287</v>
      </c>
    </row>
    <row r="71" spans="1:23">
      <c r="A71" s="10">
        <v>43139</v>
      </c>
      <c r="B71" s="6">
        <f t="shared" ca="1" si="17"/>
        <v>599.56420099997274</v>
      </c>
      <c r="C71" s="6">
        <f t="shared" ca="1" si="18"/>
        <v>17492.626885313937</v>
      </c>
      <c r="D71" s="12">
        <f t="shared" si="19"/>
        <v>1.6666666666666668E-3</v>
      </c>
      <c r="E71" s="2">
        <f ca="1">O42*D42</f>
        <v>7.690063344927793E-2</v>
      </c>
      <c r="F71">
        <f t="shared" si="20"/>
        <v>5.0000000000000001E-3</v>
      </c>
      <c r="G71" s="6">
        <f ca="1">Q9*F9</f>
        <v>0.11547992278200658</v>
      </c>
      <c r="H71">
        <f t="shared" si="21"/>
        <v>0.01</v>
      </c>
      <c r="J71" s="6">
        <f ca="1">O42</f>
        <v>46.140380069566753</v>
      </c>
      <c r="K71" s="6">
        <f ca="1">Q9</f>
        <v>23.095984556401316</v>
      </c>
      <c r="M71" s="6">
        <f t="shared" ca="1" si="26"/>
        <v>694.9333097053343</v>
      </c>
      <c r="N71" s="2">
        <f t="shared" ca="1" si="22"/>
        <v>0.28958837391590525</v>
      </c>
      <c r="O71" s="2">
        <f t="shared" ca="1" si="27"/>
        <v>201.24460713756594</v>
      </c>
      <c r="P71" s="2">
        <f t="shared" ca="1" si="23"/>
        <v>0.26392474543514721</v>
      </c>
      <c r="Q71" s="2">
        <f t="shared" ca="1" si="28"/>
        <v>183.41009685838466</v>
      </c>
      <c r="R71" s="2">
        <f t="shared" ca="1" si="24"/>
        <v>0.38252482702508772</v>
      </c>
      <c r="S71" s="2">
        <f t="shared" ca="1" si="29"/>
        <v>265.8292440890047</v>
      </c>
      <c r="T71" s="2">
        <f t="shared" ca="1" si="30"/>
        <v>44.449361620378966</v>
      </c>
      <c r="U71" s="2">
        <f t="shared" ca="1" si="31"/>
        <v>6.3962053623859802E-2</v>
      </c>
      <c r="V71" s="6">
        <f t="shared" ca="1" si="25"/>
        <v>650.48394808495527</v>
      </c>
      <c r="W71" s="6">
        <f t="shared" ca="1" si="32"/>
        <v>17457.816958214273</v>
      </c>
    </row>
    <row r="72" spans="1:23">
      <c r="A72" s="10">
        <v>43140</v>
      </c>
      <c r="B72" s="6">
        <f t="shared" ca="1" si="17"/>
        <v>439.13910571698278</v>
      </c>
      <c r="C72" s="6">
        <f t="shared" ca="1" si="18"/>
        <v>17931.765991030919</v>
      </c>
      <c r="D72" s="12">
        <f t="shared" si="19"/>
        <v>1.6666666666666668E-3</v>
      </c>
      <c r="E72" s="2">
        <f ca="1">O43*D43</f>
        <v>0.13586987238701348</v>
      </c>
      <c r="F72">
        <f t="shared" si="20"/>
        <v>5.0000000000000001E-3</v>
      </c>
      <c r="G72" s="6">
        <f ca="1">Q10*F10</f>
        <v>0.19097046829263012</v>
      </c>
      <c r="H72">
        <f t="shared" si="21"/>
        <v>0.01</v>
      </c>
      <c r="J72" s="6">
        <f ca="1">O43</f>
        <v>81.521923432208084</v>
      </c>
      <c r="K72" s="6">
        <f ca="1">Q10</f>
        <v>38.194093658526022</v>
      </c>
      <c r="M72" s="6">
        <f t="shared" ca="1" si="26"/>
        <v>603.63132476877558</v>
      </c>
      <c r="N72" s="2">
        <f t="shared" ca="1" si="22"/>
        <v>0.26138422706408332</v>
      </c>
      <c r="O72" s="2">
        <f t="shared" ca="1" si="27"/>
        <v>157.77970725635507</v>
      </c>
      <c r="P72" s="2">
        <f t="shared" ca="1" si="23"/>
        <v>0.25284932833614615</v>
      </c>
      <c r="Q72" s="2">
        <f t="shared" ca="1" si="28"/>
        <v>152.62777503044302</v>
      </c>
      <c r="R72" s="2">
        <f t="shared" ca="1" si="24"/>
        <v>0.3995204761080543</v>
      </c>
      <c r="S72" s="2">
        <f t="shared" ca="1" si="29"/>
        <v>241.16307426535678</v>
      </c>
      <c r="T72" s="2">
        <f t="shared" ca="1" si="30"/>
        <v>52.060768216620716</v>
      </c>
      <c r="U72" s="2">
        <f t="shared" ca="1" si="31"/>
        <v>8.6245968491716174E-2</v>
      </c>
      <c r="V72" s="6">
        <f t="shared" ca="1" si="25"/>
        <v>551.57055655215481</v>
      </c>
      <c r="W72" s="6">
        <f t="shared" ca="1" si="32"/>
        <v>17889.671497675696</v>
      </c>
    </row>
    <row r="73" spans="1:23">
      <c r="A73" s="10">
        <v>43141</v>
      </c>
      <c r="B73" s="6">
        <f t="shared" ca="1" si="17"/>
        <v>266.54160586990793</v>
      </c>
      <c r="C73" s="6">
        <f t="shared" ca="1" si="18"/>
        <v>18198.307596900828</v>
      </c>
      <c r="D73" s="12">
        <f t="shared" si="19"/>
        <v>1.6666666666666668E-3</v>
      </c>
      <c r="E73" s="2">
        <f ca="1">O44*D44</f>
        <v>9.8258457487383058E-2</v>
      </c>
      <c r="F73">
        <f t="shared" si="20"/>
        <v>5.0000000000000001E-3</v>
      </c>
      <c r="G73" s="6">
        <f ca="1">Q11*F11</f>
        <v>0.12188611464433263</v>
      </c>
      <c r="H73">
        <f t="shared" si="21"/>
        <v>0.01</v>
      </c>
      <c r="J73" s="6">
        <f ca="1">O44</f>
        <v>58.95507449242983</v>
      </c>
      <c r="K73" s="6">
        <f ca="1">Q11</f>
        <v>24.377222928866527</v>
      </c>
      <c r="M73" s="6">
        <f t="shared" ca="1" si="26"/>
        <v>402.15481607995667</v>
      </c>
      <c r="N73" s="2">
        <f t="shared" ca="1" si="22"/>
        <v>0.29051788204666856</v>
      </c>
      <c r="O73" s="2">
        <f t="shared" ca="1" si="27"/>
        <v>116.83316542241654</v>
      </c>
      <c r="P73" s="2">
        <f t="shared" ca="1" si="23"/>
        <v>0.29100313955348861</v>
      </c>
      <c r="Q73" s="2">
        <f t="shared" ca="1" si="28"/>
        <v>117.02831406582318</v>
      </c>
      <c r="R73" s="2">
        <f t="shared" ca="1" si="24"/>
        <v>0.38034132221492856</v>
      </c>
      <c r="S73" s="2">
        <f t="shared" ca="1" si="29"/>
        <v>152.95609448295212</v>
      </c>
      <c r="T73" s="2">
        <f t="shared" ca="1" si="30"/>
        <v>15.337242108764855</v>
      </c>
      <c r="U73" s="2">
        <f t="shared" ca="1" si="31"/>
        <v>3.8137656184914354E-2</v>
      </c>
      <c r="V73" s="6">
        <f t="shared" ca="1" si="25"/>
        <v>386.81757397119179</v>
      </c>
      <c r="W73" s="6">
        <f t="shared" ca="1" si="32"/>
        <v>18193.15677422559</v>
      </c>
    </row>
    <row r="74" spans="1:23">
      <c r="A74" s="10">
        <v>43142</v>
      </c>
      <c r="B74" s="6">
        <f t="shared" ca="1" si="17"/>
        <v>452.17930966806608</v>
      </c>
      <c r="C74" s="6">
        <f t="shared" ca="1" si="18"/>
        <v>18650.486906568894</v>
      </c>
      <c r="D74" s="12">
        <f t="shared" si="19"/>
        <v>1.6666666666666668E-3</v>
      </c>
      <c r="E74" s="2">
        <f ca="1">O45*D45</f>
        <v>0.14721439687635332</v>
      </c>
      <c r="F74">
        <f t="shared" si="20"/>
        <v>5.0000000000000001E-3</v>
      </c>
      <c r="G74" s="6">
        <f ca="1">Q12*F12</f>
        <v>0.14393704007354019</v>
      </c>
      <c r="H74">
        <f t="shared" si="21"/>
        <v>0.01</v>
      </c>
      <c r="J74" s="6">
        <f ca="1">O45</f>
        <v>88.328638125811992</v>
      </c>
      <c r="K74" s="6">
        <f ca="1">Q12</f>
        <v>28.787408014708035</v>
      </c>
      <c r="M74" s="6">
        <f t="shared" ca="1" si="26"/>
        <v>584.92374935430075</v>
      </c>
      <c r="N74" s="2">
        <f t="shared" ca="1" si="22"/>
        <v>0.27401105866568587</v>
      </c>
      <c r="O74" s="2">
        <f t="shared" ca="1" si="27"/>
        <v>160.27557579927424</v>
      </c>
      <c r="P74" s="2">
        <f t="shared" ca="1" si="23"/>
        <v>0.29676108325868494</v>
      </c>
      <c r="Q74" s="2">
        <f t="shared" ca="1" si="28"/>
        <v>173.58260548211382</v>
      </c>
      <c r="R74" s="2">
        <f t="shared" ca="1" si="24"/>
        <v>0.35245340461178915</v>
      </c>
      <c r="S74" s="2">
        <f t="shared" ca="1" si="29"/>
        <v>206.15836689821612</v>
      </c>
      <c r="T74" s="2">
        <f t="shared" ca="1" si="30"/>
        <v>44.907201174696581</v>
      </c>
      <c r="U74" s="2">
        <f t="shared" ca="1" si="31"/>
        <v>7.6774453463840014E-2</v>
      </c>
      <c r="V74" s="6">
        <f t="shared" ca="1" si="25"/>
        <v>540.01654817960411</v>
      </c>
      <c r="W74" s="6">
        <f t="shared" ca="1" si="32"/>
        <v>18616.057276264673</v>
      </c>
    </row>
    <row r="75" spans="1:23">
      <c r="A75" s="10">
        <v>43143</v>
      </c>
      <c r="B75" s="6">
        <f t="shared" ca="1" si="17"/>
        <v>54.749979375924987</v>
      </c>
      <c r="C75" s="6">
        <f t="shared" ca="1" si="18"/>
        <v>18705.236885944818</v>
      </c>
      <c r="D75" s="12">
        <f t="shared" si="19"/>
        <v>1.6666666666666668E-3</v>
      </c>
      <c r="E75" s="2">
        <f ca="1">O46*D46</f>
        <v>0.26833095953875147</v>
      </c>
      <c r="F75">
        <f t="shared" si="20"/>
        <v>5.0000000000000001E-3</v>
      </c>
      <c r="G75" s="6">
        <f ca="1">Q13*F13</f>
        <v>4.5880293630255052E-2</v>
      </c>
      <c r="H75">
        <f t="shared" si="21"/>
        <v>0.01</v>
      </c>
      <c r="J75" s="6">
        <f ca="1">O46</f>
        <v>160.99857572325087</v>
      </c>
      <c r="K75" s="6">
        <f ca="1">Q13</f>
        <v>9.1760587260510107</v>
      </c>
      <c r="M75" s="6">
        <f t="shared" ca="1" si="26"/>
        <v>270.14602625309243</v>
      </c>
      <c r="N75" s="2">
        <f t="shared" ca="1" si="22"/>
        <v>0.29547563198004562</v>
      </c>
      <c r="O75" s="2">
        <f t="shared" ca="1" si="27"/>
        <v>79.821567834030475</v>
      </c>
      <c r="P75" s="2">
        <f t="shared" ca="1" si="23"/>
        <v>0.29797046781826197</v>
      </c>
      <c r="Q75" s="2">
        <f t="shared" ca="1" si="28"/>
        <v>80.495537821878429</v>
      </c>
      <c r="R75" s="2">
        <f t="shared" ca="1" si="24"/>
        <v>0.36246174472533693</v>
      </c>
      <c r="S75" s="2">
        <f t="shared" ca="1" si="29"/>
        <v>97.917600006312554</v>
      </c>
      <c r="T75" s="2">
        <f t="shared" ca="1" si="30"/>
        <v>11.911320590870972</v>
      </c>
      <c r="U75" s="2">
        <f t="shared" ca="1" si="31"/>
        <v>4.4092155476355518E-2</v>
      </c>
      <c r="V75" s="6">
        <f t="shared" ca="1" si="25"/>
        <v>258.23470566222147</v>
      </c>
      <c r="W75" s="6">
        <f t="shared" ca="1" si="32"/>
        <v>18704.117347477593</v>
      </c>
    </row>
    <row r="76" spans="1:23">
      <c r="A76" s="10">
        <v>43144</v>
      </c>
      <c r="B76" s="6">
        <f t="shared" ca="1" si="17"/>
        <v>409.0347841591194</v>
      </c>
      <c r="C76" s="6">
        <f t="shared" ca="1" si="18"/>
        <v>19114.271670103939</v>
      </c>
      <c r="D76" s="12">
        <f t="shared" si="19"/>
        <v>1.6666666666666668E-3</v>
      </c>
      <c r="E76" s="2">
        <f ca="1">O47*D47</f>
        <v>3.1605128007237401E-2</v>
      </c>
      <c r="F76">
        <f t="shared" si="20"/>
        <v>5.0000000000000001E-3</v>
      </c>
      <c r="G76" s="6">
        <f ca="1">Q14*F14</f>
        <v>8.6962432890424407E-2</v>
      </c>
      <c r="H76">
        <f t="shared" si="21"/>
        <v>0.01</v>
      </c>
      <c r="J76" s="6">
        <f ca="1">O47</f>
        <v>18.963076804342439</v>
      </c>
      <c r="K76" s="6">
        <f ca="1">Q14</f>
        <v>17.392486578084881</v>
      </c>
      <c r="M76" s="6">
        <f t="shared" ca="1" si="26"/>
        <v>457.42023569331531</v>
      </c>
      <c r="N76" s="2">
        <f t="shared" ca="1" si="22"/>
        <v>0.26535705751810801</v>
      </c>
      <c r="O76" s="2">
        <f t="shared" ca="1" si="27"/>
        <v>121.37968779281759</v>
      </c>
      <c r="P76" s="2">
        <f t="shared" ca="1" si="23"/>
        <v>0.25370632056018083</v>
      </c>
      <c r="Q76" s="2">
        <f t="shared" ca="1" si="28"/>
        <v>116.05040494752173</v>
      </c>
      <c r="R76" s="2">
        <f t="shared" ca="1" si="24"/>
        <v>0.36671256646213929</v>
      </c>
      <c r="S76" s="2">
        <f t="shared" ca="1" si="29"/>
        <v>167.74174858281231</v>
      </c>
      <c r="T76" s="2">
        <f t="shared" ca="1" si="30"/>
        <v>52.24839437016368</v>
      </c>
      <c r="U76" s="2">
        <f t="shared" ca="1" si="31"/>
        <v>0.11422405545957186</v>
      </c>
      <c r="V76" s="6">
        <f t="shared" ca="1" si="25"/>
        <v>405.17184132315163</v>
      </c>
      <c r="W76" s="6">
        <f t="shared" ca="1" si="32"/>
        <v>19072.933625418314</v>
      </c>
    </row>
    <row r="77" spans="1:23">
      <c r="A77" s="10">
        <v>43145</v>
      </c>
      <c r="B77" s="6">
        <f t="shared" ca="1" si="17"/>
        <v>508.68273994116942</v>
      </c>
      <c r="C77" s="6">
        <f t="shared" ca="1" si="18"/>
        <v>19622.954410045109</v>
      </c>
      <c r="D77" s="12">
        <f t="shared" si="19"/>
        <v>1.6666666666666668E-3</v>
      </c>
      <c r="E77" s="2">
        <f ca="1">O48*D48</f>
        <v>0.1308441520425225</v>
      </c>
      <c r="F77">
        <f t="shared" si="20"/>
        <v>5.0000000000000001E-3</v>
      </c>
      <c r="G77" s="6">
        <f ca="1">Q15*F15</f>
        <v>0.12385389395153119</v>
      </c>
      <c r="H77">
        <f t="shared" si="21"/>
        <v>0.01</v>
      </c>
      <c r="J77" s="6">
        <f ca="1">O48</f>
        <v>78.5064912255135</v>
      </c>
      <c r="K77" s="6">
        <f ca="1">Q15</f>
        <v>24.770778790306238</v>
      </c>
      <c r="M77" s="6">
        <f t="shared" ca="1" si="26"/>
        <v>664.46310237314697</v>
      </c>
      <c r="N77" s="2">
        <f t="shared" ca="1" si="22"/>
        <v>0.26246812169029771</v>
      </c>
      <c r="O77" s="2">
        <f t="shared" ca="1" si="27"/>
        <v>174.40038241238787</v>
      </c>
      <c r="P77" s="2">
        <f t="shared" ca="1" si="23"/>
        <v>0.28366242132521213</v>
      </c>
      <c r="Q77" s="2">
        <f t="shared" ca="1" si="28"/>
        <v>188.48321250042918</v>
      </c>
      <c r="R77" s="2">
        <f t="shared" ca="1" si="24"/>
        <v>0.38524027069313488</v>
      </c>
      <c r="S77" s="2">
        <f t="shared" ca="1" si="29"/>
        <v>255.97794542383133</v>
      </c>
      <c r="T77" s="2">
        <f t="shared" ca="1" si="30"/>
        <v>45.601562036498535</v>
      </c>
      <c r="U77" s="2">
        <f t="shared" ca="1" si="31"/>
        <v>6.8629186291355213E-2</v>
      </c>
      <c r="V77" s="6">
        <f t="shared" ca="1" si="25"/>
        <v>618.86154033664843</v>
      </c>
      <c r="W77" s="6">
        <f t="shared" ca="1" si="32"/>
        <v>19588.517895739144</v>
      </c>
    </row>
    <row r="78" spans="1:23">
      <c r="A78" s="10">
        <v>43146</v>
      </c>
      <c r="B78" s="6">
        <f t="shared" ca="1" si="17"/>
        <v>149.84840187878194</v>
      </c>
      <c r="C78" s="6">
        <f t="shared" ca="1" si="18"/>
        <v>19772.802811923892</v>
      </c>
      <c r="D78" s="12">
        <f t="shared" si="19"/>
        <v>1.6666666666666668E-3</v>
      </c>
      <c r="E78" s="2">
        <f ca="1">O49*D49</f>
        <v>0.23237238603647026</v>
      </c>
      <c r="F78">
        <f t="shared" si="20"/>
        <v>5.0000000000000001E-3</v>
      </c>
      <c r="G78" s="6">
        <f ca="1">Q16*F16</f>
        <v>0.11184732083249718</v>
      </c>
      <c r="H78">
        <f t="shared" si="21"/>
        <v>0.01</v>
      </c>
      <c r="J78" s="6">
        <f ca="1">O49</f>
        <v>139.42343162188214</v>
      </c>
      <c r="K78" s="6">
        <f ca="1">Q16</f>
        <v>22.369464166499437</v>
      </c>
      <c r="M78" s="6">
        <f t="shared" ca="1" si="26"/>
        <v>357.58707941053103</v>
      </c>
      <c r="N78" s="2">
        <f t="shared" ca="1" si="22"/>
        <v>0.2743184141434154</v>
      </c>
      <c r="O78" s="2">
        <f t="shared" ca="1" si="27"/>
        <v>98.092720542072428</v>
      </c>
      <c r="P78" s="2">
        <f t="shared" ca="1" si="23"/>
        <v>0.2703080461062855</v>
      </c>
      <c r="Q78" s="2">
        <f t="shared" ca="1" si="28"/>
        <v>96.658664748313797</v>
      </c>
      <c r="R78" s="2">
        <f t="shared" ca="1" si="24"/>
        <v>0.35529085702552671</v>
      </c>
      <c r="S78" s="2">
        <f t="shared" ca="1" si="29"/>
        <v>127.04741990502265</v>
      </c>
      <c r="T78" s="2">
        <f t="shared" ca="1" si="30"/>
        <v>35.788274215122158</v>
      </c>
      <c r="U78" s="2">
        <f t="shared" ca="1" si="31"/>
        <v>0.10008268272477236</v>
      </c>
      <c r="V78" s="6">
        <f t="shared" ca="1" si="25"/>
        <v>321.79880519540887</v>
      </c>
      <c r="W78" s="6">
        <f t="shared" ca="1" si="32"/>
        <v>19748.523805146171</v>
      </c>
    </row>
    <row r="79" spans="1:23">
      <c r="A79" s="10">
        <v>43147</v>
      </c>
      <c r="B79" s="6">
        <f t="shared" ca="1" si="17"/>
        <v>544.04810881216974</v>
      </c>
      <c r="C79" s="6">
        <f t="shared" ca="1" si="18"/>
        <v>20316.850920736062</v>
      </c>
      <c r="D79" s="12">
        <f t="shared" si="19"/>
        <v>1.6666666666666668E-3</v>
      </c>
      <c r="E79" s="2">
        <f ca="1">O50*D50</f>
        <v>0.30543800109436664</v>
      </c>
      <c r="F79">
        <f t="shared" si="20"/>
        <v>5.0000000000000001E-3</v>
      </c>
      <c r="G79" s="6">
        <f ca="1">Q17*F17</f>
        <v>3.3090867957304058E-2</v>
      </c>
      <c r="H79">
        <f t="shared" si="21"/>
        <v>0.01</v>
      </c>
      <c r="J79" s="6">
        <f ca="1">O50</f>
        <v>183.26280065661996</v>
      </c>
      <c r="K79" s="6">
        <f ca="1">Q17</f>
        <v>6.6181735914608115</v>
      </c>
      <c r="M79" s="6">
        <f t="shared" ca="1" si="26"/>
        <v>770.05588614442422</v>
      </c>
      <c r="N79" s="2">
        <f t="shared" ca="1" si="22"/>
        <v>0.25031088744927837</v>
      </c>
      <c r="O79" s="2">
        <f t="shared" ca="1" si="27"/>
        <v>192.75337224635129</v>
      </c>
      <c r="P79" s="2">
        <f t="shared" ca="1" si="23"/>
        <v>0.26696445339558911</v>
      </c>
      <c r="Q79" s="2">
        <f t="shared" ca="1" si="28"/>
        <v>205.57754872860221</v>
      </c>
      <c r="R79" s="2">
        <f t="shared" ca="1" si="24"/>
        <v>0.363358718846579</v>
      </c>
      <c r="S79" s="2">
        <f t="shared" ca="1" si="29"/>
        <v>279.80652022970509</v>
      </c>
      <c r="T79" s="2">
        <f t="shared" ca="1" si="30"/>
        <v>91.918444939765607</v>
      </c>
      <c r="U79" s="2">
        <f t="shared" ca="1" si="31"/>
        <v>0.11936594030855349</v>
      </c>
      <c r="V79" s="6">
        <f t="shared" ca="1" si="25"/>
        <v>678.13744120465867</v>
      </c>
      <c r="W79" s="6">
        <f t="shared" ca="1" si="32"/>
        <v>20236.780272102747</v>
      </c>
    </row>
    <row r="80" spans="1:23">
      <c r="A80" s="10">
        <v>43148</v>
      </c>
      <c r="B80" s="6">
        <f t="shared" ca="1" si="17"/>
        <v>390.68162442552949</v>
      </c>
      <c r="C80" s="6">
        <f t="shared" ca="1" si="18"/>
        <v>20707.53254516159</v>
      </c>
      <c r="D80" s="12">
        <f t="shared" si="19"/>
        <v>1.6666666666666668E-3</v>
      </c>
      <c r="E80" s="2">
        <f ca="1">O51*D51</f>
        <v>2.8678120187401873E-2</v>
      </c>
      <c r="F80">
        <f t="shared" si="20"/>
        <v>5.0000000000000001E-3</v>
      </c>
      <c r="G80" s="6">
        <f ca="1">Q18*F18</f>
        <v>0.16074176622848874</v>
      </c>
      <c r="H80">
        <f t="shared" si="21"/>
        <v>0.01</v>
      </c>
      <c r="J80" s="6">
        <f ca="1">O51</f>
        <v>17.206872112441122</v>
      </c>
      <c r="K80" s="6">
        <f ca="1">Q18</f>
        <v>32.148353245697749</v>
      </c>
      <c r="M80" s="6">
        <f t="shared" ca="1" si="26"/>
        <v>532.14471460984987</v>
      </c>
      <c r="N80" s="2">
        <f t="shared" ca="1" si="22"/>
        <v>0.28353044668683636</v>
      </c>
      <c r="O80" s="2">
        <f t="shared" ca="1" si="27"/>
        <v>150.8792286353698</v>
      </c>
      <c r="P80" s="2">
        <f t="shared" ca="1" si="23"/>
        <v>0.28563544795196988</v>
      </c>
      <c r="Q80" s="2">
        <f t="shared" ca="1" si="28"/>
        <v>151.99939393285763</v>
      </c>
      <c r="R80" s="2">
        <f t="shared" ca="1" si="24"/>
        <v>0.36342710088429359</v>
      </c>
      <c r="S80" s="2">
        <f t="shared" ca="1" si="29"/>
        <v>193.39581088155754</v>
      </c>
      <c r="T80" s="2">
        <f t="shared" ca="1" si="30"/>
        <v>35.870281160064877</v>
      </c>
      <c r="U80" s="2">
        <f t="shared" ca="1" si="31"/>
        <v>6.7407004476900095E-2</v>
      </c>
      <c r="V80" s="6">
        <f t="shared" ca="1" si="25"/>
        <v>496.27443344978496</v>
      </c>
      <c r="W80" s="6">
        <f t="shared" ca="1" si="32"/>
        <v>20683.699480194391</v>
      </c>
    </row>
    <row r="81" spans="1:23">
      <c r="A81" s="10">
        <v>43149</v>
      </c>
      <c r="B81" s="6">
        <f t="shared" ca="1" si="17"/>
        <v>243.05917026505028</v>
      </c>
      <c r="C81" s="6">
        <f t="shared" ca="1" si="18"/>
        <v>20950.591715426639</v>
      </c>
      <c r="D81" s="12">
        <f t="shared" si="19"/>
        <v>1.6666666666666668E-3</v>
      </c>
      <c r="E81" s="2">
        <f ca="1">O52*D52</f>
        <v>0.14104444367897995</v>
      </c>
      <c r="F81">
        <f t="shared" si="20"/>
        <v>5.0000000000000001E-3</v>
      </c>
      <c r="G81" s="6">
        <f ca="1">Q19*F19</f>
        <v>6.570868098706123E-2</v>
      </c>
      <c r="H81">
        <f t="shared" si="21"/>
        <v>0.01</v>
      </c>
      <c r="J81" s="6">
        <f ca="1">O52</f>
        <v>84.626666207387956</v>
      </c>
      <c r="K81" s="6">
        <f ca="1">Q19</f>
        <v>13.141736197412245</v>
      </c>
      <c r="M81" s="6">
        <f t="shared" ca="1" si="26"/>
        <v>376.90460695458137</v>
      </c>
      <c r="N81" s="2">
        <f t="shared" ca="1" si="22"/>
        <v>0.29391549685423057</v>
      </c>
      <c r="O81" s="2">
        <f t="shared" ca="1" si="27"/>
        <v>110.77810481970427</v>
      </c>
      <c r="P81" s="2">
        <f t="shared" ca="1" si="23"/>
        <v>0.27906919523743756</v>
      </c>
      <c r="Q81" s="2">
        <f t="shared" ca="1" si="28"/>
        <v>105.18246534409774</v>
      </c>
      <c r="R81" s="2">
        <f t="shared" ca="1" si="24"/>
        <v>0.35930731996741622</v>
      </c>
      <c r="S81" s="2">
        <f t="shared" ca="1" si="29"/>
        <v>135.42458420822302</v>
      </c>
      <c r="T81" s="2">
        <f t="shared" ca="1" si="30"/>
        <v>25.51945258255634</v>
      </c>
      <c r="U81" s="2">
        <f t="shared" ca="1" si="31"/>
        <v>6.7707987940915634E-2</v>
      </c>
      <c r="V81" s="6">
        <f t="shared" ca="1" si="25"/>
        <v>351.385154372025</v>
      </c>
      <c r="W81" s="6">
        <f t="shared" ca="1" si="32"/>
        <v>20937.316232161618</v>
      </c>
    </row>
    <row r="82" spans="1:23">
      <c r="A82" s="10">
        <v>43150</v>
      </c>
      <c r="B82" s="6">
        <f t="shared" ca="1" si="17"/>
        <v>91.026536824507332</v>
      </c>
      <c r="C82" s="6">
        <f t="shared" ca="1" si="18"/>
        <v>21041.618252251148</v>
      </c>
      <c r="D82" s="12">
        <f t="shared" si="19"/>
        <v>1.6666666666666668E-3</v>
      </c>
      <c r="E82" s="2">
        <f ca="1">O53*D53</f>
        <v>6.8916368476478487E-2</v>
      </c>
      <c r="F82">
        <f t="shared" si="20"/>
        <v>5.0000000000000001E-3</v>
      </c>
      <c r="G82" s="6">
        <f ca="1">Q20*F20</f>
        <v>0.16804130735283135</v>
      </c>
      <c r="H82">
        <f t="shared" si="21"/>
        <v>0.01</v>
      </c>
      <c r="J82" s="6">
        <f ca="1">O53</f>
        <v>41.349821085887093</v>
      </c>
      <c r="K82" s="6">
        <f ca="1">Q20</f>
        <v>33.608261470566269</v>
      </c>
      <c r="M82" s="6">
        <f t="shared" ca="1" si="26"/>
        <v>191.74102963934635</v>
      </c>
      <c r="N82" s="2">
        <f t="shared" ca="1" si="22"/>
        <v>0.28855411104725687</v>
      </c>
      <c r="O82" s="2">
        <f t="shared" ca="1" si="27"/>
        <v>55.327662358867315</v>
      </c>
      <c r="P82" s="2">
        <f t="shared" ca="1" si="23"/>
        <v>0.29007701680856995</v>
      </c>
      <c r="Q82" s="2">
        <f t="shared" ca="1" si="28"/>
        <v>55.619665877585184</v>
      </c>
      <c r="R82" s="2">
        <f t="shared" ca="1" si="24"/>
        <v>0.3774759464253214</v>
      </c>
      <c r="S82" s="2">
        <f t="shared" ca="1" si="29"/>
        <v>72.37762663167787</v>
      </c>
      <c r="T82" s="2">
        <f t="shared" ca="1" si="30"/>
        <v>8.4160747712159747</v>
      </c>
      <c r="U82" s="2">
        <f t="shared" ca="1" si="31"/>
        <v>4.3892925718851714E-2</v>
      </c>
      <c r="V82" s="6">
        <f t="shared" ca="1" si="25"/>
        <v>183.32495486813036</v>
      </c>
      <c r="W82" s="6">
        <f t="shared" ca="1" si="32"/>
        <v>21045.683104473293</v>
      </c>
    </row>
    <row r="83" spans="1:23">
      <c r="A83" s="10">
        <v>43151</v>
      </c>
      <c r="B83" s="6">
        <f t="shared" ca="1" si="17"/>
        <v>267.90923869185707</v>
      </c>
      <c r="C83" s="6">
        <f t="shared" ca="1" si="18"/>
        <v>21309.527490943005</v>
      </c>
      <c r="D83" s="12">
        <f t="shared" si="19"/>
        <v>1.6666666666666668E-3</v>
      </c>
      <c r="E83" s="2">
        <f ca="1">O54*D54</f>
        <v>0.29070453660223461</v>
      </c>
      <c r="F83">
        <f t="shared" si="20"/>
        <v>5.0000000000000001E-3</v>
      </c>
      <c r="G83" s="6">
        <f ca="1">Q21*F21</f>
        <v>5.2495817693199054E-2</v>
      </c>
      <c r="H83">
        <f t="shared" si="21"/>
        <v>0.01</v>
      </c>
      <c r="J83" s="6">
        <f ca="1">O54</f>
        <v>174.42272196134076</v>
      </c>
      <c r="K83" s="6">
        <f ca="1">Q21</f>
        <v>10.499163538639811</v>
      </c>
      <c r="M83" s="6">
        <f t="shared" ca="1" si="26"/>
        <v>461.59039931734907</v>
      </c>
      <c r="N83" s="2">
        <f t="shared" ca="1" si="22"/>
        <v>0.28455961517226952</v>
      </c>
      <c r="O83" s="2">
        <f t="shared" ca="1" si="27"/>
        <v>131.34998639695908</v>
      </c>
      <c r="P83" s="2">
        <f t="shared" ca="1" si="23"/>
        <v>0.28766051998764619</v>
      </c>
      <c r="Q83" s="2">
        <f t="shared" ca="1" si="28"/>
        <v>132.78133428893389</v>
      </c>
      <c r="R83" s="2">
        <f t="shared" ca="1" si="24"/>
        <v>0.3539695559274792</v>
      </c>
      <c r="S83" s="2">
        <f t="shared" ca="1" si="29"/>
        <v>163.38894866674985</v>
      </c>
      <c r="T83" s="2">
        <f t="shared" ca="1" si="30"/>
        <v>34.07012996470624</v>
      </c>
      <c r="U83" s="2">
        <f t="shared" ca="1" si="31"/>
        <v>7.3810308912605024E-2</v>
      </c>
      <c r="V83" s="6">
        <f t="shared" ca="1" si="25"/>
        <v>427.5202693526428</v>
      </c>
      <c r="W83" s="6">
        <f t="shared" ca="1" si="32"/>
        <v>21288.281488325956</v>
      </c>
    </row>
    <row r="84" spans="1:23">
      <c r="A84" s="10">
        <v>43152</v>
      </c>
      <c r="B84" s="6">
        <f t="shared" ca="1" si="17"/>
        <v>539.60000628380237</v>
      </c>
      <c r="C84" s="6">
        <f t="shared" ca="1" si="18"/>
        <v>21849.127497226807</v>
      </c>
      <c r="D84" s="12">
        <f t="shared" si="19"/>
        <v>1.6666666666666668E-3</v>
      </c>
      <c r="E84" s="2">
        <f ca="1">O55*D55</f>
        <v>0.24453798793566384</v>
      </c>
      <c r="F84">
        <f t="shared" si="20"/>
        <v>5.0000000000000001E-3</v>
      </c>
      <c r="G84" s="6">
        <f ca="1">Q22*F22</f>
        <v>4.7194284433435367E-2</v>
      </c>
      <c r="H84">
        <f t="shared" si="21"/>
        <v>0.01</v>
      </c>
      <c r="J84" s="6">
        <f ca="1">O55</f>
        <v>146.7227927613983</v>
      </c>
      <c r="K84" s="6">
        <f ca="1">Q22</f>
        <v>9.4388568866870735</v>
      </c>
      <c r="M84" s="6">
        <f t="shared" ca="1" si="26"/>
        <v>730.12351816896307</v>
      </c>
      <c r="N84" s="2">
        <f t="shared" ca="1" si="22"/>
        <v>0.29186879243715452</v>
      </c>
      <c r="O84" s="2">
        <f t="shared" ca="1" si="27"/>
        <v>213.1002695779421</v>
      </c>
      <c r="P84" s="2">
        <f t="shared" ca="1" si="23"/>
        <v>0.28060444873418616</v>
      </c>
      <c r="Q84" s="2">
        <f t="shared" ca="1" si="28"/>
        <v>204.87590732366644</v>
      </c>
      <c r="R84" s="2">
        <f t="shared" ca="1" si="24"/>
        <v>0.39966596567070423</v>
      </c>
      <c r="S84" s="2">
        <f t="shared" ca="1" si="29"/>
        <v>291.80552094789061</v>
      </c>
      <c r="T84" s="2">
        <f t="shared" ca="1" si="30"/>
        <v>20.341820319463977</v>
      </c>
      <c r="U84" s="2">
        <f t="shared" ca="1" si="31"/>
        <v>2.7860793157955133E-2</v>
      </c>
      <c r="V84" s="6">
        <f t="shared" ca="1" si="25"/>
        <v>709.7816978494991</v>
      </c>
      <c r="W84" s="6">
        <f t="shared" ca="1" si="32"/>
        <v>21841.90153652737</v>
      </c>
    </row>
    <row r="85" spans="1:23">
      <c r="A85" s="10">
        <v>43153</v>
      </c>
      <c r="B85" s="6">
        <f t="shared" ca="1" si="17"/>
        <v>182.09824501914903</v>
      </c>
      <c r="C85" s="6">
        <f t="shared" ca="1" si="18"/>
        <v>22031.225742245955</v>
      </c>
      <c r="D85" s="12">
        <f t="shared" si="19"/>
        <v>1.6666666666666668E-3</v>
      </c>
      <c r="E85" s="2">
        <f ca="1">O56*D56</f>
        <v>0.20625584484715256</v>
      </c>
      <c r="F85">
        <f t="shared" si="20"/>
        <v>5.0000000000000001E-3</v>
      </c>
      <c r="G85" s="6">
        <f ca="1">Q23*F23</f>
        <v>5.2359681158578503E-2</v>
      </c>
      <c r="H85">
        <f t="shared" si="21"/>
        <v>0.01</v>
      </c>
      <c r="J85" s="6">
        <f ca="1">O56</f>
        <v>123.75350690829153</v>
      </c>
      <c r="K85" s="6">
        <f ca="1">Q23</f>
        <v>10.4719362317157</v>
      </c>
      <c r="M85" s="6">
        <f t="shared" ca="1" si="26"/>
        <v>336.92412400462598</v>
      </c>
      <c r="N85" s="2">
        <f t="shared" ca="1" si="22"/>
        <v>0.2789667317104737</v>
      </c>
      <c r="O85" s="2">
        <f t="shared" ca="1" si="27"/>
        <v>93.990621707984872</v>
      </c>
      <c r="P85" s="2">
        <f t="shared" ca="1" si="23"/>
        <v>0.25173291438810774</v>
      </c>
      <c r="Q85" s="2">
        <f t="shared" ca="1" si="28"/>
        <v>84.81489166334471</v>
      </c>
      <c r="R85" s="2">
        <f t="shared" ca="1" si="24"/>
        <v>0.38780702599046807</v>
      </c>
      <c r="S85" s="2">
        <f t="shared" ca="1" si="29"/>
        <v>130.66154251467768</v>
      </c>
      <c r="T85" s="2">
        <f t="shared" ca="1" si="30"/>
        <v>27.457068118618707</v>
      </c>
      <c r="U85" s="2">
        <f t="shared" ca="1" si="31"/>
        <v>8.1493327910950417E-2</v>
      </c>
      <c r="V85" s="6">
        <f t="shared" ca="1" si="25"/>
        <v>309.4670558860073</v>
      </c>
      <c r="W85" s="6">
        <f t="shared" ca="1" si="32"/>
        <v>22017.143149273372</v>
      </c>
    </row>
    <row r="86" spans="1:23">
      <c r="A86" s="10">
        <v>43154</v>
      </c>
      <c r="B86" s="6">
        <f t="shared" ca="1" si="17"/>
        <v>209.95991162914424</v>
      </c>
      <c r="C86" s="6">
        <f t="shared" ca="1" si="18"/>
        <v>22241.185653875098</v>
      </c>
      <c r="D86" s="12">
        <f t="shared" si="19"/>
        <v>1.6666666666666668E-3</v>
      </c>
      <c r="E86" s="2">
        <f ca="1">O57*D57</f>
        <v>0.15242215334701892</v>
      </c>
      <c r="F86">
        <f t="shared" si="20"/>
        <v>5.0000000000000001E-3</v>
      </c>
      <c r="G86" s="6">
        <f ca="1">Q24*F24</f>
        <v>0.11621525750383471</v>
      </c>
      <c r="H86">
        <f t="shared" si="21"/>
        <v>0.01</v>
      </c>
      <c r="J86" s="6">
        <f ca="1">O57</f>
        <v>91.453292008211349</v>
      </c>
      <c r="K86" s="6">
        <f ca="1">Q24</f>
        <v>23.243051500766942</v>
      </c>
      <c r="M86" s="6">
        <f t="shared" ca="1" si="26"/>
        <v>352.38196066759212</v>
      </c>
      <c r="N86" s="2">
        <f t="shared" ca="1" si="22"/>
        <v>0.2561090432746238</v>
      </c>
      <c r="O86" s="2">
        <f t="shared" ca="1" si="27"/>
        <v>90.248206813813141</v>
      </c>
      <c r="P86" s="2">
        <f t="shared" ca="1" si="23"/>
        <v>0.29376295977234779</v>
      </c>
      <c r="Q86" s="2">
        <f t="shared" ca="1" si="28"/>
        <v>103.51676773609491</v>
      </c>
      <c r="R86" s="2">
        <f t="shared" ca="1" si="24"/>
        <v>0.3894472195342974</v>
      </c>
      <c r="S86" s="2">
        <f t="shared" ca="1" si="29"/>
        <v>137.23417479603791</v>
      </c>
      <c r="T86" s="2">
        <f t="shared" ca="1" si="30"/>
        <v>21.382811321646216</v>
      </c>
      <c r="U86" s="2">
        <f t="shared" ca="1" si="31"/>
        <v>6.0680777418731104E-2</v>
      </c>
      <c r="V86" s="6">
        <f t="shared" ca="1" si="25"/>
        <v>330.99914934594591</v>
      </c>
      <c r="W86" s="6">
        <f t="shared" ca="1" si="32"/>
        <v>22233.445955110339</v>
      </c>
    </row>
    <row r="87" spans="1:23">
      <c r="A87" s="10">
        <v>43155</v>
      </c>
      <c r="B87" s="6">
        <f t="shared" ca="1" si="17"/>
        <v>127.61124928466165</v>
      </c>
      <c r="C87" s="6">
        <f t="shared" ca="1" si="18"/>
        <v>22368.79690315976</v>
      </c>
      <c r="D87" s="12">
        <f t="shared" si="19"/>
        <v>1.6666666666666668E-3</v>
      </c>
      <c r="E87" s="2">
        <f ca="1">O58*D58</f>
        <v>0.12713632830988955</v>
      </c>
      <c r="F87">
        <f t="shared" si="20"/>
        <v>5.0000000000000001E-3</v>
      </c>
      <c r="G87" s="6">
        <f ca="1">Q25*F25</f>
        <v>9.5831265914384872E-2</v>
      </c>
      <c r="H87">
        <f t="shared" si="21"/>
        <v>0.01</v>
      </c>
      <c r="J87" s="6">
        <f ca="1">O58</f>
        <v>76.281796985933724</v>
      </c>
      <c r="K87" s="6">
        <f ca="1">Q25</f>
        <v>19.166253182876975</v>
      </c>
      <c r="M87" s="6">
        <f t="shared" ca="1" si="26"/>
        <v>244.66507836934284</v>
      </c>
      <c r="N87" s="2">
        <f t="shared" ca="1" si="22"/>
        <v>0.25088002099049228</v>
      </c>
      <c r="O87" s="2">
        <f t="shared" ca="1" si="27"/>
        <v>61.38157999694117</v>
      </c>
      <c r="P87" s="2">
        <f t="shared" ca="1" si="23"/>
        <v>0.25836216687891428</v>
      </c>
      <c r="Q87" s="2">
        <f t="shared" ca="1" si="28"/>
        <v>63.212199807102792</v>
      </c>
      <c r="R87" s="2">
        <f t="shared" ca="1" si="24"/>
        <v>0.35340829271620178</v>
      </c>
      <c r="S87" s="2">
        <f t="shared" ca="1" si="29"/>
        <v>86.466667633785164</v>
      </c>
      <c r="T87" s="2">
        <f t="shared" ca="1" si="30"/>
        <v>33.604630931513697</v>
      </c>
      <c r="U87" s="2">
        <f t="shared" ca="1" si="31"/>
        <v>0.13734951941439161</v>
      </c>
      <c r="V87" s="6">
        <f t="shared" ca="1" si="25"/>
        <v>211.06044743782914</v>
      </c>
      <c r="W87" s="6">
        <f t="shared" ca="1" si="32"/>
        <v>22349.058352379358</v>
      </c>
    </row>
    <row r="88" spans="1:23">
      <c r="A88" s="10">
        <v>43156</v>
      </c>
      <c r="B88" s="6">
        <f t="shared" ca="1" si="17"/>
        <v>389.6590918662377</v>
      </c>
      <c r="C88" s="6">
        <f t="shared" ca="1" si="18"/>
        <v>22758.455995025997</v>
      </c>
      <c r="D88" s="12">
        <f t="shared" si="19"/>
        <v>1.6666666666666668E-3</v>
      </c>
      <c r="E88" s="2">
        <f ca="1">O59*D59</f>
        <v>6.8070025382560378E-2</v>
      </c>
      <c r="F88">
        <f t="shared" si="20"/>
        <v>5.0000000000000001E-3</v>
      </c>
      <c r="G88" s="6">
        <f ca="1">Q26*F26</f>
        <v>0.25314912915915705</v>
      </c>
      <c r="H88">
        <f t="shared" si="21"/>
        <v>0.01</v>
      </c>
      <c r="J88" s="6">
        <f ca="1">O59</f>
        <v>40.842015229536223</v>
      </c>
      <c r="K88" s="6">
        <f ca="1">Q26</f>
        <v>50.629825831831404</v>
      </c>
      <c r="M88" s="6">
        <f t="shared" ca="1" si="26"/>
        <v>515.05678301366072</v>
      </c>
      <c r="N88" s="2">
        <f t="shared" ca="1" si="22"/>
        <v>0.26852646399001168</v>
      </c>
      <c r="O88" s="2">
        <f t="shared" ca="1" si="27"/>
        <v>138.30637669672902</v>
      </c>
      <c r="P88" s="2">
        <f t="shared" ca="1" si="23"/>
        <v>0.27463854988617631</v>
      </c>
      <c r="Q88" s="2">
        <f t="shared" ca="1" si="28"/>
        <v>141.45444799591075</v>
      </c>
      <c r="R88" s="2">
        <f t="shared" ca="1" si="24"/>
        <v>0.37401465632138398</v>
      </c>
      <c r="S88" s="2">
        <f t="shared" ca="1" si="29"/>
        <v>192.63878568485197</v>
      </c>
      <c r="T88" s="2">
        <f t="shared" ca="1" si="30"/>
        <v>42.657172636169008</v>
      </c>
      <c r="U88" s="2">
        <f t="shared" ca="1" si="31"/>
        <v>8.2820329802428067E-2</v>
      </c>
      <c r="V88" s="6">
        <f t="shared" ca="1" si="25"/>
        <v>472.39961037749174</v>
      </c>
      <c r="W88" s="6">
        <f t="shared" ca="1" si="32"/>
        <v>22729.986121695481</v>
      </c>
    </row>
    <row r="89" spans="1:23">
      <c r="A89" s="10">
        <v>43157</v>
      </c>
      <c r="B89" s="6">
        <f t="shared" ca="1" si="17"/>
        <v>413.18947856224207</v>
      </c>
      <c r="C89" s="6">
        <f t="shared" ca="1" si="18"/>
        <v>23171.64547358824</v>
      </c>
      <c r="D89" s="12">
        <f t="shared" si="19"/>
        <v>1.6666666666666668E-3</v>
      </c>
      <c r="E89" s="2">
        <f ca="1">O60*D60</f>
        <v>0.36621773508625577</v>
      </c>
      <c r="F89">
        <f t="shared" si="20"/>
        <v>5.0000000000000001E-3</v>
      </c>
      <c r="G89" s="6">
        <f ca="1">Q27*F27</f>
        <v>0.25782261108619914</v>
      </c>
      <c r="H89">
        <f t="shared" si="21"/>
        <v>0.01</v>
      </c>
      <c r="J89" s="6">
        <f ca="1">O60</f>
        <v>219.73064105175345</v>
      </c>
      <c r="K89" s="6">
        <f ca="1">Q27</f>
        <v>51.564522217239826</v>
      </c>
      <c r="M89" s="6">
        <f t="shared" ca="1" si="26"/>
        <v>727.76585481357688</v>
      </c>
      <c r="N89" s="2">
        <f t="shared" ca="1" si="22"/>
        <v>0.27508835009401195</v>
      </c>
      <c r="O89" s="2">
        <f t="shared" ca="1" si="27"/>
        <v>200.1999082554251</v>
      </c>
      <c r="P89" s="2">
        <f t="shared" ca="1" si="23"/>
        <v>0.26587977280106839</v>
      </c>
      <c r="Q89" s="2">
        <f t="shared" ca="1" si="28"/>
        <v>193.49822013020915</v>
      </c>
      <c r="R89" s="2">
        <f t="shared" ca="1" si="24"/>
        <v>0.36303986640296992</v>
      </c>
      <c r="S89" s="2">
        <f t="shared" ca="1" si="29"/>
        <v>264.20801870416415</v>
      </c>
      <c r="T89" s="2">
        <f t="shared" ca="1" si="30"/>
        <v>69.85970772377857</v>
      </c>
      <c r="U89" s="2">
        <f t="shared" ca="1" si="31"/>
        <v>9.5992010701949876E-2</v>
      </c>
      <c r="V89" s="6">
        <f t="shared" ca="1" si="25"/>
        <v>657.90614708979831</v>
      </c>
      <c r="W89" s="6">
        <f t="shared" ca="1" si="32"/>
        <v>23116.597105516288</v>
      </c>
    </row>
    <row r="90" spans="1:23">
      <c r="A90" s="10">
        <v>43158</v>
      </c>
      <c r="B90" s="6">
        <f t="shared" ca="1" si="17"/>
        <v>103.08441734031851</v>
      </c>
      <c r="C90" s="6">
        <f t="shared" ca="1" si="18"/>
        <v>23274.72989092856</v>
      </c>
      <c r="D90" s="12">
        <f t="shared" si="19"/>
        <v>1.6666666666666668E-3</v>
      </c>
      <c r="E90" s="2">
        <f ca="1">O61*D61</f>
        <v>0.19804905299276837</v>
      </c>
      <c r="F90">
        <f t="shared" si="20"/>
        <v>5.0000000000000001E-3</v>
      </c>
      <c r="G90" s="6">
        <f ca="1">Q28*F28</f>
        <v>0.37319649269787386</v>
      </c>
      <c r="H90">
        <f t="shared" si="21"/>
        <v>0.01</v>
      </c>
      <c r="J90" s="6">
        <f ca="1">O61</f>
        <v>118.82943179566101</v>
      </c>
      <c r="K90" s="6">
        <f ca="1">Q28</f>
        <v>74.639298539574767</v>
      </c>
      <c r="M90" s="6">
        <f t="shared" ca="1" si="26"/>
        <v>366.9841009450235</v>
      </c>
      <c r="N90" s="2">
        <f t="shared" ca="1" si="22"/>
        <v>0.27351541653199524</v>
      </c>
      <c r="O90" s="2">
        <f t="shared" ca="1" si="27"/>
        <v>100.37580923059789</v>
      </c>
      <c r="P90" s="2">
        <f t="shared" ca="1" si="23"/>
        <v>0.27893694496340304</v>
      </c>
      <c r="Q90" s="2">
        <f t="shared" ca="1" si="28"/>
        <v>102.36542396774597</v>
      </c>
      <c r="R90" s="2">
        <f t="shared" ca="1" si="24"/>
        <v>0.36867117566643459</v>
      </c>
      <c r="S90" s="2">
        <f t="shared" ca="1" si="29"/>
        <v>135.29645994629132</v>
      </c>
      <c r="T90" s="2">
        <f t="shared" ca="1" si="30"/>
        <v>28.9464078003883</v>
      </c>
      <c r="U90" s="2">
        <f t="shared" ca="1" si="31"/>
        <v>7.8876462838167072E-2</v>
      </c>
      <c r="V90" s="6">
        <f t="shared" ca="1" si="25"/>
        <v>338.03769314463523</v>
      </c>
      <c r="W90" s="6">
        <f t="shared" ca="1" si="32"/>
        <v>23261.166068325685</v>
      </c>
    </row>
    <row r="91" spans="1:23">
      <c r="A91" s="10">
        <v>43159</v>
      </c>
      <c r="B91" s="6">
        <f t="shared" ca="1" si="17"/>
        <v>193.11029413198818</v>
      </c>
      <c r="C91" s="6">
        <f t="shared" ca="1" si="18"/>
        <v>23467.840185060548</v>
      </c>
      <c r="D91" s="12">
        <f t="shared" si="19"/>
        <v>1.6666666666666668E-3</v>
      </c>
      <c r="E91" s="2">
        <f ca="1">O62*D62</f>
        <v>0.1266002360206584</v>
      </c>
      <c r="F91">
        <f t="shared" si="20"/>
        <v>5.0000000000000001E-3</v>
      </c>
      <c r="G91" s="6">
        <f ca="1">Q29*F29</f>
        <v>0.37245885486547586</v>
      </c>
      <c r="H91">
        <f t="shared" si="21"/>
        <v>0.01</v>
      </c>
      <c r="J91" s="6">
        <f ca="1">O62</f>
        <v>75.960141612395034</v>
      </c>
      <c r="K91" s="6">
        <f ca="1">Q29</f>
        <v>74.491770973095171</v>
      </c>
      <c r="M91" s="6">
        <f t="shared" ca="1" si="26"/>
        <v>373.00767360875284</v>
      </c>
      <c r="N91" s="2">
        <f t="shared" ca="1" si="22"/>
        <v>0.28534754102678822</v>
      </c>
      <c r="O91" s="2">
        <f t="shared" ca="1" si="27"/>
        <v>106.43682244838043</v>
      </c>
      <c r="P91" s="2">
        <f t="shared" ca="1" si="23"/>
        <v>0.29924260064055996</v>
      </c>
      <c r="Q91" s="2">
        <f t="shared" ca="1" si="28"/>
        <v>111.61978630956837</v>
      </c>
      <c r="R91" s="2">
        <f t="shared" ca="1" si="24"/>
        <v>0.35736401238461069</v>
      </c>
      <c r="S91" s="2">
        <f t="shared" ca="1" si="29"/>
        <v>133.29951889107318</v>
      </c>
      <c r="T91" s="2">
        <f t="shared" ca="1" si="30"/>
        <v>21.651545959730839</v>
      </c>
      <c r="U91" s="2">
        <f t="shared" ca="1" si="31"/>
        <v>5.8045845948041033E-2</v>
      </c>
      <c r="V91" s="6">
        <f t="shared" ca="1" si="25"/>
        <v>351.35612764902203</v>
      </c>
      <c r="W91" s="6">
        <f t="shared" ca="1" si="32"/>
        <v>23462.070283389217</v>
      </c>
    </row>
    <row r="92" spans="1:23">
      <c r="A92" s="10">
        <v>43160</v>
      </c>
      <c r="B92" s="6">
        <f t="shared" ca="1" si="17"/>
        <v>263.39378277370781</v>
      </c>
      <c r="C92" s="6">
        <f t="shared" ca="1" si="18"/>
        <v>23731.233967834254</v>
      </c>
      <c r="D92" s="12">
        <f t="shared" si="19"/>
        <v>1.6666666666666668E-3</v>
      </c>
      <c r="E92" s="2">
        <f ca="1">O63*D63</f>
        <v>0.31336060152882089</v>
      </c>
      <c r="F92">
        <f t="shared" si="20"/>
        <v>5.0000000000000001E-3</v>
      </c>
      <c r="G92" s="6">
        <f ca="1">Q30*F30</f>
        <v>0.21761941852293373</v>
      </c>
      <c r="H92">
        <f t="shared" si="21"/>
        <v>0.01</v>
      </c>
      <c r="I92" s="6">
        <f ca="1">S2*H2</f>
        <v>11.864116324944805</v>
      </c>
      <c r="J92" s="6">
        <f ca="1">O63</f>
        <v>188.01636091729253</v>
      </c>
      <c r="K92" s="6">
        <f ca="1">Q30</f>
        <v>43.523883704586744</v>
      </c>
      <c r="L92" s="6">
        <f ca="1">S2</f>
        <v>1186.4116324944805</v>
      </c>
      <c r="M92" s="6">
        <f t="shared" ca="1" si="26"/>
        <v>1715.3923021947949</v>
      </c>
      <c r="N92" s="2">
        <f t="shared" ca="1" si="22"/>
        <v>0.27252460899129732</v>
      </c>
      <c r="O92" s="2">
        <f t="shared" ca="1" si="27"/>
        <v>467.48661642231781</v>
      </c>
      <c r="P92" s="2">
        <f t="shared" ca="1" si="23"/>
        <v>0.2929932795544693</v>
      </c>
      <c r="Q92" s="2">
        <f t="shared" ca="1" si="28"/>
        <v>502.59841634254423</v>
      </c>
      <c r="R92" s="2">
        <f t="shared" ca="1" si="24"/>
        <v>0.35631891148616818</v>
      </c>
      <c r="S92" s="2">
        <f t="shared" ca="1" si="29"/>
        <v>611.22671788980142</v>
      </c>
      <c r="T92" s="2">
        <f t="shared" ca="1" si="30"/>
        <v>134.08055154013141</v>
      </c>
      <c r="U92" s="2">
        <f t="shared" ca="1" si="31"/>
        <v>7.8163199968065158E-2</v>
      </c>
      <c r="V92" s="6">
        <f t="shared" ca="1" si="25"/>
        <v>1581.3117506546635</v>
      </c>
      <c r="W92" s="6">
        <f t="shared" ca="1" si="32"/>
        <v>23625.430156927519</v>
      </c>
    </row>
    <row r="93" spans="1:23">
      <c r="A93" s="10">
        <v>43161</v>
      </c>
      <c r="B93" s="6">
        <f t="shared" ca="1" si="17"/>
        <v>247.21882762833954</v>
      </c>
      <c r="C93" s="6">
        <f t="shared" ca="1" si="18"/>
        <v>23978.452795462592</v>
      </c>
      <c r="D93" s="12">
        <f t="shared" si="19"/>
        <v>1.6666666666666668E-3</v>
      </c>
      <c r="E93" s="2">
        <f ca="1">O64*D64</f>
        <v>0.63683401416452246</v>
      </c>
      <c r="F93">
        <f t="shared" si="20"/>
        <v>5.0000000000000001E-3</v>
      </c>
      <c r="G93" s="6">
        <f ca="1">Q31*F31</f>
        <v>1.5567387741672576</v>
      </c>
      <c r="H93">
        <f t="shared" si="21"/>
        <v>0.01</v>
      </c>
      <c r="I93" s="6">
        <f ca="1">S3*H3</f>
        <v>0.59607984052591045</v>
      </c>
      <c r="J93" s="6">
        <f ca="1">O64</f>
        <v>382.10040849871342</v>
      </c>
      <c r="K93" s="6">
        <f ca="1">Q31</f>
        <v>311.34775483345152</v>
      </c>
      <c r="L93" s="6">
        <f ca="1">S3</f>
        <v>59.607984052591043</v>
      </c>
      <c r="M93" s="6">
        <f t="shared" ca="1" si="26"/>
        <v>1137.1451791820846</v>
      </c>
      <c r="N93" s="2">
        <f t="shared" ca="1" si="22"/>
        <v>0.26391644200268383</v>
      </c>
      <c r="O93" s="2">
        <f t="shared" ca="1" si="27"/>
        <v>300.11130973024012</v>
      </c>
      <c r="P93" s="2">
        <f t="shared" ca="1" si="23"/>
        <v>0.25702764081464224</v>
      </c>
      <c r="Q93" s="2">
        <f t="shared" ca="1" si="28"/>
        <v>292.27774266891481</v>
      </c>
      <c r="R93" s="2">
        <f t="shared" ca="1" si="24"/>
        <v>0.37494713250067524</v>
      </c>
      <c r="S93" s="2">
        <f t="shared" ca="1" si="29"/>
        <v>426.36932417128918</v>
      </c>
      <c r="T93" s="2">
        <f t="shared" ca="1" si="30"/>
        <v>118.38680261164046</v>
      </c>
      <c r="U93" s="2">
        <f t="shared" ca="1" si="31"/>
        <v>0.10410878468199869</v>
      </c>
      <c r="V93" s="6">
        <f t="shared" ca="1" si="25"/>
        <v>1018.7583765704442</v>
      </c>
      <c r="W93" s="6">
        <f t="shared" ca="1" si="32"/>
        <v>23891.132386113204</v>
      </c>
    </row>
    <row r="94" spans="1:23">
      <c r="A94" s="10">
        <v>43162</v>
      </c>
      <c r="B94" s="6">
        <f t="shared" ca="1" si="17"/>
        <v>366.14432465166857</v>
      </c>
      <c r="C94" s="6">
        <f t="shared" ca="1" si="18"/>
        <v>24344.59712011426</v>
      </c>
      <c r="D94" s="12">
        <f t="shared" si="19"/>
        <v>1.6666666666666668E-3</v>
      </c>
      <c r="E94" s="2">
        <f ca="1">O65*D65</f>
        <v>0.20894123316367597</v>
      </c>
      <c r="F94">
        <f t="shared" si="20"/>
        <v>5.0000000000000001E-3</v>
      </c>
      <c r="G94" s="6">
        <f ca="1">Q32*F32</f>
        <v>0.30132775516617832</v>
      </c>
      <c r="H94">
        <f t="shared" si="21"/>
        <v>0.01</v>
      </c>
      <c r="I94" s="6">
        <f ca="1">S4*H4</f>
        <v>0.26007692454410247</v>
      </c>
      <c r="J94" s="6">
        <f ca="1">O65</f>
        <v>125.36473989820557</v>
      </c>
      <c r="K94" s="6">
        <f ca="1">Q32</f>
        <v>60.26555103323566</v>
      </c>
      <c r="L94" s="6">
        <f ca="1">S4</f>
        <v>26.007692454410247</v>
      </c>
      <c r="M94" s="6">
        <f t="shared" ca="1" si="26"/>
        <v>696.93945656203459</v>
      </c>
      <c r="N94" s="2">
        <f t="shared" ca="1" si="22"/>
        <v>0.28022436125147537</v>
      </c>
      <c r="O94" s="2">
        <f t="shared" ca="1" si="27"/>
        <v>195.29941404604651</v>
      </c>
      <c r="P94" s="2">
        <f t="shared" ca="1" si="23"/>
        <v>0.29634506328673521</v>
      </c>
      <c r="Q94" s="2">
        <f t="shared" ca="1" si="28"/>
        <v>206.53456736189898</v>
      </c>
      <c r="R94" s="2">
        <f t="shared" ca="1" si="24"/>
        <v>0.37389160966428581</v>
      </c>
      <c r="S94" s="2">
        <f t="shared" ca="1" si="29"/>
        <v>260.57981525253172</v>
      </c>
      <c r="T94" s="2">
        <f t="shared" ca="1" si="30"/>
        <v>34.525659901557333</v>
      </c>
      <c r="U94" s="2">
        <f t="shared" ca="1" si="31"/>
        <v>4.9538965797503533E-2</v>
      </c>
      <c r="V94" s="6">
        <f t="shared" ca="1" si="25"/>
        <v>662.41379666047726</v>
      </c>
      <c r="W94" s="6">
        <f t="shared" ca="1" si="32"/>
        <v>24341.908199387824</v>
      </c>
    </row>
    <row r="95" spans="1:23">
      <c r="A95" s="10">
        <v>43163</v>
      </c>
      <c r="B95" s="6">
        <f t="shared" ca="1" si="17"/>
        <v>263.98503617061129</v>
      </c>
      <c r="C95" s="6">
        <f t="shared" ca="1" si="18"/>
        <v>24608.582156284872</v>
      </c>
      <c r="D95" s="12">
        <f t="shared" si="19"/>
        <v>1.6666666666666668E-3</v>
      </c>
      <c r="E95" s="2">
        <f ca="1">O66*D66</f>
        <v>0.12591577966358117</v>
      </c>
      <c r="F95">
        <f t="shared" si="20"/>
        <v>5.0000000000000001E-3</v>
      </c>
      <c r="G95" s="6">
        <f ca="1">Q33*F33</f>
        <v>0.64012054240531413</v>
      </c>
      <c r="H95">
        <f t="shared" si="21"/>
        <v>0.01</v>
      </c>
      <c r="I95" s="6">
        <f ca="1">S5*H5</f>
        <v>0.50199264725579096</v>
      </c>
      <c r="J95" s="6">
        <f ca="1">O66</f>
        <v>75.549467798148697</v>
      </c>
      <c r="K95" s="6">
        <f ca="1">Q33</f>
        <v>128.02410848106283</v>
      </c>
      <c r="L95" s="6">
        <f ca="1">S5</f>
        <v>50.199264725579098</v>
      </c>
      <c r="M95" s="6">
        <f t="shared" ca="1" si="26"/>
        <v>553.55156604628394</v>
      </c>
      <c r="N95" s="2">
        <f t="shared" ca="1" si="22"/>
        <v>0.28687707370055043</v>
      </c>
      <c r="O95" s="2">
        <f t="shared" ca="1" si="27"/>
        <v>158.80125340971492</v>
      </c>
      <c r="P95" s="2">
        <f t="shared" ca="1" si="23"/>
        <v>0.29069604943605865</v>
      </c>
      <c r="Q95" s="2">
        <f t="shared" ca="1" si="28"/>
        <v>160.91525340879824</v>
      </c>
      <c r="R95" s="2">
        <f t="shared" ca="1" si="24"/>
        <v>0.36776063621655991</v>
      </c>
      <c r="S95" s="2">
        <f t="shared" ca="1" si="29"/>
        <v>203.57447610785445</v>
      </c>
      <c r="T95" s="2">
        <f t="shared" ca="1" si="30"/>
        <v>30.260583119916305</v>
      </c>
      <c r="U95" s="2">
        <f t="shared" ca="1" si="31"/>
        <v>5.4666240646830969E-2</v>
      </c>
      <c r="V95" s="6">
        <f t="shared" ca="1" si="25"/>
        <v>523.29098292636763</v>
      </c>
      <c r="W95" s="6">
        <f t="shared" ca="1" si="32"/>
        <v>24611.426341309401</v>
      </c>
    </row>
    <row r="96" spans="1:23">
      <c r="A96" s="10">
        <v>43164</v>
      </c>
      <c r="B96" s="6">
        <f t="shared" ca="1" si="17"/>
        <v>0.1341439795357724</v>
      </c>
      <c r="C96" s="6">
        <f t="shared" ca="1" si="18"/>
        <v>24608.716300264408</v>
      </c>
      <c r="D96" s="12">
        <f t="shared" si="19"/>
        <v>1.6666666666666668E-3</v>
      </c>
      <c r="E96" s="2">
        <f ca="1">O67*D67</f>
        <v>0.13043856915497665</v>
      </c>
      <c r="F96">
        <f t="shared" si="20"/>
        <v>5.0000000000000001E-3</v>
      </c>
      <c r="G96" s="6">
        <f ca="1">Q34*F34</f>
        <v>0.26692626555288979</v>
      </c>
      <c r="H96">
        <f t="shared" si="21"/>
        <v>0.01</v>
      </c>
      <c r="I96" s="6">
        <f ca="1">S6*H6</f>
        <v>0.39925080810928643</v>
      </c>
      <c r="J96" s="6">
        <f ca="1">O67</f>
        <v>78.26314149298598</v>
      </c>
      <c r="K96" s="6">
        <f ca="1">Q34</f>
        <v>53.385253110577956</v>
      </c>
      <c r="L96" s="6">
        <f ca="1">S6</f>
        <v>39.925080810928641</v>
      </c>
      <c r="M96" s="6">
        <f t="shared" ca="1" si="26"/>
        <v>202.76481815676181</v>
      </c>
      <c r="N96" s="2">
        <f t="shared" ca="1" si="22"/>
        <v>0.25782673313153737</v>
      </c>
      <c r="O96" s="2">
        <f t="shared" ca="1" si="27"/>
        <v>52.278190659368128</v>
      </c>
      <c r="P96" s="2">
        <f t="shared" ca="1" si="23"/>
        <v>0.2884553415237936</v>
      </c>
      <c r="Q96" s="2">
        <f t="shared" ca="1" si="28"/>
        <v>58.48859487041863</v>
      </c>
      <c r="R96" s="2">
        <f t="shared" ca="1" si="24"/>
        <v>0.3726319998173746</v>
      </c>
      <c r="S96" s="2">
        <f t="shared" ca="1" si="29"/>
        <v>75.556659682360461</v>
      </c>
      <c r="T96" s="2">
        <f t="shared" ca="1" si="30"/>
        <v>16.441372944614571</v>
      </c>
      <c r="U96" s="2">
        <f t="shared" ca="1" si="31"/>
        <v>8.1085925527294364E-2</v>
      </c>
      <c r="V96" s="6">
        <f t="shared" ca="1" si="25"/>
        <v>186.32344521214725</v>
      </c>
      <c r="W96" s="6">
        <f t="shared" ca="1" si="32"/>
        <v>24626.176311107058</v>
      </c>
    </row>
    <row r="97" spans="1:23">
      <c r="A97" s="10">
        <v>43165</v>
      </c>
      <c r="B97" s="6">
        <f t="shared" ca="1" si="17"/>
        <v>139.6479329732154</v>
      </c>
      <c r="C97" s="6">
        <f t="shared" ca="1" si="18"/>
        <v>24748.364233237622</v>
      </c>
      <c r="D97" s="12">
        <f t="shared" si="19"/>
        <v>1.6666666666666668E-3</v>
      </c>
      <c r="E97" s="2">
        <f ca="1">O68*D68</f>
        <v>0.22382004290687135</v>
      </c>
      <c r="F97">
        <f t="shared" si="20"/>
        <v>5.0000000000000001E-3</v>
      </c>
      <c r="G97" s="6">
        <f ca="1">Q35*F35</f>
        <v>0.35424266844198576</v>
      </c>
      <c r="H97">
        <f t="shared" si="21"/>
        <v>0.01</v>
      </c>
      <c r="I97" s="6">
        <f ca="1">S7*H7</f>
        <v>0.36662117147957196</v>
      </c>
      <c r="J97" s="6">
        <f ca="1">O68</f>
        <v>134.29202574412281</v>
      </c>
      <c r="K97" s="6">
        <f ca="1">Q35</f>
        <v>70.848533688397154</v>
      </c>
      <c r="L97" s="6">
        <f ca="1">S7</f>
        <v>36.662117147957197</v>
      </c>
      <c r="M97" s="6">
        <f t="shared" ca="1" si="26"/>
        <v>398.83666638113556</v>
      </c>
      <c r="N97" s="2">
        <f t="shared" ca="1" si="22"/>
        <v>0.29470673853939255</v>
      </c>
      <c r="O97" s="2">
        <f t="shared" ca="1" si="27"/>
        <v>117.53985315910825</v>
      </c>
      <c r="P97" s="2">
        <f t="shared" ca="1" si="23"/>
        <v>0.29393090622403167</v>
      </c>
      <c r="Q97" s="2">
        <f t="shared" ca="1" si="28"/>
        <v>117.23042278477897</v>
      </c>
      <c r="R97" s="2">
        <f t="shared" ca="1" si="24"/>
        <v>0.35422111383549804</v>
      </c>
      <c r="S97" s="2">
        <f t="shared" ca="1" si="29"/>
        <v>141.27636820396276</v>
      </c>
      <c r="T97" s="2">
        <f t="shared" ca="1" si="30"/>
        <v>22.790022233285583</v>
      </c>
      <c r="U97" s="2">
        <f t="shared" ca="1" si="31"/>
        <v>5.7141241401077764E-2</v>
      </c>
      <c r="V97" s="6">
        <f t="shared" ca="1" si="25"/>
        <v>376.04664414784997</v>
      </c>
      <c r="W97" s="6">
        <f t="shared" ca="1" si="32"/>
        <v>24760.420278674432</v>
      </c>
    </row>
    <row r="98" spans="1:23">
      <c r="A98" s="10">
        <v>43166</v>
      </c>
      <c r="B98" s="6">
        <f t="shared" ca="1" si="17"/>
        <v>294.22103242622057</v>
      </c>
      <c r="C98" s="6">
        <f t="shared" ca="1" si="18"/>
        <v>25042.585265663842</v>
      </c>
      <c r="D98" s="12">
        <f t="shared" si="19"/>
        <v>1.6666666666666668E-3</v>
      </c>
      <c r="E98" s="2">
        <f ca="1">O69*D69</f>
        <v>0.28963531624083866</v>
      </c>
      <c r="F98">
        <f t="shared" si="20"/>
        <v>5.0000000000000001E-3</v>
      </c>
      <c r="G98" s="6">
        <f ca="1">Q36*F36</f>
        <v>0.46694673245240026</v>
      </c>
      <c r="H98">
        <f t="shared" si="21"/>
        <v>0.01</v>
      </c>
      <c r="I98" s="6">
        <f ca="1">S8*H8</f>
        <v>9.3600715800833637E-2</v>
      </c>
      <c r="J98" s="6">
        <f ca="1">O69</f>
        <v>173.78118974450319</v>
      </c>
      <c r="K98" s="6">
        <f ca="1">Q36</f>
        <v>93.389346490480051</v>
      </c>
      <c r="L98" s="6">
        <f ca="1">S8</f>
        <v>9.360071580083364</v>
      </c>
      <c r="M98" s="6">
        <f t="shared" ca="1" si="26"/>
        <v>594.39184523906692</v>
      </c>
      <c r="N98" s="2">
        <f t="shared" ca="1" si="22"/>
        <v>0.26525306019860134</v>
      </c>
      <c r="O98" s="2">
        <f t="shared" ca="1" si="27"/>
        <v>157.66425590675595</v>
      </c>
      <c r="P98" s="2">
        <f t="shared" ca="1" si="23"/>
        <v>0.25314547882718336</v>
      </c>
      <c r="Q98" s="2">
        <f t="shared" ca="1" si="28"/>
        <v>150.46760827401667</v>
      </c>
      <c r="R98" s="2">
        <f t="shared" ca="1" si="24"/>
        <v>0.36202590684888925</v>
      </c>
      <c r="S98" s="2">
        <f t="shared" ca="1" si="29"/>
        <v>215.18524679625784</v>
      </c>
      <c r="T98" s="2">
        <f t="shared" ca="1" si="30"/>
        <v>71.074734262036486</v>
      </c>
      <c r="U98" s="2">
        <f t="shared" ca="1" si="31"/>
        <v>0.11957555412532607</v>
      </c>
      <c r="V98" s="6">
        <f t="shared" ca="1" si="25"/>
        <v>523.31711097703044</v>
      </c>
      <c r="W98" s="6">
        <f t="shared" ca="1" si="32"/>
        <v>25007.206781836398</v>
      </c>
    </row>
    <row r="99" spans="1:23">
      <c r="A99" s="10">
        <v>43167</v>
      </c>
      <c r="B99" s="6">
        <f ca="1">3000*(RAND()*0.3)</f>
        <v>291.48339548911753</v>
      </c>
      <c r="C99" s="6">
        <f t="shared" ca="1" si="18"/>
        <v>25334.06866115296</v>
      </c>
      <c r="D99" s="12">
        <f t="shared" si="19"/>
        <v>1.6666666666666668E-3</v>
      </c>
      <c r="E99" s="2">
        <f ca="1">O70*D70</f>
        <v>0.19741570629580094</v>
      </c>
      <c r="F99">
        <f t="shared" si="20"/>
        <v>5.0000000000000001E-3</v>
      </c>
      <c r="G99" s="6">
        <f ca="1">Q37*F37</f>
        <v>0.41899218659369836</v>
      </c>
      <c r="H99">
        <f t="shared" si="21"/>
        <v>0.01</v>
      </c>
      <c r="I99" s="6">
        <f ca="1">S9*H9</f>
        <v>0.31867455160056257</v>
      </c>
      <c r="J99" s="6">
        <f ca="1">O70</f>
        <v>118.44942377748055</v>
      </c>
      <c r="K99" s="6">
        <f ca="1">Q37</f>
        <v>83.798437318739673</v>
      </c>
      <c r="L99" s="6">
        <f ca="1">S9</f>
        <v>31.867455160056256</v>
      </c>
      <c r="M99" s="6">
        <f t="shared" ca="1" si="26"/>
        <v>597.60852845192062</v>
      </c>
      <c r="N99" s="2">
        <f t="shared" ca="1" si="22"/>
        <v>0.26535202188519152</v>
      </c>
      <c r="O99" s="2">
        <f t="shared" ca="1" si="27"/>
        <v>158.57663132055114</v>
      </c>
      <c r="P99" s="2">
        <f t="shared" ca="1" si="23"/>
        <v>0.27326169543274476</v>
      </c>
      <c r="Q99" s="2">
        <f t="shared" ca="1" si="28"/>
        <v>163.3035196898395</v>
      </c>
      <c r="R99" s="2">
        <f t="shared" ca="1" si="24"/>
        <v>0.35395542325031648</v>
      </c>
      <c r="S99" s="2">
        <f t="shared" ca="1" si="29"/>
        <v>211.52677962619836</v>
      </c>
      <c r="T99" s="2">
        <f t="shared" ca="1" si="30"/>
        <v>64.20159781533161</v>
      </c>
      <c r="U99" s="2">
        <f t="shared" ca="1" si="31"/>
        <v>0.10743085943174725</v>
      </c>
      <c r="V99" s="6">
        <f t="shared" ca="1" si="25"/>
        <v>533.40693063658898</v>
      </c>
      <c r="W99" s="6">
        <f t="shared" ca="1" si="32"/>
        <v>25306.49839621671</v>
      </c>
    </row>
    <row r="100" spans="1:23">
      <c r="A100" s="10">
        <v>43168</v>
      </c>
      <c r="B100" s="6">
        <f t="shared" ref="B100:B160" ca="1" si="33">3000*(RAND()*0.3)</f>
        <v>754.31421518082277</v>
      </c>
      <c r="C100" s="6">
        <f t="shared" ca="1" si="18"/>
        <v>26088.382876333784</v>
      </c>
      <c r="D100" s="12">
        <f t="shared" si="19"/>
        <v>1.6666666666666668E-3</v>
      </c>
      <c r="E100" s="2">
        <f ca="1">O71*D71</f>
        <v>0.33540767856260989</v>
      </c>
      <c r="F100">
        <f t="shared" si="20"/>
        <v>5.0000000000000001E-3</v>
      </c>
      <c r="G100" s="6">
        <f ca="1">Q38*F38</f>
        <v>0.46151559324503921</v>
      </c>
      <c r="H100">
        <f t="shared" si="21"/>
        <v>0.01</v>
      </c>
      <c r="I100" s="6">
        <f ca="1">S10*H10</f>
        <v>0.60641220962797049</v>
      </c>
      <c r="J100" s="6">
        <f ca="1">O71</f>
        <v>201.24460713756594</v>
      </c>
      <c r="K100" s="6">
        <f ca="1">Q38</f>
        <v>92.303118649007843</v>
      </c>
      <c r="L100" s="6">
        <f ca="1">S10</f>
        <v>60.641220962797043</v>
      </c>
      <c r="M100" s="6">
        <f t="shared" ca="1" si="26"/>
        <v>1174.1080952269606</v>
      </c>
      <c r="N100" s="2">
        <f t="shared" ca="1" si="22"/>
        <v>0.27629843839459944</v>
      </c>
      <c r="O100" s="2">
        <f t="shared" ca="1" si="27"/>
        <v>324.40423321766684</v>
      </c>
      <c r="P100" s="2">
        <f t="shared" ca="1" si="23"/>
        <v>0.28481748220996705</v>
      </c>
      <c r="Q100" s="2">
        <f t="shared" ca="1" si="28"/>
        <v>334.40651152488317</v>
      </c>
      <c r="R100" s="2">
        <f t="shared" ca="1" si="24"/>
        <v>0.37863414210891488</v>
      </c>
      <c r="S100" s="2">
        <f t="shared" ca="1" si="29"/>
        <v>444.55741137939236</v>
      </c>
      <c r="T100" s="2">
        <f t="shared" ca="1" si="30"/>
        <v>70.739939105018209</v>
      </c>
      <c r="U100" s="2">
        <f t="shared" ca="1" si="31"/>
        <v>6.0249937286518625E-2</v>
      </c>
      <c r="V100" s="6">
        <f t="shared" ca="1" si="25"/>
        <v>1103.3681561219423</v>
      </c>
      <c r="W100" s="6">
        <f t="shared" ca="1" si="32"/>
        <v>26055.677605589281</v>
      </c>
    </row>
    <row r="101" spans="1:23">
      <c r="A101" s="10">
        <v>43169</v>
      </c>
      <c r="B101" s="6">
        <f t="shared" ca="1" si="33"/>
        <v>676.50977673134355</v>
      </c>
      <c r="C101" s="6">
        <f t="shared" ca="1" si="18"/>
        <v>26764.892653065126</v>
      </c>
      <c r="D101" s="12">
        <f t="shared" si="19"/>
        <v>1.6666666666666668E-3</v>
      </c>
      <c r="E101" s="2">
        <f ca="1">O72*D72</f>
        <v>0.26296617876059181</v>
      </c>
      <c r="F101">
        <f t="shared" si="20"/>
        <v>5.0000000000000001E-3</v>
      </c>
      <c r="G101" s="6">
        <f ca="1">Q39*F39</f>
        <v>0.22315514240213508</v>
      </c>
      <c r="H101">
        <f t="shared" si="21"/>
        <v>0.01</v>
      </c>
      <c r="I101" s="6">
        <f ca="1">S11*H11</f>
        <v>0.3269016763214117</v>
      </c>
      <c r="J101" s="6">
        <f ca="1">O72</f>
        <v>157.77970725635507</v>
      </c>
      <c r="K101" s="6">
        <f ca="1">Q39</f>
        <v>44.631028480427013</v>
      </c>
      <c r="L101" s="6">
        <f ca="1">S11</f>
        <v>32.690167632141168</v>
      </c>
      <c r="M101" s="6">
        <f t="shared" ca="1" si="26"/>
        <v>983.16364220276932</v>
      </c>
      <c r="N101" s="2">
        <f t="shared" ca="1" si="22"/>
        <v>0.25424094109707618</v>
      </c>
      <c r="O101" s="2">
        <f t="shared" ca="1" si="27"/>
        <v>249.96044964606116</v>
      </c>
      <c r="P101" s="2">
        <f t="shared" ca="1" si="23"/>
        <v>0.293758774019097</v>
      </c>
      <c r="Q101" s="2">
        <f t="shared" ca="1" si="28"/>
        <v>288.81294619363564</v>
      </c>
      <c r="R101" s="2">
        <f t="shared" ca="1" si="24"/>
        <v>0.38508423898870564</v>
      </c>
      <c r="S101" s="2">
        <f t="shared" ca="1" si="29"/>
        <v>378.60082295901748</v>
      </c>
      <c r="T101" s="2">
        <f t="shared" ca="1" si="30"/>
        <v>65.789423404055015</v>
      </c>
      <c r="U101" s="2">
        <f t="shared" ca="1" si="31"/>
        <v>6.6916045895121179E-2</v>
      </c>
      <c r="V101" s="6">
        <f t="shared" ca="1" si="25"/>
        <v>917.37421879871431</v>
      </c>
      <c r="W101" s="6">
        <f t="shared" ca="1" si="32"/>
        <v>26737.950921019074</v>
      </c>
    </row>
    <row r="102" spans="1:23">
      <c r="A102" s="10">
        <v>43170</v>
      </c>
      <c r="B102" s="6">
        <f t="shared" ca="1" si="33"/>
        <v>459.52994336844921</v>
      </c>
      <c r="C102" s="6">
        <f t="shared" ca="1" si="18"/>
        <v>27224.422596433575</v>
      </c>
      <c r="D102" s="12">
        <f t="shared" si="19"/>
        <v>1.6666666666666668E-3</v>
      </c>
      <c r="E102" s="2">
        <f ca="1">O73*D73</f>
        <v>0.19472194237069426</v>
      </c>
      <c r="F102">
        <f t="shared" si="20"/>
        <v>5.0000000000000001E-3</v>
      </c>
      <c r="G102" s="6">
        <f ca="1">Q40*F40</f>
        <v>0.2463269686248509</v>
      </c>
      <c r="H102">
        <f t="shared" si="21"/>
        <v>0.01</v>
      </c>
      <c r="I102" s="6">
        <f ca="1">S12*H12</f>
        <v>0.43368949979672672</v>
      </c>
      <c r="J102" s="6">
        <f ca="1">O73</f>
        <v>116.83316542241654</v>
      </c>
      <c r="K102" s="6">
        <f ca="1">Q40</f>
        <v>49.265393724970181</v>
      </c>
      <c r="L102" s="6">
        <f ca="1">S12</f>
        <v>43.368949979672671</v>
      </c>
      <c r="M102" s="6">
        <f t="shared" ca="1" si="26"/>
        <v>735.66161431035596</v>
      </c>
      <c r="N102" s="2">
        <f t="shared" ca="1" si="22"/>
        <v>0.25313195746961054</v>
      </c>
      <c r="O102" s="2">
        <f t="shared" ca="1" si="27"/>
        <v>186.21946446563405</v>
      </c>
      <c r="P102" s="2">
        <f t="shared" ca="1" si="23"/>
        <v>0.27410031102630728</v>
      </c>
      <c r="Q102" s="2">
        <f t="shared" ca="1" si="28"/>
        <v>201.64507729258386</v>
      </c>
      <c r="R102" s="2">
        <f t="shared" ca="1" si="24"/>
        <v>0.37848264490860811</v>
      </c>
      <c r="S102" s="2">
        <f t="shared" ca="1" si="29"/>
        <v>278.43515354191987</v>
      </c>
      <c r="T102" s="2">
        <f t="shared" ca="1" si="30"/>
        <v>69.361919010218173</v>
      </c>
      <c r="U102" s="2">
        <f t="shared" ca="1" si="31"/>
        <v>9.4285086595474091E-2</v>
      </c>
      <c r="V102" s="6">
        <f t="shared" ca="1" si="25"/>
        <v>666.29969530013773</v>
      </c>
      <c r="W102" s="6">
        <f t="shared" ca="1" si="32"/>
        <v>27194.783107192154</v>
      </c>
    </row>
    <row r="103" spans="1:23">
      <c r="A103" s="10">
        <v>43171</v>
      </c>
      <c r="B103" s="6">
        <f t="shared" ca="1" si="33"/>
        <v>727.50288420672393</v>
      </c>
      <c r="C103" s="6">
        <f t="shared" ca="1" si="18"/>
        <v>27951.925480640297</v>
      </c>
      <c r="D103" s="12">
        <f t="shared" si="19"/>
        <v>1.6666666666666668E-3</v>
      </c>
      <c r="E103" s="2">
        <f ca="1">O74*D74</f>
        <v>0.2671259596654571</v>
      </c>
      <c r="F103">
        <f t="shared" si="20"/>
        <v>5.0000000000000001E-3</v>
      </c>
      <c r="G103" s="6">
        <f ca="1">Q41*F41</f>
        <v>0.44714347196747872</v>
      </c>
      <c r="H103">
        <f t="shared" si="21"/>
        <v>0.01</v>
      </c>
      <c r="I103" s="6">
        <f ca="1">S13*H13</f>
        <v>0.14187453383504514</v>
      </c>
      <c r="J103" s="6">
        <f ca="1">O74</f>
        <v>160.27557579927424</v>
      </c>
      <c r="K103" s="6">
        <f ca="1">Q41</f>
        <v>89.428694393495746</v>
      </c>
      <c r="L103" s="6">
        <f ca="1">S13</f>
        <v>14.187453383504515</v>
      </c>
      <c r="M103" s="6">
        <f t="shared" ca="1" si="26"/>
        <v>1061.6126707586845</v>
      </c>
      <c r="N103" s="2">
        <f t="shared" ca="1" si="22"/>
        <v>0.27860044987172983</v>
      </c>
      <c r="O103" s="2">
        <f t="shared" ca="1" si="27"/>
        <v>295.7657676628981</v>
      </c>
      <c r="P103" s="2">
        <f t="shared" ca="1" si="23"/>
        <v>0.2594003570494266</v>
      </c>
      <c r="Q103" s="2">
        <f t="shared" ca="1" si="28"/>
        <v>275.38270584299812</v>
      </c>
      <c r="R103" s="2">
        <f t="shared" ca="1" si="24"/>
        <v>0.3594853205422377</v>
      </c>
      <c r="S103" s="2">
        <f t="shared" ca="1" si="29"/>
        <v>381.63417123938677</v>
      </c>
      <c r="T103" s="2">
        <f t="shared" ca="1" si="30"/>
        <v>108.83002601340161</v>
      </c>
      <c r="U103" s="2">
        <f t="shared" ca="1" si="31"/>
        <v>0.10251387253660595</v>
      </c>
      <c r="V103" s="6">
        <f t="shared" ca="1" si="25"/>
        <v>952.78264474528294</v>
      </c>
      <c r="W103" s="6">
        <f t="shared" ca="1" si="32"/>
        <v>27883.674028361162</v>
      </c>
    </row>
    <row r="104" spans="1:23">
      <c r="A104" s="10">
        <v>43172</v>
      </c>
      <c r="B104" s="6">
        <f t="shared" ca="1" si="33"/>
        <v>673.45608173090829</v>
      </c>
      <c r="C104" s="6">
        <f t="shared" ca="1" si="18"/>
        <v>28625.381562371203</v>
      </c>
      <c r="D104" s="12">
        <f t="shared" si="19"/>
        <v>1.6666666666666668E-3</v>
      </c>
      <c r="E104" s="2">
        <f ca="1">O75*D75</f>
        <v>0.13303594639005081</v>
      </c>
      <c r="F104">
        <f t="shared" si="20"/>
        <v>5.0000000000000001E-3</v>
      </c>
      <c r="G104" s="6">
        <f ca="1">Q42*F42</f>
        <v>0.2379925206386119</v>
      </c>
      <c r="H104">
        <f t="shared" si="21"/>
        <v>0.01</v>
      </c>
      <c r="I104" s="6">
        <f ca="1">S14*H14</f>
        <v>0.23056377151123933</v>
      </c>
      <c r="J104" s="6">
        <f ca="1">O75</f>
        <v>79.821567834030475</v>
      </c>
      <c r="K104" s="6">
        <f ca="1">Q42</f>
        <v>47.598504127722379</v>
      </c>
      <c r="L104" s="6">
        <f ca="1">S14</f>
        <v>23.056377151123932</v>
      </c>
      <c r="M104" s="6">
        <f t="shared" ca="1" si="26"/>
        <v>933.36414909572659</v>
      </c>
      <c r="N104" s="2">
        <f t="shared" ca="1" si="22"/>
        <v>0.26758329330351183</v>
      </c>
      <c r="O104" s="2">
        <f t="shared" ca="1" si="27"/>
        <v>249.75265286646456</v>
      </c>
      <c r="P104" s="2">
        <f t="shared" ca="1" si="23"/>
        <v>0.29702000660163386</v>
      </c>
      <c r="Q104" s="2">
        <f t="shared" ca="1" si="28"/>
        <v>277.22782572614108</v>
      </c>
      <c r="R104" s="2">
        <f t="shared" ca="1" si="24"/>
        <v>0.39985668237240318</v>
      </c>
      <c r="S104" s="2">
        <f t="shared" ca="1" si="29"/>
        <v>373.21189210275833</v>
      </c>
      <c r="T104" s="2">
        <f t="shared" ca="1" si="30"/>
        <v>33.171778400362598</v>
      </c>
      <c r="U104" s="2">
        <f t="shared" ca="1" si="31"/>
        <v>3.5540017722451085E-2</v>
      </c>
      <c r="V104" s="6">
        <f t="shared" ca="1" si="25"/>
        <v>900.19237069536393</v>
      </c>
      <c r="W104" s="6">
        <f t="shared" ca="1" si="32"/>
        <v>28633.389949943648</v>
      </c>
    </row>
    <row r="105" spans="1:23">
      <c r="A105" s="10">
        <v>43173</v>
      </c>
      <c r="B105" s="6">
        <f t="shared" ca="1" si="33"/>
        <v>321.51058517856387</v>
      </c>
      <c r="C105" s="6">
        <f t="shared" ca="1" si="18"/>
        <v>28946.892147549766</v>
      </c>
      <c r="D105" s="12">
        <f t="shared" si="19"/>
        <v>1.6666666666666668E-3</v>
      </c>
      <c r="E105" s="2">
        <f ca="1">O76*D76</f>
        <v>0.202299479654696</v>
      </c>
      <c r="F105">
        <f t="shared" si="20"/>
        <v>5.0000000000000001E-3</v>
      </c>
      <c r="G105" s="6">
        <f ca="1">Q43*F43</f>
        <v>0.40799093137568465</v>
      </c>
      <c r="H105">
        <f t="shared" si="21"/>
        <v>0.01</v>
      </c>
      <c r="I105" s="6">
        <f ca="1">S15*H15</f>
        <v>0.3571708406650515</v>
      </c>
      <c r="J105" s="6">
        <f ca="1">O76</f>
        <v>121.37968779281759</v>
      </c>
      <c r="K105" s="6">
        <f ca="1">Q43</f>
        <v>81.598186275136925</v>
      </c>
      <c r="L105" s="6">
        <f ca="1">S15</f>
        <v>35.717084066505151</v>
      </c>
      <c r="M105" s="6">
        <f t="shared" ca="1" si="26"/>
        <v>594.34478296508155</v>
      </c>
      <c r="N105" s="2">
        <f t="shared" ca="1" si="22"/>
        <v>0.27732923394456982</v>
      </c>
      <c r="O105" s="2">
        <f t="shared" ca="1" si="27"/>
        <v>164.82918335865767</v>
      </c>
      <c r="P105" s="2">
        <f t="shared" ca="1" si="23"/>
        <v>0.2905427061508154</v>
      </c>
      <c r="Q105" s="2">
        <f t="shared" ca="1" si="28"/>
        <v>172.68254162929384</v>
      </c>
      <c r="R105" s="2">
        <f t="shared" ca="1" si="24"/>
        <v>0.39562454945926062</v>
      </c>
      <c r="S105" s="2">
        <f t="shared" ca="1" si="29"/>
        <v>235.13738698402241</v>
      </c>
      <c r="T105" s="2">
        <f t="shared" ca="1" si="30"/>
        <v>21.695670993107598</v>
      </c>
      <c r="U105" s="2">
        <f t="shared" ca="1" si="31"/>
        <v>3.6503510445354145E-2</v>
      </c>
      <c r="V105" s="6">
        <f t="shared" ca="1" si="25"/>
        <v>572.64911197197398</v>
      </c>
      <c r="W105" s="6">
        <f t="shared" ca="1" si="32"/>
        <v>28967.344103781164</v>
      </c>
    </row>
    <row r="106" spans="1:23">
      <c r="A106" s="10">
        <v>43174</v>
      </c>
      <c r="B106" s="6">
        <f t="shared" ca="1" si="33"/>
        <v>888.62990249185623</v>
      </c>
      <c r="C106" s="6">
        <f t="shared" ca="1" si="18"/>
        <v>29835.522050041622</v>
      </c>
      <c r="D106" s="12">
        <f t="shared" si="19"/>
        <v>1.6666666666666668E-3</v>
      </c>
      <c r="E106" s="2">
        <f ca="1">O77*D77</f>
        <v>0.29066730402064644</v>
      </c>
      <c r="F106">
        <f t="shared" si="20"/>
        <v>5.0000000000000001E-3</v>
      </c>
      <c r="G106" s="6">
        <f ca="1">Q44*F44</f>
        <v>0.28480633547489137</v>
      </c>
      <c r="H106">
        <f t="shared" si="21"/>
        <v>0.01</v>
      </c>
      <c r="I106" s="6">
        <f ca="1">S16*H16</f>
        <v>0.34821630425810035</v>
      </c>
      <c r="J106" s="6">
        <f ca="1">O77</f>
        <v>174.40038241238787</v>
      </c>
      <c r="K106" s="6">
        <f ca="1">Q44</f>
        <v>56.961267094978275</v>
      </c>
      <c r="L106" s="6">
        <f ca="1">S16</f>
        <v>34.821630425810035</v>
      </c>
      <c r="M106" s="6">
        <f t="shared" ca="1" si="26"/>
        <v>1177.4325433618935</v>
      </c>
      <c r="N106" s="2">
        <f t="shared" ca="1" si="22"/>
        <v>0.29759535302547557</v>
      </c>
      <c r="O106" s="2">
        <f t="shared" ca="1" si="27"/>
        <v>350.39845340546628</v>
      </c>
      <c r="P106" s="2">
        <f t="shared" ca="1" si="23"/>
        <v>0.27682250740461223</v>
      </c>
      <c r="Q106" s="2">
        <f t="shared" ca="1" si="28"/>
        <v>325.93982895322915</v>
      </c>
      <c r="R106" s="2">
        <f t="shared" ca="1" si="24"/>
        <v>0.36471281086178731</v>
      </c>
      <c r="S106" s="2">
        <f t="shared" ca="1" si="29"/>
        <v>429.42473248965945</v>
      </c>
      <c r="T106" s="2">
        <f t="shared" ca="1" si="30"/>
        <v>71.669528513538637</v>
      </c>
      <c r="U106" s="2">
        <f t="shared" ca="1" si="31"/>
        <v>6.0869328708124913E-2</v>
      </c>
      <c r="V106" s="6">
        <f t="shared" ca="1" si="25"/>
        <v>1105.7630148483549</v>
      </c>
      <c r="W106" s="6">
        <f t="shared" ca="1" si="32"/>
        <v>29806.923838696344</v>
      </c>
    </row>
    <row r="107" spans="1:23">
      <c r="A107" s="10">
        <v>43175</v>
      </c>
      <c r="B107" s="6">
        <f t="shared" ca="1" si="33"/>
        <v>854.20717300873935</v>
      </c>
      <c r="C107" s="6">
        <f t="shared" ca="1" si="18"/>
        <v>30689.729223050363</v>
      </c>
      <c r="D107" s="12">
        <f t="shared" si="19"/>
        <v>1.6666666666666668E-3</v>
      </c>
      <c r="E107" s="2">
        <f ca="1">O78*D78</f>
        <v>0.16348786757012071</v>
      </c>
      <c r="F107">
        <f t="shared" si="20"/>
        <v>5.0000000000000001E-3</v>
      </c>
      <c r="G107" s="6">
        <f ca="1">Q45*F45</f>
        <v>0.46146293969250507</v>
      </c>
      <c r="H107">
        <f t="shared" si="21"/>
        <v>0.01</v>
      </c>
      <c r="I107" s="6">
        <f ca="1">S17*H17</f>
        <v>9.4526521055988258E-2</v>
      </c>
      <c r="J107" s="6">
        <f ca="1">O78</f>
        <v>98.092720542072428</v>
      </c>
      <c r="K107" s="6">
        <f ca="1">Q45</f>
        <v>92.292587938501015</v>
      </c>
      <c r="L107" s="6">
        <f ca="1">S17</f>
        <v>9.4526521055988262</v>
      </c>
      <c r="M107" s="6">
        <f t="shared" ca="1" si="26"/>
        <v>1126.4341394367689</v>
      </c>
      <c r="N107" s="2">
        <f t="shared" ca="1" si="22"/>
        <v>0.2579061382070349</v>
      </c>
      <c r="O107" s="2">
        <f t="shared" ca="1" si="27"/>
        <v>290.51427884670176</v>
      </c>
      <c r="P107" s="2">
        <f t="shared" ca="1" si="23"/>
        <v>0.27392060561726422</v>
      </c>
      <c r="Q107" s="2">
        <f t="shared" ca="1" si="28"/>
        <v>308.55352166248156</v>
      </c>
      <c r="R107" s="2">
        <f t="shared" ca="1" si="24"/>
        <v>0.38654755971218224</v>
      </c>
      <c r="S107" s="2">
        <f t="shared" ca="1" si="29"/>
        <v>435.42036777577505</v>
      </c>
      <c r="T107" s="2">
        <f t="shared" ca="1" si="30"/>
        <v>91.945971151810568</v>
      </c>
      <c r="U107" s="2">
        <f t="shared" ca="1" si="31"/>
        <v>8.1625696463518679E-2</v>
      </c>
      <c r="V107" s="6">
        <f t="shared" ca="1" si="25"/>
        <v>1034.4881682849582</v>
      </c>
      <c r="W107" s="6">
        <f t="shared" ca="1" si="32"/>
        <v>30641.57404639513</v>
      </c>
    </row>
    <row r="108" spans="1:23">
      <c r="A108" s="10">
        <v>43176</v>
      </c>
      <c r="B108" s="6">
        <f t="shared" ca="1" si="33"/>
        <v>156.77072586291152</v>
      </c>
      <c r="C108" s="6">
        <f t="shared" ca="1" si="18"/>
        <v>30846.499948913275</v>
      </c>
      <c r="D108" s="12">
        <f t="shared" si="19"/>
        <v>1.6666666666666668E-3</v>
      </c>
      <c r="E108" s="2">
        <f ca="1">O79*D79</f>
        <v>0.32125562041058553</v>
      </c>
      <c r="F108">
        <f t="shared" si="20"/>
        <v>5.0000000000000001E-3</v>
      </c>
      <c r="G108" s="6">
        <f ca="1">Q46*F46</f>
        <v>0.83956914266528915</v>
      </c>
      <c r="H108">
        <f t="shared" si="21"/>
        <v>0.01</v>
      </c>
      <c r="I108" s="6">
        <f ca="1">S18*H18</f>
        <v>0.46199811439680671</v>
      </c>
      <c r="J108" s="6">
        <f ca="1">O79</f>
        <v>192.75337224635129</v>
      </c>
      <c r="K108" s="6">
        <f ca="1">Q46</f>
        <v>167.91382853305782</v>
      </c>
      <c r="L108" s="6">
        <f ca="1">S18</f>
        <v>46.199811439680673</v>
      </c>
      <c r="M108" s="6">
        <f t="shared" ca="1" si="26"/>
        <v>657.20653211128445</v>
      </c>
      <c r="N108" s="2">
        <f t="shared" ca="1" si="22"/>
        <v>0.28172902720994297</v>
      </c>
      <c r="O108" s="2">
        <f t="shared" ca="1" si="27"/>
        <v>185.15415696773232</v>
      </c>
      <c r="P108" s="2">
        <f t="shared" ca="1" si="23"/>
        <v>0.2965243556219686</v>
      </c>
      <c r="Q108" s="2">
        <f t="shared" ca="1" si="28"/>
        <v>194.87774344484723</v>
      </c>
      <c r="R108" s="2">
        <f t="shared" ca="1" si="24"/>
        <v>0.36353064871147578</v>
      </c>
      <c r="S108" s="2">
        <f t="shared" ca="1" si="29"/>
        <v>238.91471695583456</v>
      </c>
      <c r="T108" s="2">
        <f t="shared" ca="1" si="30"/>
        <v>38.259914742870336</v>
      </c>
      <c r="U108" s="2">
        <f t="shared" ca="1" si="31"/>
        <v>5.8215968456612671E-2</v>
      </c>
      <c r="V108" s="6">
        <f t="shared" ca="1" si="25"/>
        <v>618.94661736841408</v>
      </c>
      <c r="W108" s="6">
        <f t="shared" ca="1" si="32"/>
        <v>30853.65365154445</v>
      </c>
    </row>
    <row r="109" spans="1:23">
      <c r="A109" s="10">
        <v>43177</v>
      </c>
      <c r="B109" s="6">
        <f t="shared" ca="1" si="33"/>
        <v>280.58765954007418</v>
      </c>
      <c r="C109" s="6">
        <f t="shared" ca="1" si="18"/>
        <v>31127.087608453348</v>
      </c>
      <c r="D109" s="12">
        <f t="shared" si="19"/>
        <v>1.6666666666666668E-3</v>
      </c>
      <c r="E109" s="2">
        <f ca="1">O80*D80</f>
        <v>0.25146538105894967</v>
      </c>
      <c r="F109">
        <f t="shared" si="20"/>
        <v>5.0000000000000001E-3</v>
      </c>
      <c r="G109" s="6">
        <f ca="1">Q47*F47</f>
        <v>9.3891057080830495E-2</v>
      </c>
      <c r="H109">
        <f t="shared" si="21"/>
        <v>0.01</v>
      </c>
      <c r="I109" s="6">
        <f ca="1">S19*H19</f>
        <v>0.1581560606126319</v>
      </c>
      <c r="J109" s="6">
        <f ca="1">O80</f>
        <v>150.8792286353698</v>
      </c>
      <c r="K109" s="6">
        <f ca="1">Q47</f>
        <v>18.778211416166098</v>
      </c>
      <c r="L109" s="6">
        <f ca="1">S19</f>
        <v>15.815606061263189</v>
      </c>
      <c r="M109" s="6">
        <f t="shared" ca="1" si="26"/>
        <v>504.82413289449596</v>
      </c>
      <c r="N109" s="2">
        <f t="shared" ca="1" si="22"/>
        <v>0.2973567149837279</v>
      </c>
      <c r="O109" s="2">
        <f t="shared" ca="1" si="27"/>
        <v>150.11284580201621</v>
      </c>
      <c r="P109" s="2">
        <f t="shared" ca="1" si="23"/>
        <v>0.2802175597526107</v>
      </c>
      <c r="Q109" s="2">
        <f t="shared" ca="1" si="28"/>
        <v>141.46058662392332</v>
      </c>
      <c r="R109" s="2">
        <f t="shared" ca="1" si="24"/>
        <v>0.36865622888057908</v>
      </c>
      <c r="S109" s="2">
        <f t="shared" ca="1" si="29"/>
        <v>186.10656108079317</v>
      </c>
      <c r="T109" s="2">
        <f t="shared" ca="1" si="30"/>
        <v>27.144139387763289</v>
      </c>
      <c r="U109" s="2">
        <f t="shared" ca="1" si="31"/>
        <v>5.3769496383082357E-2</v>
      </c>
      <c r="V109" s="6">
        <f t="shared" ca="1" si="25"/>
        <v>477.67999350673267</v>
      </c>
      <c r="W109" s="6">
        <f t="shared" ca="1" si="32"/>
        <v>31145.86059893838</v>
      </c>
    </row>
    <row r="110" spans="1:23">
      <c r="A110" s="10">
        <v>43178</v>
      </c>
      <c r="B110" s="6">
        <f t="shared" ca="1" si="33"/>
        <v>267.299425060825</v>
      </c>
      <c r="C110" s="6">
        <f t="shared" ca="1" si="18"/>
        <v>31394.387033514173</v>
      </c>
      <c r="D110" s="12">
        <f t="shared" si="19"/>
        <v>1.6666666666666668E-3</v>
      </c>
      <c r="E110" s="2">
        <f ca="1">O81*D81</f>
        <v>0.18463017469950713</v>
      </c>
      <c r="F110">
        <f t="shared" si="20"/>
        <v>5.0000000000000001E-3</v>
      </c>
      <c r="G110" s="6">
        <f ca="1">Q48*F48</f>
        <v>0.44448569834083429</v>
      </c>
      <c r="H110">
        <f t="shared" si="21"/>
        <v>0.01</v>
      </c>
      <c r="I110" s="6">
        <f ca="1">S20*H20</f>
        <v>0.4372669562953525</v>
      </c>
      <c r="J110" s="6">
        <f ca="1">O81</f>
        <v>110.77810481970427</v>
      </c>
      <c r="K110" s="6">
        <f ca="1">Q48</f>
        <v>88.897139668166858</v>
      </c>
      <c r="L110" s="6">
        <f ca="1">S20</f>
        <v>43.72669562953525</v>
      </c>
      <c r="M110" s="6">
        <f t="shared" ca="1" si="26"/>
        <v>538.91188739533027</v>
      </c>
      <c r="N110" s="2">
        <f t="shared" ca="1" si="22"/>
        <v>0.29886401963407305</v>
      </c>
      <c r="O110" s="2">
        <f t="shared" ca="1" si="27"/>
        <v>161.06137289555335</v>
      </c>
      <c r="P110" s="2">
        <f t="shared" ca="1" si="23"/>
        <v>0.26982055642411745</v>
      </c>
      <c r="Q110" s="2">
        <f t="shared" ca="1" si="28"/>
        <v>145.40950532057934</v>
      </c>
      <c r="R110" s="2">
        <f t="shared" ca="1" si="24"/>
        <v>0.39193925992231438</v>
      </c>
      <c r="S110" s="2">
        <f t="shared" ca="1" si="29"/>
        <v>211.22072630906337</v>
      </c>
      <c r="T110" s="2">
        <f t="shared" ca="1" si="30"/>
        <v>21.220282870134213</v>
      </c>
      <c r="U110" s="2">
        <f t="shared" ca="1" si="31"/>
        <v>3.9376164019495126E-2</v>
      </c>
      <c r="V110" s="6">
        <f t="shared" ca="1" si="25"/>
        <v>517.691604525196</v>
      </c>
      <c r="W110" s="6">
        <f t="shared" ca="1" si="32"/>
        <v>31420.150263346171</v>
      </c>
    </row>
    <row r="111" spans="1:23">
      <c r="A111" s="10">
        <v>43179</v>
      </c>
      <c r="B111" s="6">
        <f t="shared" ca="1" si="33"/>
        <v>295.73220150815331</v>
      </c>
      <c r="C111" s="6">
        <f t="shared" ca="1" si="18"/>
        <v>31690.119235022325</v>
      </c>
      <c r="D111" s="12">
        <f t="shared" si="19"/>
        <v>1.6666666666666668E-3</v>
      </c>
      <c r="E111" s="2">
        <f ca="1">O82*D82</f>
        <v>9.2212770598112198E-2</v>
      </c>
      <c r="F111">
        <f t="shared" si="20"/>
        <v>5.0000000000000001E-3</v>
      </c>
      <c r="G111" s="6">
        <f ca="1">Q49*F49</f>
        <v>0.76830507225777678</v>
      </c>
      <c r="H111">
        <f t="shared" si="21"/>
        <v>0.01</v>
      </c>
      <c r="I111" s="6">
        <f ca="1">S21*H21</f>
        <v>0.14237379301830491</v>
      </c>
      <c r="J111" s="6">
        <f ca="1">O82</f>
        <v>55.327662358867315</v>
      </c>
      <c r="K111" s="6">
        <f ca="1">Q49</f>
        <v>153.66101445155536</v>
      </c>
      <c r="L111" s="6">
        <f ca="1">S21</f>
        <v>14.237379301830492</v>
      </c>
      <c r="M111" s="6">
        <f t="shared" ca="1" si="26"/>
        <v>541.18143212641485</v>
      </c>
      <c r="N111" s="2">
        <f t="shared" ca="1" si="22"/>
        <v>0.2876302567280048</v>
      </c>
      <c r="O111" s="2">
        <f t="shared" ca="1" si="27"/>
        <v>155.66015425895</v>
      </c>
      <c r="P111" s="2">
        <f t="shared" ca="1" si="23"/>
        <v>0.26181557657567728</v>
      </c>
      <c r="Q111" s="2">
        <f t="shared" ca="1" si="28"/>
        <v>141.68972868422807</v>
      </c>
      <c r="R111" s="2">
        <f t="shared" ca="1" si="24"/>
        <v>0.35010763988488441</v>
      </c>
      <c r="S111" s="2">
        <f t="shared" ca="1" si="29"/>
        <v>189.47175395130085</v>
      </c>
      <c r="T111" s="2">
        <f t="shared" ca="1" si="30"/>
        <v>54.359795231935919</v>
      </c>
      <c r="U111" s="2">
        <f t="shared" ca="1" si="31"/>
        <v>0.10044652681143353</v>
      </c>
      <c r="V111" s="6">
        <f t="shared" ca="1" si="25"/>
        <v>486.82163689447896</v>
      </c>
      <c r="W111" s="6">
        <f t="shared" ca="1" si="32"/>
        <v>31683.745844128396</v>
      </c>
    </row>
    <row r="112" spans="1:23">
      <c r="A112" s="10">
        <v>43180</v>
      </c>
      <c r="B112" s="6">
        <f t="shared" ca="1" si="33"/>
        <v>402.73212503068214</v>
      </c>
      <c r="C112" s="6">
        <f t="shared" ca="1" si="18"/>
        <v>32092.851360053006</v>
      </c>
      <c r="D112" s="12">
        <f t="shared" si="19"/>
        <v>1.6666666666666668E-3</v>
      </c>
      <c r="E112" s="2">
        <f ca="1">O83*D83</f>
        <v>0.21891664399493183</v>
      </c>
      <c r="F112">
        <f t="shared" si="20"/>
        <v>5.0000000000000001E-3</v>
      </c>
      <c r="G112" s="6">
        <f ca="1">Q50*F50</f>
        <v>0.89957631328379228</v>
      </c>
      <c r="H112">
        <f t="shared" si="21"/>
        <v>0.01</v>
      </c>
      <c r="I112" s="6">
        <f ca="1">S22*H22</f>
        <v>0.1227948997047273</v>
      </c>
      <c r="J112" s="6">
        <f ca="1">O83</f>
        <v>131.34998639695908</v>
      </c>
      <c r="K112" s="6">
        <f ca="1">Q50</f>
        <v>179.91526265675844</v>
      </c>
      <c r="L112" s="6">
        <f ca="1">S22</f>
        <v>12.27948997047273</v>
      </c>
      <c r="M112" s="6">
        <f t="shared" ca="1" si="26"/>
        <v>781.87794714379163</v>
      </c>
      <c r="N112" s="2">
        <f t="shared" ca="1" si="22"/>
        <v>0.26932911485283306</v>
      </c>
      <c r="O112" s="2">
        <f t="shared" ca="1" si="27"/>
        <v>210.58249542718758</v>
      </c>
      <c r="P112" s="2">
        <f t="shared" ca="1" si="23"/>
        <v>0.25056746934052887</v>
      </c>
      <c r="Q112" s="2">
        <f t="shared" ca="1" si="28"/>
        <v>195.91317854898767</v>
      </c>
      <c r="R112" s="2">
        <f t="shared" ca="1" si="24"/>
        <v>0.37033129529954828</v>
      </c>
      <c r="S112" s="2">
        <f t="shared" ca="1" si="29"/>
        <v>289.55387293191211</v>
      </c>
      <c r="T112" s="2">
        <f t="shared" ca="1" si="30"/>
        <v>85.828400235704237</v>
      </c>
      <c r="U112" s="2">
        <f t="shared" ca="1" si="31"/>
        <v>0.10977212050708975</v>
      </c>
      <c r="V112" s="6">
        <f t="shared" ca="1" si="25"/>
        <v>696.04954690808745</v>
      </c>
      <c r="W112" s="6">
        <f t="shared" ca="1" si="32"/>
        <v>32056.250652012295</v>
      </c>
    </row>
    <row r="113" spans="1:23">
      <c r="A113" s="10">
        <v>43181</v>
      </c>
      <c r="B113" s="6">
        <f t="shared" ca="1" si="33"/>
        <v>747.30686869975921</v>
      </c>
      <c r="C113" s="6">
        <f t="shared" ca="1" si="18"/>
        <v>32840.158228752764</v>
      </c>
      <c r="D113" s="12">
        <f t="shared" si="19"/>
        <v>1.6666666666666668E-3</v>
      </c>
      <c r="E113" s="2">
        <f ca="1">O84*D84</f>
        <v>0.35516711596323686</v>
      </c>
      <c r="F113">
        <f t="shared" si="20"/>
        <v>5.0000000000000001E-3</v>
      </c>
      <c r="G113" s="6">
        <f ca="1">Q51*F51</f>
        <v>9.1540116816321945E-2</v>
      </c>
      <c r="H113">
        <f t="shared" si="21"/>
        <v>0.01</v>
      </c>
      <c r="I113" s="6">
        <f ca="1">S23*H23</f>
        <v>0.13223416046819531</v>
      </c>
      <c r="J113" s="6">
        <f ca="1">O84</f>
        <v>213.1002695779421</v>
      </c>
      <c r="K113" s="6">
        <f ca="1">Q51</f>
        <v>18.30802336326439</v>
      </c>
      <c r="L113" s="6">
        <f ca="1">S23</f>
        <v>13.223416046819532</v>
      </c>
      <c r="M113" s="6">
        <f t="shared" ca="1" si="26"/>
        <v>1078.3459193167373</v>
      </c>
      <c r="N113" s="2">
        <f t="shared" ca="1" si="22"/>
        <v>0.2701995700025917</v>
      </c>
      <c r="O113" s="2">
        <f t="shared" ca="1" si="27"/>
        <v>291.36860371343187</v>
      </c>
      <c r="P113" s="2">
        <f t="shared" ca="1" si="23"/>
        <v>0.27541053305268243</v>
      </c>
      <c r="Q113" s="2">
        <f t="shared" ca="1" si="28"/>
        <v>296.9878244542075</v>
      </c>
      <c r="R113" s="2">
        <f t="shared" ca="1" si="24"/>
        <v>0.39787598637953259</v>
      </c>
      <c r="S113" s="2">
        <f t="shared" ca="1" si="29"/>
        <v>429.0479463064907</v>
      </c>
      <c r="T113" s="2">
        <f t="shared" ca="1" si="30"/>
        <v>60.941544842607243</v>
      </c>
      <c r="U113" s="2">
        <f t="shared" ca="1" si="31"/>
        <v>5.6513910565193302E-2</v>
      </c>
      <c r="V113" s="6">
        <f t="shared" ca="1" si="25"/>
        <v>1017.40437447413</v>
      </c>
      <c r="W113" s="6">
        <f t="shared" ca="1" si="32"/>
        <v>32829.023317498402</v>
      </c>
    </row>
    <row r="114" spans="1:23">
      <c r="A114" s="10">
        <v>43182</v>
      </c>
      <c r="B114" s="6">
        <f t="shared" ca="1" si="33"/>
        <v>358.79412311699173</v>
      </c>
      <c r="C114" s="6">
        <f t="shared" ca="1" si="18"/>
        <v>33198.952351869753</v>
      </c>
      <c r="D114" s="12">
        <f t="shared" si="19"/>
        <v>1.6666666666666668E-3</v>
      </c>
      <c r="E114" s="2">
        <f ca="1">O85*D85</f>
        <v>0.15665103617997481</v>
      </c>
      <c r="F114">
        <f t="shared" si="20"/>
        <v>5.0000000000000001E-3</v>
      </c>
      <c r="G114" s="6">
        <f ca="1">Q52*F52</f>
        <v>0.41119428047414452</v>
      </c>
      <c r="H114">
        <f t="shared" si="21"/>
        <v>0.01</v>
      </c>
      <c r="I114" s="6">
        <f ca="1">S24*H24</f>
        <v>0.3160595486776519</v>
      </c>
      <c r="J114" s="6">
        <f ca="1">O85</f>
        <v>93.990621707984872</v>
      </c>
      <c r="K114" s="6">
        <f ca="1">Q52</f>
        <v>82.238856094828904</v>
      </c>
      <c r="L114" s="6">
        <f ca="1">S24</f>
        <v>31.605954867765188</v>
      </c>
      <c r="M114" s="6">
        <f t="shared" ca="1" si="26"/>
        <v>628.45500549550957</v>
      </c>
      <c r="N114" s="2">
        <f t="shared" ca="1" si="22"/>
        <v>0.26025495981604529</v>
      </c>
      <c r="O114" s="2">
        <f t="shared" ca="1" si="27"/>
        <v>163.55853220142637</v>
      </c>
      <c r="P114" s="2">
        <f t="shared" ca="1" si="23"/>
        <v>0.28236059744612041</v>
      </c>
      <c r="Q114" s="2">
        <f t="shared" ca="1" si="28"/>
        <v>177.45093081971697</v>
      </c>
      <c r="R114" s="2">
        <f t="shared" ca="1" si="24"/>
        <v>0.388214787886066</v>
      </c>
      <c r="S114" s="2">
        <f t="shared" ca="1" si="29"/>
        <v>243.9755266543757</v>
      </c>
      <c r="T114" s="2">
        <f t="shared" ca="1" si="30"/>
        <v>43.470015819990522</v>
      </c>
      <c r="U114" s="2">
        <f t="shared" ca="1" si="31"/>
        <v>6.9169654851768264E-2</v>
      </c>
      <c r="V114" s="6">
        <f t="shared" ca="1" si="25"/>
        <v>584.98498967551905</v>
      </c>
      <c r="W114" s="6">
        <f t="shared" ca="1" si="32"/>
        <v>33206.17287450334</v>
      </c>
    </row>
    <row r="115" spans="1:23">
      <c r="A115" s="10">
        <v>43183</v>
      </c>
      <c r="B115" s="6">
        <f t="shared" ca="1" si="33"/>
        <v>404.28103928175705</v>
      </c>
      <c r="C115" s="6">
        <f t="shared" ca="1" si="18"/>
        <v>33603.233391151509</v>
      </c>
      <c r="D115" s="12">
        <f t="shared" si="19"/>
        <v>1.6666666666666668E-3</v>
      </c>
      <c r="E115" s="2">
        <f ca="1">O86*D86</f>
        <v>0.15041367802302191</v>
      </c>
      <c r="F115">
        <f t="shared" si="20"/>
        <v>5.0000000000000001E-3</v>
      </c>
      <c r="G115" s="6">
        <f ca="1">Q53*F53</f>
        <v>0.2241137083360813</v>
      </c>
      <c r="H115">
        <f t="shared" si="21"/>
        <v>0.01</v>
      </c>
      <c r="I115" s="6">
        <f ca="1">S25*H25</f>
        <v>0.26619463577820873</v>
      </c>
      <c r="J115" s="6">
        <f ca="1">O86</f>
        <v>90.248206813813141</v>
      </c>
      <c r="K115" s="6">
        <f ca="1">Q53</f>
        <v>44.822741667216256</v>
      </c>
      <c r="L115" s="6">
        <f ca="1">S25</f>
        <v>26.619463577820873</v>
      </c>
      <c r="M115" s="6">
        <f t="shared" ca="1" si="26"/>
        <v>610.08218918273519</v>
      </c>
      <c r="N115" s="2">
        <f t="shared" ca="1" si="22"/>
        <v>0.29540212124707244</v>
      </c>
      <c r="O115" s="2">
        <f t="shared" ca="1" si="27"/>
        <v>180.21957281963773</v>
      </c>
      <c r="P115" s="2">
        <f t="shared" ca="1" si="23"/>
        <v>0.28806139315940155</v>
      </c>
      <c r="Q115" s="2">
        <f t="shared" ca="1" si="28"/>
        <v>175.74112535771627</v>
      </c>
      <c r="R115" s="2">
        <f t="shared" ca="1" si="24"/>
        <v>0.37927781886948031</v>
      </c>
      <c r="S115" s="2">
        <f t="shared" ca="1" si="29"/>
        <v>231.39064204434547</v>
      </c>
      <c r="T115" s="2">
        <f t="shared" ca="1" si="30"/>
        <v>22.730848961035719</v>
      </c>
      <c r="U115" s="2">
        <f t="shared" ca="1" si="31"/>
        <v>3.725866672404568E-2</v>
      </c>
      <c r="V115" s="6">
        <f t="shared" ca="1" si="25"/>
        <v>587.3513402216995</v>
      </c>
      <c r="W115" s="6">
        <f t="shared" ca="1" si="32"/>
        <v>33631.833802666188</v>
      </c>
    </row>
    <row r="116" spans="1:23">
      <c r="A116" s="10">
        <v>43184</v>
      </c>
      <c r="B116" s="6">
        <f t="shared" ca="1" si="33"/>
        <v>275.12887587320722</v>
      </c>
      <c r="C116" s="6">
        <f t="shared" ca="1" si="18"/>
        <v>33878.362267024713</v>
      </c>
      <c r="D116" s="12">
        <f t="shared" si="19"/>
        <v>1.6666666666666668E-3</v>
      </c>
      <c r="E116" s="2">
        <f ca="1">O87*D87</f>
        <v>0.10230263332823529</v>
      </c>
      <c r="F116">
        <f t="shared" si="20"/>
        <v>5.0000000000000001E-3</v>
      </c>
      <c r="G116" s="6">
        <f ca="1">Q54*F54</f>
        <v>0.88489662446914363</v>
      </c>
      <c r="H116">
        <f t="shared" si="21"/>
        <v>0.01</v>
      </c>
      <c r="I116" s="6">
        <f ca="1">S26*H26</f>
        <v>0.75029683459952379</v>
      </c>
      <c r="J116" s="6">
        <f ca="1">O87</f>
        <v>61.38157999694117</v>
      </c>
      <c r="K116" s="6">
        <f ca="1">Q54</f>
        <v>176.97932489382873</v>
      </c>
      <c r="L116" s="6">
        <f ca="1">S26</f>
        <v>75.029683459952381</v>
      </c>
      <c r="M116" s="6">
        <f t="shared" ca="1" si="26"/>
        <v>612.98780927736209</v>
      </c>
      <c r="N116" s="2">
        <f t="shared" ca="1" si="22"/>
        <v>0.27896701222852266</v>
      </c>
      <c r="O116" s="2">
        <f t="shared" ca="1" si="27"/>
        <v>171.00337768661319</v>
      </c>
      <c r="P116" s="2">
        <f t="shared" ca="1" si="23"/>
        <v>0.29321337553173316</v>
      </c>
      <c r="Q116" s="2">
        <f t="shared" ca="1" si="28"/>
        <v>179.73622471801758</v>
      </c>
      <c r="R116" s="2">
        <f t="shared" ca="1" si="24"/>
        <v>0.39559159916553721</v>
      </c>
      <c r="S116" s="2">
        <f t="shared" ca="1" si="29"/>
        <v>242.49282774101098</v>
      </c>
      <c r="T116" s="2">
        <f t="shared" ca="1" si="30"/>
        <v>19.755379131720332</v>
      </c>
      <c r="U116" s="2">
        <f t="shared" ca="1" si="31"/>
        <v>3.2228013074207001E-2</v>
      </c>
      <c r="V116" s="6">
        <f t="shared" ca="1" si="25"/>
        <v>593.23243014564173</v>
      </c>
      <c r="W116" s="6">
        <f t="shared" ca="1" si="32"/>
        <v>33911.675644461109</v>
      </c>
    </row>
    <row r="117" spans="1:23">
      <c r="A117" s="10">
        <v>43185</v>
      </c>
      <c r="B117" s="6">
        <f t="shared" ca="1" si="33"/>
        <v>694.00108349984737</v>
      </c>
      <c r="C117" s="6">
        <f t="shared" ca="1" si="18"/>
        <v>34572.36335052456</v>
      </c>
      <c r="D117" s="12">
        <f t="shared" si="19"/>
        <v>1.6666666666666668E-3</v>
      </c>
      <c r="E117" s="2">
        <f ca="1">O88*D88</f>
        <v>0.2305106278278817</v>
      </c>
      <c r="F117">
        <f t="shared" si="20"/>
        <v>5.0000000000000001E-3</v>
      </c>
      <c r="G117" s="6">
        <f ca="1">Q55*F55</f>
        <v>0.73864571111249333</v>
      </c>
      <c r="H117">
        <f t="shared" si="21"/>
        <v>0.01</v>
      </c>
      <c r="I117" s="6">
        <f ca="1">S27*H27</f>
        <v>0.69290244202736506</v>
      </c>
      <c r="J117" s="6">
        <f ca="1">O88</f>
        <v>138.30637669672902</v>
      </c>
      <c r="K117" s="6">
        <f ca="1">Q55</f>
        <v>147.72914222249867</v>
      </c>
      <c r="L117" s="6">
        <f ca="1">S27</f>
        <v>69.290244202736503</v>
      </c>
      <c r="M117" s="6">
        <f t="shared" ca="1" si="26"/>
        <v>1070.7442845344995</v>
      </c>
      <c r="N117" s="2">
        <f t="shared" ca="1" si="22"/>
        <v>0.27195007095585877</v>
      </c>
      <c r="O117" s="2">
        <f t="shared" ca="1" si="27"/>
        <v>291.18898415473734</v>
      </c>
      <c r="P117" s="2">
        <f t="shared" ca="1" si="23"/>
        <v>0.25842964138908364</v>
      </c>
      <c r="Q117" s="2">
        <f t="shared" ca="1" si="28"/>
        <v>276.71206147166163</v>
      </c>
      <c r="R117" s="2">
        <f t="shared" ca="1" si="24"/>
        <v>0.35184916744804551</v>
      </c>
      <c r="S117" s="2">
        <f t="shared" ca="1" si="29"/>
        <v>376.74048506321679</v>
      </c>
      <c r="T117" s="2">
        <f t="shared" ca="1" si="30"/>
        <v>126.10275384488369</v>
      </c>
      <c r="U117" s="2">
        <f t="shared" ca="1" si="31"/>
        <v>0.11777112020701209</v>
      </c>
      <c r="V117" s="6">
        <f t="shared" ca="1" si="25"/>
        <v>944.64153068961582</v>
      </c>
      <c r="W117" s="6">
        <f t="shared" ca="1" si="32"/>
        <v>34500.991412028765</v>
      </c>
    </row>
    <row r="118" spans="1:23">
      <c r="A118" s="10">
        <v>43186</v>
      </c>
      <c r="B118" s="6">
        <f t="shared" ca="1" si="33"/>
        <v>186.61513763846645</v>
      </c>
      <c r="C118" s="6">
        <f t="shared" ca="1" si="18"/>
        <v>34758.978488163026</v>
      </c>
      <c r="D118" s="12">
        <f t="shared" si="19"/>
        <v>1.6666666666666668E-3</v>
      </c>
      <c r="E118" s="2">
        <f ca="1">O89*D89</f>
        <v>0.33366651375904188</v>
      </c>
      <c r="F118">
        <f t="shared" si="20"/>
        <v>5.0000000000000001E-3</v>
      </c>
      <c r="G118" s="6">
        <f ca="1">Q56*F56</f>
        <v>0.64621412612994444</v>
      </c>
      <c r="H118">
        <f t="shared" si="21"/>
        <v>0.01</v>
      </c>
      <c r="I118" s="6">
        <f ca="1">S28*H28</f>
        <v>0.95611514030895994</v>
      </c>
      <c r="J118" s="6">
        <f ca="1">O89</f>
        <v>200.1999082554251</v>
      </c>
      <c r="K118" s="6">
        <f ca="1">Q56</f>
        <v>129.24282522598889</v>
      </c>
      <c r="L118" s="6">
        <f ca="1">S28</f>
        <v>95.611514030895989</v>
      </c>
      <c r="M118" s="6">
        <f t="shared" ca="1" si="26"/>
        <v>739.70813477585807</v>
      </c>
      <c r="N118" s="2">
        <f t="shared" ca="1" si="22"/>
        <v>0.27471697318868027</v>
      </c>
      <c r="O118" s="2">
        <f t="shared" ca="1" si="27"/>
        <v>203.2103798286681</v>
      </c>
      <c r="P118" s="2">
        <f t="shared" ca="1" si="23"/>
        <v>0.28243191390607747</v>
      </c>
      <c r="Q118" s="2">
        <f t="shared" ca="1" si="28"/>
        <v>208.91718423664031</v>
      </c>
      <c r="R118" s="2">
        <f t="shared" ca="1" si="24"/>
        <v>0.36306924798024642</v>
      </c>
      <c r="S118" s="2">
        <f t="shared" ca="1" si="29"/>
        <v>268.56527621794157</v>
      </c>
      <c r="T118" s="2">
        <f t="shared" ca="1" si="30"/>
        <v>59.015294492608064</v>
      </c>
      <c r="U118" s="2">
        <f t="shared" ca="1" si="31"/>
        <v>7.9781864924995755E-2</v>
      </c>
      <c r="V118" s="6">
        <f t="shared" ca="1" si="25"/>
        <v>680.69284028325001</v>
      </c>
      <c r="W118" s="6">
        <f t="shared" ca="1" si="32"/>
        <v>34756.630004799699</v>
      </c>
    </row>
    <row r="119" spans="1:23">
      <c r="A119" s="10">
        <v>43187</v>
      </c>
      <c r="B119" s="6">
        <f t="shared" ca="1" si="33"/>
        <v>614.86086209476332</v>
      </c>
      <c r="C119" s="6">
        <f t="shared" ca="1" si="18"/>
        <v>35373.839350257789</v>
      </c>
      <c r="D119" s="12">
        <f t="shared" si="19"/>
        <v>1.6666666666666668E-3</v>
      </c>
      <c r="E119" s="2">
        <f ca="1">O90*D90</f>
        <v>0.16729301538432984</v>
      </c>
      <c r="F119">
        <f t="shared" si="20"/>
        <v>5.0000000000000001E-3</v>
      </c>
      <c r="G119" s="6">
        <f ca="1">Q57*F57</f>
        <v>0.41985457407346277</v>
      </c>
      <c r="H119">
        <f t="shared" si="21"/>
        <v>0.01</v>
      </c>
      <c r="I119" s="6">
        <f ca="1">S29*H29</f>
        <v>1.0317731400111734</v>
      </c>
      <c r="J119" s="6">
        <f ca="1">O90</f>
        <v>100.37580923059789</v>
      </c>
      <c r="K119" s="6">
        <f ca="1">Q57</f>
        <v>83.970914814692549</v>
      </c>
      <c r="L119" s="6">
        <f ca="1">S29</f>
        <v>103.17731400111734</v>
      </c>
      <c r="M119" s="6">
        <f t="shared" ca="1" si="26"/>
        <v>963.01911536324815</v>
      </c>
      <c r="N119" s="2">
        <f t="shared" ca="1" si="22"/>
        <v>0.29919953614510153</v>
      </c>
      <c r="O119" s="2">
        <f t="shared" ca="1" si="27"/>
        <v>288.13487261554985</v>
      </c>
      <c r="P119" s="2">
        <f t="shared" ca="1" si="23"/>
        <v>0.28052806554417231</v>
      </c>
      <c r="Q119" s="2">
        <f t="shared" ca="1" si="28"/>
        <v>270.15388951491212</v>
      </c>
      <c r="R119" s="2">
        <f t="shared" ca="1" si="24"/>
        <v>0.36840668435789869</v>
      </c>
      <c r="S119" s="2">
        <f t="shared" ca="1" si="29"/>
        <v>354.78267926425099</v>
      </c>
      <c r="T119" s="2">
        <f t="shared" ca="1" si="30"/>
        <v>49.947673968535184</v>
      </c>
      <c r="U119" s="2">
        <f t="shared" ca="1" si="31"/>
        <v>5.186571395282747E-2</v>
      </c>
      <c r="V119" s="6">
        <f t="shared" ca="1" si="25"/>
        <v>913.07144139471302</v>
      </c>
      <c r="W119" s="6">
        <f t="shared" ca="1" si="32"/>
        <v>35382.177408148011</v>
      </c>
    </row>
    <row r="120" spans="1:23">
      <c r="A120" s="10">
        <v>43188</v>
      </c>
      <c r="B120" s="6">
        <f t="shared" ca="1" si="33"/>
        <v>137.95604706413218</v>
      </c>
      <c r="C120" s="6">
        <f t="shared" ca="1" si="18"/>
        <v>35511.795397321919</v>
      </c>
      <c r="D120" s="12">
        <f t="shared" si="19"/>
        <v>1.6666666666666668E-3</v>
      </c>
      <c r="E120" s="2">
        <f ca="1">O91*D91</f>
        <v>0.17739470408063404</v>
      </c>
      <c r="F120">
        <f t="shared" si="20"/>
        <v>5.0000000000000001E-3</v>
      </c>
      <c r="G120" s="6">
        <f ca="1">Q58*F58</f>
        <v>0.42771769816069821</v>
      </c>
      <c r="H120">
        <f t="shared" si="21"/>
        <v>0.01</v>
      </c>
      <c r="I120" s="6">
        <f ca="1">S30*H30</f>
        <v>0.65126202059952121</v>
      </c>
      <c r="J120" s="6">
        <f ca="1">O91</f>
        <v>106.43682244838043</v>
      </c>
      <c r="K120" s="6">
        <f ca="1">Q58</f>
        <v>85.543539632139641</v>
      </c>
      <c r="L120" s="6">
        <f ca="1">S30</f>
        <v>65.126202059952121</v>
      </c>
      <c r="M120" s="6">
        <f t="shared" ca="1" si="26"/>
        <v>446.2666595959804</v>
      </c>
      <c r="N120" s="2">
        <f t="shared" ca="1" si="22"/>
        <v>0.29385061898975495</v>
      </c>
      <c r="O120" s="2">
        <f t="shared" ca="1" si="27"/>
        <v>131.1357341567691</v>
      </c>
      <c r="P120" s="2">
        <f t="shared" ca="1" si="23"/>
        <v>0.25402703748105276</v>
      </c>
      <c r="Q120" s="2">
        <f t="shared" ca="1" si="28"/>
        <v>113.36379746373233</v>
      </c>
      <c r="R120" s="2">
        <f t="shared" ca="1" si="24"/>
        <v>0.35984560384361264</v>
      </c>
      <c r="S120" s="2">
        <f t="shared" ca="1" si="29"/>
        <v>160.58709559758751</v>
      </c>
      <c r="T120" s="2">
        <f t="shared" ca="1" si="30"/>
        <v>41.18003237789145</v>
      </c>
      <c r="U120" s="2">
        <f t="shared" ca="1" si="31"/>
        <v>9.2276739685579603E-2</v>
      </c>
      <c r="V120" s="6">
        <f t="shared" ca="1" si="25"/>
        <v>405.08662721808895</v>
      </c>
      <c r="W120" s="6">
        <f t="shared" ca="1" si="32"/>
        <v>35530.157471225626</v>
      </c>
    </row>
    <row r="121" spans="1:23">
      <c r="A121" s="10">
        <v>43189</v>
      </c>
      <c r="B121" s="6">
        <f t="shared" ca="1" si="33"/>
        <v>180.40138107193079</v>
      </c>
      <c r="C121" s="6">
        <f t="shared" ca="1" si="18"/>
        <v>35692.196778393853</v>
      </c>
      <c r="D121" s="12">
        <f t="shared" si="19"/>
        <v>1.6666666666666668E-3</v>
      </c>
      <c r="E121" s="2">
        <f ca="1">O92*D92</f>
        <v>0.77914436070386306</v>
      </c>
      <c r="F121">
        <f t="shared" si="20"/>
        <v>5.0000000000000001E-3</v>
      </c>
      <c r="G121" s="6">
        <f ca="1">Q59*F59</f>
        <v>0.20941635389128457</v>
      </c>
      <c r="H121">
        <f t="shared" si="21"/>
        <v>0.01</v>
      </c>
      <c r="I121" s="6">
        <f ca="1">S31*H31</f>
        <v>3.7495094825329494</v>
      </c>
      <c r="J121" s="6">
        <f ca="1">O92</f>
        <v>467.48661642231781</v>
      </c>
      <c r="K121" s="6">
        <f ca="1">Q59</f>
        <v>41.883270778256914</v>
      </c>
      <c r="L121" s="6">
        <f ca="1">S31</f>
        <v>374.95094825329494</v>
      </c>
      <c r="M121" s="6">
        <f t="shared" ca="1" si="26"/>
        <v>1110.6403191008199</v>
      </c>
      <c r="N121" s="2">
        <f t="shared" ca="1" si="22"/>
        <v>0.26607690741591439</v>
      </c>
      <c r="O121" s="2">
        <f t="shared" ca="1" si="27"/>
        <v>295.51574135777048</v>
      </c>
      <c r="P121" s="2">
        <f t="shared" ca="1" si="23"/>
        <v>0.27205210966480209</v>
      </c>
      <c r="Q121" s="2">
        <f t="shared" ca="1" si="28"/>
        <v>302.15204189016703</v>
      </c>
      <c r="R121" s="2">
        <f t="shared" ca="1" si="24"/>
        <v>0.37563371687256658</v>
      </c>
      <c r="S121" s="2">
        <f t="shared" ca="1" si="29"/>
        <v>417.19395117237434</v>
      </c>
      <c r="T121" s="2">
        <f t="shared" ca="1" si="30"/>
        <v>95.778584680508061</v>
      </c>
      <c r="U121" s="2">
        <f t="shared" ca="1" si="31"/>
        <v>8.6237266046716998E-2</v>
      </c>
      <c r="V121" s="6">
        <f t="shared" ca="1" si="25"/>
        <v>1014.8617344203118</v>
      </c>
      <c r="W121" s="6">
        <f t="shared" ca="1" si="32"/>
        <v>35660.698370192062</v>
      </c>
    </row>
    <row r="122" spans="1:23">
      <c r="A122" s="10">
        <v>43190</v>
      </c>
      <c r="B122" s="6">
        <f t="shared" ca="1" si="33"/>
        <v>129.76049134323625</v>
      </c>
      <c r="C122" s="6">
        <f t="shared" ca="1" si="18"/>
        <v>35821.95726973709</v>
      </c>
      <c r="D122" s="12">
        <f t="shared" si="19"/>
        <v>1.6666666666666668E-3</v>
      </c>
      <c r="E122" s="2">
        <f ca="1">O93*D93</f>
        <v>0.50018551621706686</v>
      </c>
      <c r="F122">
        <f t="shared" si="20"/>
        <v>5.0000000000000001E-3</v>
      </c>
      <c r="G122" s="6">
        <f ca="1">Q60*F60</f>
        <v>1.295175309739665</v>
      </c>
      <c r="H122">
        <f t="shared" si="21"/>
        <v>0.01</v>
      </c>
      <c r="I122" s="6">
        <f ca="1">S32*H32</f>
        <v>0.78885478186544011</v>
      </c>
      <c r="J122" s="6">
        <f ca="1">O93</f>
        <v>300.11130973024012</v>
      </c>
      <c r="K122" s="6">
        <f ca="1">Q60</f>
        <v>259.035061947933</v>
      </c>
      <c r="L122" s="6">
        <f ca="1">S32</f>
        <v>78.885478186544006</v>
      </c>
      <c r="M122" s="6">
        <f t="shared" ca="1" si="26"/>
        <v>866.1551414962837</v>
      </c>
      <c r="N122" s="2">
        <f t="shared" ca="1" si="22"/>
        <v>0.28447530722916581</v>
      </c>
      <c r="O122" s="2">
        <f t="shared" ca="1" si="27"/>
        <v>246.39974998527688</v>
      </c>
      <c r="P122" s="2">
        <f t="shared" ca="1" si="23"/>
        <v>0.29325188585192835</v>
      </c>
      <c r="Q122" s="2">
        <f t="shared" ca="1" si="28"/>
        <v>254.00162868412903</v>
      </c>
      <c r="R122" s="2">
        <f t="shared" ca="1" si="24"/>
        <v>0.35893711764382419</v>
      </c>
      <c r="S122" s="2">
        <f t="shared" ca="1" si="29"/>
        <v>310.89522992105475</v>
      </c>
      <c r="T122" s="2">
        <f t="shared" ca="1" si="30"/>
        <v>54.858532905822983</v>
      </c>
      <c r="U122" s="2">
        <f t="shared" ca="1" si="31"/>
        <v>6.3335689275081625E-2</v>
      </c>
      <c r="V122" s="6">
        <f t="shared" ca="1" si="25"/>
        <v>811.29660859046066</v>
      </c>
      <c r="W122" s="6">
        <f t="shared" ca="1" si="32"/>
        <v>35833.963128917807</v>
      </c>
    </row>
    <row r="123" spans="1:23">
      <c r="A123" s="10">
        <v>43191</v>
      </c>
      <c r="B123" s="6">
        <f t="shared" ca="1" si="33"/>
        <v>559.22332319721136</v>
      </c>
      <c r="C123" s="6">
        <f t="shared" ca="1" si="18"/>
        <v>36381.180592934303</v>
      </c>
      <c r="D123" s="12">
        <f t="shared" si="19"/>
        <v>1.6666666666666668E-3</v>
      </c>
      <c r="E123" s="2">
        <f ca="1">O94*D94</f>
        <v>0.32549902341007753</v>
      </c>
      <c r="F123">
        <f t="shared" si="20"/>
        <v>5.0000000000000001E-3</v>
      </c>
      <c r="G123" s="6">
        <f ca="1">Q61*F61</f>
        <v>0.66349454198118973</v>
      </c>
      <c r="H123">
        <f t="shared" si="21"/>
        <v>0.01</v>
      </c>
      <c r="I123" s="6">
        <f ca="1">S33*H33</f>
        <v>1.7782604355624096</v>
      </c>
      <c r="J123" s="6">
        <f ca="1">O94</f>
        <v>195.29941404604651</v>
      </c>
      <c r="K123" s="6">
        <f ca="1">Q61</f>
        <v>132.69890839623795</v>
      </c>
      <c r="L123" s="6">
        <f ca="1">S33</f>
        <v>177.82604355624096</v>
      </c>
      <c r="M123" s="6">
        <f t="shared" ca="1" si="26"/>
        <v>1122.6734761025134</v>
      </c>
      <c r="N123" s="2">
        <f t="shared" ca="1" si="22"/>
        <v>0.27536177705553688</v>
      </c>
      <c r="O123" s="2">
        <f t="shared" ca="1" si="27"/>
        <v>309.14136343270491</v>
      </c>
      <c r="P123" s="2">
        <f t="shared" ca="1" si="23"/>
        <v>0.29539209674684214</v>
      </c>
      <c r="Q123" s="2">
        <f t="shared" ca="1" si="28"/>
        <v>331.62887206798723</v>
      </c>
      <c r="R123" s="2">
        <f t="shared" ca="1" si="24"/>
        <v>0.36913449171089041</v>
      </c>
      <c r="S123" s="2">
        <f t="shared" ca="1" si="29"/>
        <v>414.41750295839978</v>
      </c>
      <c r="T123" s="2">
        <f t="shared" ca="1" si="30"/>
        <v>67.485737643421487</v>
      </c>
      <c r="U123" s="2">
        <f t="shared" ca="1" si="31"/>
        <v>6.0111634486730528E-2</v>
      </c>
      <c r="V123" s="6">
        <f t="shared" ca="1" si="25"/>
        <v>1055.1877384590919</v>
      </c>
      <c r="W123" s="6">
        <f t="shared" ca="1" si="32"/>
        <v>36383.326501378375</v>
      </c>
    </row>
    <row r="124" spans="1:23">
      <c r="A124" s="10">
        <v>43192</v>
      </c>
      <c r="B124" s="6">
        <f t="shared" ca="1" si="33"/>
        <v>367.03594338603153</v>
      </c>
      <c r="C124" s="6">
        <f t="shared" ca="1" si="18"/>
        <v>36748.216536320331</v>
      </c>
      <c r="D124" s="12">
        <f t="shared" si="19"/>
        <v>1.6666666666666668E-3</v>
      </c>
      <c r="E124" s="2">
        <f ca="1">O95*D95</f>
        <v>0.26466875568285819</v>
      </c>
      <c r="F124">
        <f t="shared" si="20"/>
        <v>5.0000000000000001E-3</v>
      </c>
      <c r="G124" s="6">
        <f ca="1">Q62*F62</f>
        <v>0.38335129359184772</v>
      </c>
      <c r="H124">
        <f t="shared" si="21"/>
        <v>0.01</v>
      </c>
      <c r="I124" s="6">
        <f ca="1">S34*H34</f>
        <v>0.71932270693826394</v>
      </c>
      <c r="J124" s="6">
        <f ca="1">O95</f>
        <v>158.80125340971492</v>
      </c>
      <c r="K124" s="6">
        <f ca="1">Q62</f>
        <v>76.670258718369539</v>
      </c>
      <c r="L124" s="6">
        <f ca="1">S34</f>
        <v>71.932270693826396</v>
      </c>
      <c r="M124" s="6">
        <f t="shared" ca="1" si="26"/>
        <v>743.29280660757672</v>
      </c>
      <c r="N124" s="2">
        <f t="shared" ca="1" si="22"/>
        <v>0.28685047104395045</v>
      </c>
      <c r="O124" s="2">
        <f t="shared" ca="1" si="27"/>
        <v>213.21389169896335</v>
      </c>
      <c r="P124" s="2">
        <f t="shared" ca="1" si="23"/>
        <v>0.26924852534839094</v>
      </c>
      <c r="Q124" s="2">
        <f t="shared" ca="1" si="28"/>
        <v>200.13049208115677</v>
      </c>
      <c r="R124" s="2">
        <f t="shared" ca="1" si="24"/>
        <v>0.38033143893080823</v>
      </c>
      <c r="S124" s="2">
        <f t="shared" ca="1" si="29"/>
        <v>282.69762268397864</v>
      </c>
      <c r="T124" s="2">
        <f t="shared" ca="1" si="30"/>
        <v>47.250800143477932</v>
      </c>
      <c r="U124" s="2">
        <f t="shared" ca="1" si="31"/>
        <v>6.3569564676850307E-2</v>
      </c>
      <c r="V124" s="6">
        <f t="shared" ca="1" si="25"/>
        <v>696.04200646409879</v>
      </c>
      <c r="W124" s="6">
        <f t="shared" ca="1" si="32"/>
        <v>36771.964725020567</v>
      </c>
    </row>
    <row r="125" spans="1:23">
      <c r="A125" s="10">
        <v>43193</v>
      </c>
      <c r="B125" s="6">
        <f t="shared" ca="1" si="33"/>
        <v>863.97999182507237</v>
      </c>
      <c r="C125" s="6">
        <f t="shared" ca="1" si="18"/>
        <v>37612.196528145403</v>
      </c>
      <c r="D125" s="12">
        <f t="shared" si="19"/>
        <v>1.6666666666666668E-3</v>
      </c>
      <c r="E125" s="2">
        <f ca="1">O96*D96</f>
        <v>8.7130317765613557E-2</v>
      </c>
      <c r="F125">
        <f t="shared" si="20"/>
        <v>5.0000000000000001E-3</v>
      </c>
      <c r="G125" s="6">
        <f ca="1">Q63*F63</f>
        <v>0.90035953138766067</v>
      </c>
      <c r="H125">
        <f t="shared" si="21"/>
        <v>0.01</v>
      </c>
      <c r="I125" s="6">
        <f ca="1">S35*H35</f>
        <v>0.99328526942908324</v>
      </c>
      <c r="J125" s="6">
        <f ca="1">O96</f>
        <v>52.278190659368128</v>
      </c>
      <c r="K125" s="6">
        <f ca="1">Q63</f>
        <v>180.07190627753212</v>
      </c>
      <c r="L125" s="6">
        <f ca="1">S35</f>
        <v>99.328526942908326</v>
      </c>
      <c r="M125" s="6">
        <f t="shared" ca="1" si="26"/>
        <v>1244.8901909669412</v>
      </c>
      <c r="N125" s="2">
        <f t="shared" ca="1" si="22"/>
        <v>0.26505068448324998</v>
      </c>
      <c r="O125" s="2">
        <f t="shared" ca="1" si="27"/>
        <v>329.95899722227153</v>
      </c>
      <c r="P125" s="2">
        <f t="shared" ca="1" si="23"/>
        <v>0.29288293516397113</v>
      </c>
      <c r="Q125" s="2">
        <f t="shared" ca="1" si="28"/>
        <v>364.60709308723426</v>
      </c>
      <c r="R125" s="2">
        <f t="shared" ca="1" si="24"/>
        <v>0.35760374183163141</v>
      </c>
      <c r="S125" s="2">
        <f t="shared" ca="1" si="29"/>
        <v>445.17739045927237</v>
      </c>
      <c r="T125" s="2">
        <f t="shared" ca="1" si="30"/>
        <v>105.14671019816296</v>
      </c>
      <c r="U125" s="2">
        <f t="shared" ca="1" si="31"/>
        <v>8.4462638521147437E-2</v>
      </c>
      <c r="V125" s="6">
        <f t="shared" ca="1" si="25"/>
        <v>1139.7434807687782</v>
      </c>
      <c r="W125" s="6">
        <f t="shared" ca="1" si="32"/>
        <v>37580.029581909534</v>
      </c>
    </row>
    <row r="126" spans="1:23">
      <c r="A126" s="10">
        <v>43194</v>
      </c>
      <c r="B126" s="6">
        <f t="shared" ca="1" si="33"/>
        <v>761.62990911821112</v>
      </c>
      <c r="C126" s="6">
        <f t="shared" ca="1" si="18"/>
        <v>38373.826437263611</v>
      </c>
      <c r="D126" s="12">
        <f t="shared" si="19"/>
        <v>1.6666666666666668E-3</v>
      </c>
      <c r="E126" s="2">
        <f ca="1">O97*D97</f>
        <v>0.19589975526518041</v>
      </c>
      <c r="F126">
        <f t="shared" si="20"/>
        <v>5.0000000000000001E-3</v>
      </c>
      <c r="G126" s="6">
        <f ca="1">Q64*F64</f>
        <v>1.9977586683712019</v>
      </c>
      <c r="H126">
        <f t="shared" si="21"/>
        <v>0.01</v>
      </c>
      <c r="I126" s="6">
        <f ca="1">S36*H36</f>
        <v>1.2627958774626225</v>
      </c>
      <c r="J126" s="6">
        <f ca="1">O97</f>
        <v>117.53985315910825</v>
      </c>
      <c r="K126" s="6">
        <f ca="1">Q64</f>
        <v>399.55173367424038</v>
      </c>
      <c r="L126" s="6">
        <f ca="1">S36</f>
        <v>126.27958774626224</v>
      </c>
      <c r="M126" s="6">
        <f t="shared" ca="1" si="26"/>
        <v>1513.604248197084</v>
      </c>
      <c r="N126" s="2">
        <f t="shared" ca="1" si="22"/>
        <v>0.25930483299013041</v>
      </c>
      <c r="O126" s="2">
        <f t="shared" ca="1" si="27"/>
        <v>392.48489679189674</v>
      </c>
      <c r="P126" s="2">
        <f t="shared" ca="1" si="23"/>
        <v>0.28559377582502793</v>
      </c>
      <c r="Q126" s="2">
        <f t="shared" ca="1" si="28"/>
        <v>432.27595234740795</v>
      </c>
      <c r="R126" s="2">
        <f t="shared" ca="1" si="24"/>
        <v>0.37294892928791329</v>
      </c>
      <c r="S126" s="2">
        <f t="shared" ca="1" si="29"/>
        <v>564.4970837307394</v>
      </c>
      <c r="T126" s="2">
        <f t="shared" ca="1" si="30"/>
        <v>124.34631532703986</v>
      </c>
      <c r="U126" s="2">
        <f t="shared" ca="1" si="31"/>
        <v>8.2152461896928375E-2</v>
      </c>
      <c r="V126" s="6">
        <f t="shared" ca="1" si="25"/>
        <v>1389.257932870044</v>
      </c>
      <c r="W126" s="6">
        <f t="shared" ca="1" si="32"/>
        <v>38325.916340199969</v>
      </c>
    </row>
    <row r="127" spans="1:23">
      <c r="A127" s="10">
        <v>43195</v>
      </c>
      <c r="B127" s="6">
        <f t="shared" ca="1" si="33"/>
        <v>788.70324780421595</v>
      </c>
      <c r="C127" s="6">
        <f t="shared" ca="1" si="18"/>
        <v>39162.529685067828</v>
      </c>
      <c r="D127" s="12">
        <f t="shared" si="19"/>
        <v>1.6666666666666668E-3</v>
      </c>
      <c r="E127" s="2">
        <f ca="1">O98*D98</f>
        <v>0.26277375984459328</v>
      </c>
      <c r="F127">
        <f t="shared" si="20"/>
        <v>5.0000000000000001E-3</v>
      </c>
      <c r="G127" s="6">
        <f ca="1">Q65*F65</f>
        <v>0.62608931746037566</v>
      </c>
      <c r="H127">
        <f t="shared" si="21"/>
        <v>0.01</v>
      </c>
      <c r="I127" s="6">
        <f ca="1">S37*H37</f>
        <v>1.2135073484089491</v>
      </c>
      <c r="J127" s="6">
        <f ca="1">O98</f>
        <v>157.66425590675595</v>
      </c>
      <c r="K127" s="6">
        <f ca="1">Q65</f>
        <v>125.21786349207514</v>
      </c>
      <c r="L127" s="6">
        <f ca="1">S37</f>
        <v>121.35073484089492</v>
      </c>
      <c r="M127" s="6">
        <f t="shared" ca="1" si="26"/>
        <v>1319.3847877966959</v>
      </c>
      <c r="N127" s="2">
        <f t="shared" ca="1" si="22"/>
        <v>0.26246655972471988</v>
      </c>
      <c r="O127" s="2">
        <f t="shared" ca="1" si="27"/>
        <v>346.29438620612837</v>
      </c>
      <c r="P127" s="2">
        <f t="shared" ca="1" si="23"/>
        <v>0.29497947037012207</v>
      </c>
      <c r="Q127" s="2">
        <f t="shared" ca="1" si="28"/>
        <v>389.19142591866529</v>
      </c>
      <c r="R127" s="2">
        <f t="shared" ca="1" si="24"/>
        <v>0.37072342853780127</v>
      </c>
      <c r="S127" s="2">
        <f t="shared" ca="1" si="29"/>
        <v>489.12685209261048</v>
      </c>
      <c r="T127" s="2">
        <f t="shared" ca="1" si="30"/>
        <v>94.772123579291758</v>
      </c>
      <c r="U127" s="2">
        <f t="shared" ca="1" si="31"/>
        <v>7.183054136735674E-2</v>
      </c>
      <c r="V127" s="6">
        <f t="shared" ca="1" si="25"/>
        <v>1224.6126642174042</v>
      </c>
      <c r="W127" s="6">
        <f t="shared" ca="1" si="32"/>
        <v>39146.296150177644</v>
      </c>
    </row>
    <row r="128" spans="1:23">
      <c r="A128" s="10">
        <v>43196</v>
      </c>
      <c r="B128" s="6">
        <f t="shared" ca="1" si="33"/>
        <v>21.040365344004396</v>
      </c>
      <c r="C128" s="6">
        <f t="shared" ca="1" si="18"/>
        <v>39183.570050411836</v>
      </c>
      <c r="D128" s="12">
        <f t="shared" si="19"/>
        <v>1.6666666666666668E-3</v>
      </c>
      <c r="E128" s="2">
        <f ca="1">O99*D99</f>
        <v>0.26429438553425194</v>
      </c>
      <c r="F128">
        <f t="shared" si="20"/>
        <v>5.0000000000000001E-3</v>
      </c>
      <c r="G128" s="6">
        <f ca="1">Q66*F66</f>
        <v>0.44142217098612224</v>
      </c>
      <c r="H128">
        <f t="shared" si="21"/>
        <v>0.01</v>
      </c>
      <c r="I128" s="6">
        <f ca="1">S38*H38</f>
        <v>1.2123095443749445</v>
      </c>
      <c r="J128" s="6">
        <f ca="1">O99</f>
        <v>158.57663132055114</v>
      </c>
      <c r="K128" s="6">
        <f ca="1">Q66</f>
        <v>88.284434197224442</v>
      </c>
      <c r="L128" s="6">
        <f ca="1">S38</f>
        <v>121.23095443749445</v>
      </c>
      <c r="M128" s="6">
        <f t="shared" ca="1" si="26"/>
        <v>485.82253497946152</v>
      </c>
      <c r="N128" s="2">
        <f t="shared" ca="1" si="22"/>
        <v>0.26719545693625746</v>
      </c>
      <c r="O128" s="2">
        <f t="shared" ca="1" si="27"/>
        <v>129.80957422376815</v>
      </c>
      <c r="P128" s="2">
        <f t="shared" ca="1" si="23"/>
        <v>0.25695428340790055</v>
      </c>
      <c r="Q128" s="2">
        <f t="shared" ca="1" si="28"/>
        <v>124.83418133905724</v>
      </c>
      <c r="R128" s="2">
        <f t="shared" ca="1" si="24"/>
        <v>0.39703501429999494</v>
      </c>
      <c r="S128" s="2">
        <f t="shared" ca="1" si="29"/>
        <v>192.88855712283029</v>
      </c>
      <c r="T128" s="2">
        <f t="shared" ca="1" si="30"/>
        <v>38.29022229380584</v>
      </c>
      <c r="U128" s="2">
        <f t="shared" ca="1" si="31"/>
        <v>7.8815245355847038E-2</v>
      </c>
      <c r="V128" s="6">
        <f t="shared" ca="1" si="25"/>
        <v>447.53231268565571</v>
      </c>
      <c r="W128" s="6">
        <f t="shared" ca="1" si="32"/>
        <v>39225.736442908026</v>
      </c>
    </row>
    <row r="129" spans="1:23">
      <c r="A129" s="10">
        <v>43197</v>
      </c>
      <c r="B129" s="6">
        <f t="shared" ca="1" si="33"/>
        <v>847.00968095599649</v>
      </c>
      <c r="C129" s="6">
        <f t="shared" ca="1" si="18"/>
        <v>40030.579731367834</v>
      </c>
      <c r="D129" s="12">
        <f t="shared" si="19"/>
        <v>1.6666666666666668E-3</v>
      </c>
      <c r="E129" s="2">
        <f ca="1">O100*D100</f>
        <v>0.54067372202944475</v>
      </c>
      <c r="F129">
        <f t="shared" si="20"/>
        <v>5.0000000000000001E-3</v>
      </c>
      <c r="G129" s="6">
        <f ca="1">Q67*F67</f>
        <v>0.32751698573383253</v>
      </c>
      <c r="H129">
        <f t="shared" si="21"/>
        <v>0.01</v>
      </c>
      <c r="I129" s="6">
        <f ca="1">S39*H39</f>
        <v>0.62941264353495752</v>
      </c>
      <c r="J129" s="6">
        <f ca="1">O100</f>
        <v>324.40423321766684</v>
      </c>
      <c r="K129" s="6">
        <f ca="1">Q67</f>
        <v>65.503397146766503</v>
      </c>
      <c r="L129" s="6">
        <f ca="1">S39</f>
        <v>62.941264353495754</v>
      </c>
      <c r="M129" s="6">
        <f t="shared" ca="1" si="26"/>
        <v>1339.6464013190296</v>
      </c>
      <c r="N129" s="2">
        <f t="shared" ca="1" si="22"/>
        <v>0.28074916693586105</v>
      </c>
      <c r="O129" s="2">
        <f t="shared" ca="1" si="27"/>
        <v>376.10461115894174</v>
      </c>
      <c r="P129" s="2">
        <f t="shared" ca="1" si="23"/>
        <v>0.26367807285545664</v>
      </c>
      <c r="Q129" s="2">
        <f t="shared" ca="1" si="28"/>
        <v>353.23538140754937</v>
      </c>
      <c r="R129" s="2">
        <f t="shared" ca="1" si="24"/>
        <v>0.37716410036249165</v>
      </c>
      <c r="S129" s="2">
        <f t="shared" ca="1" si="29"/>
        <v>505.26652975734123</v>
      </c>
      <c r="T129" s="2">
        <f t="shared" ca="1" si="30"/>
        <v>105.03987899519734</v>
      </c>
      <c r="U129" s="2">
        <f t="shared" ca="1" si="31"/>
        <v>7.8408659846190762E-2</v>
      </c>
      <c r="V129" s="6">
        <f t="shared" ca="1" si="25"/>
        <v>1234.6065223238322</v>
      </c>
      <c r="W129" s="6">
        <f t="shared" ca="1" si="32"/>
        <v>40007.494070513931</v>
      </c>
    </row>
    <row r="130" spans="1:23">
      <c r="A130" s="10">
        <v>43198</v>
      </c>
      <c r="B130" s="6">
        <f t="shared" ca="1" si="33"/>
        <v>668.75866492640944</v>
      </c>
      <c r="C130" s="6">
        <f t="shared" ca="1" si="18"/>
        <v>40699.338396294246</v>
      </c>
      <c r="D130" s="12">
        <f t="shared" si="19"/>
        <v>1.6666666666666668E-3</v>
      </c>
      <c r="E130" s="2">
        <f ca="1">O101*D101</f>
        <v>0.41660074941010194</v>
      </c>
      <c r="F130">
        <f t="shared" si="20"/>
        <v>5.0000000000000001E-3</v>
      </c>
      <c r="G130" s="6">
        <f ca="1">Q68*F68</f>
        <v>0.64403934157057552</v>
      </c>
      <c r="H130">
        <f t="shared" si="21"/>
        <v>0.01</v>
      </c>
      <c r="I130" s="6">
        <f ca="1">S40*H40</f>
        <v>0.74276424037700906</v>
      </c>
      <c r="J130" s="6">
        <f ca="1">O101</f>
        <v>249.96044964606116</v>
      </c>
      <c r="K130" s="6">
        <f ca="1">Q68</f>
        <v>128.8078683141151</v>
      </c>
      <c r="L130" s="6">
        <f ca="1">S40</f>
        <v>74.276424037700906</v>
      </c>
      <c r="M130" s="6">
        <f t="shared" ca="1" si="26"/>
        <v>1228.6466902508416</v>
      </c>
      <c r="N130" s="2">
        <f t="shared" ca="1" si="22"/>
        <v>0.29505786478246288</v>
      </c>
      <c r="O130" s="2">
        <f t="shared" ca="1" si="27"/>
        <v>362.5218689974534</v>
      </c>
      <c r="P130" s="2">
        <f t="shared" ca="1" si="23"/>
        <v>0.26186941836801836</v>
      </c>
      <c r="Q130" s="2">
        <f t="shared" ca="1" si="28"/>
        <v>321.74499415577873</v>
      </c>
      <c r="R130" s="2">
        <f t="shared" ca="1" si="24"/>
        <v>0.35518776205466634</v>
      </c>
      <c r="S130" s="2">
        <f t="shared" ca="1" si="29"/>
        <v>436.4002682660693</v>
      </c>
      <c r="T130" s="2">
        <f t="shared" ca="1" si="30"/>
        <v>107.97955883154026</v>
      </c>
      <c r="U130" s="2">
        <f t="shared" ca="1" si="31"/>
        <v>8.7884954794852421E-2</v>
      </c>
      <c r="V130" s="6">
        <f t="shared" ca="1" si="25"/>
        <v>1120.6671314193013</v>
      </c>
      <c r="W130" s="6">
        <f t="shared" ca="1" si="32"/>
        <v>40675.116459935358</v>
      </c>
    </row>
    <row r="131" spans="1:23">
      <c r="A131" s="10">
        <v>43199</v>
      </c>
      <c r="B131" s="6">
        <f t="shared" ca="1" si="33"/>
        <v>372.32445584849967</v>
      </c>
      <c r="C131" s="6">
        <f t="shared" ref="C131:C194" ca="1" si="34">C130+B131</f>
        <v>41071.662852142748</v>
      </c>
      <c r="D131" s="12">
        <f t="shared" ref="D131:D194" si="35">0.02/12</f>
        <v>1.6666666666666668E-3</v>
      </c>
      <c r="E131" s="2">
        <f ca="1">O102*D102</f>
        <v>0.31036577410939009</v>
      </c>
      <c r="F131">
        <f t="shared" ref="F131:F194" si="36">0.03/6</f>
        <v>5.0000000000000001E-3</v>
      </c>
      <c r="G131" s="6">
        <f ca="1">Q69*F69</f>
        <v>0.97880565035160461</v>
      </c>
      <c r="H131">
        <f t="shared" ref="H131:H194" si="37">0.04/4</f>
        <v>0.01</v>
      </c>
      <c r="I131" s="6">
        <f ca="1">S41*H41</f>
        <v>1.1096111684773613</v>
      </c>
      <c r="J131" s="6">
        <f ca="1">O102</f>
        <v>186.21946446563405</v>
      </c>
      <c r="K131" s="6">
        <f ca="1">Q69</f>
        <v>195.76113007032092</v>
      </c>
      <c r="L131" s="6">
        <f ca="1">S41</f>
        <v>110.96111684773614</v>
      </c>
      <c r="M131" s="6">
        <f t="shared" ca="1" si="26"/>
        <v>975.64450865666936</v>
      </c>
      <c r="N131" s="2">
        <f t="shared" ref="N131:N194" ca="1" si="38">0.25+RAND()*0.05</f>
        <v>0.29145947716520826</v>
      </c>
      <c r="O131" s="2">
        <f t="shared" ca="1" si="27"/>
        <v>284.36083839217935</v>
      </c>
      <c r="P131" s="2">
        <f t="shared" ref="P131:P194" ca="1" si="39">0.25+RAND()*0.05</f>
        <v>0.27083883794177976</v>
      </c>
      <c r="Q131" s="2">
        <f t="shared" ca="1" si="28"/>
        <v>264.24242496885103</v>
      </c>
      <c r="R131" s="2">
        <f t="shared" ref="R131:R194" ca="1" si="40">0.35+RAND()*0.05</f>
        <v>0.35779376391689294</v>
      </c>
      <c r="S131" s="2">
        <f t="shared" ca="1" si="29"/>
        <v>349.07952099711736</v>
      </c>
      <c r="T131" s="2">
        <f t="shared" ca="1" si="30"/>
        <v>77.961724298521574</v>
      </c>
      <c r="U131" s="2">
        <f t="shared" ca="1" si="31"/>
        <v>7.9907920976118985E-2</v>
      </c>
      <c r="V131" s="6">
        <f t="shared" ref="V131:V194" ca="1" si="41">M131-T131</f>
        <v>897.68278435814773</v>
      </c>
      <c r="W131" s="6">
        <f t="shared" ca="1" si="32"/>
        <v>41079.857532909817</v>
      </c>
    </row>
    <row r="132" spans="1:23">
      <c r="A132" s="10">
        <v>43200</v>
      </c>
      <c r="B132" s="6">
        <f t="shared" ca="1" si="33"/>
        <v>695.23975808731348</v>
      </c>
      <c r="C132" s="6">
        <f t="shared" ca="1" si="34"/>
        <v>41766.902610230063</v>
      </c>
      <c r="D132" s="12">
        <f t="shared" si="35"/>
        <v>1.6666666666666668E-3</v>
      </c>
      <c r="E132" s="2">
        <f ca="1">O103*D103</f>
        <v>0.49294294610483019</v>
      </c>
      <c r="F132">
        <f t="shared" si="36"/>
        <v>5.0000000000000001E-3</v>
      </c>
      <c r="G132" s="6">
        <f ca="1">Q70*F70</f>
        <v>0.55025649038967961</v>
      </c>
      <c r="H132">
        <f t="shared" si="37"/>
        <v>0.01</v>
      </c>
      <c r="I132" s="6">
        <f ca="1">S42*H42</f>
        <v>0.67188911438957866</v>
      </c>
      <c r="J132" s="6">
        <f ca="1">O103</f>
        <v>295.7657676628981</v>
      </c>
      <c r="K132" s="6">
        <f ca="1">Q70</f>
        <v>110.05129807793593</v>
      </c>
      <c r="L132" s="6">
        <f ca="1">S42</f>
        <v>67.188911438957859</v>
      </c>
      <c r="M132" s="6">
        <f t="shared" ref="M132:M195" ca="1" si="42">B132+E132+G132+I132+J132+K132+L132+T131</f>
        <v>1247.9225481165108</v>
      </c>
      <c r="N132" s="2">
        <f t="shared" ca="1" si="38"/>
        <v>0.28157308949971077</v>
      </c>
      <c r="O132" s="2">
        <f t="shared" ref="O132:O195" ca="1" si="43">M132*N132</f>
        <v>351.3814073295174</v>
      </c>
      <c r="P132" s="2">
        <f t="shared" ca="1" si="39"/>
        <v>0.25870065575816331</v>
      </c>
      <c r="Q132" s="2">
        <f t="shared" ref="Q132:Q195" ca="1" si="44">M132*P132</f>
        <v>322.83838153313945</v>
      </c>
      <c r="R132" s="2">
        <f t="shared" ca="1" si="40"/>
        <v>0.39304419137520386</v>
      </c>
      <c r="S132" s="2">
        <f t="shared" ref="S132:S195" ca="1" si="45">M132*R132</f>
        <v>490.4887088233379</v>
      </c>
      <c r="T132" s="2">
        <f t="shared" ref="T132:T195" ca="1" si="46">M132-O132-Q132-S132</f>
        <v>83.214050430516068</v>
      </c>
      <c r="U132" s="2">
        <f t="shared" ref="U132:U195" ca="1" si="47">T132/M132</f>
        <v>6.6682063366922104E-2</v>
      </c>
      <c r="V132" s="6">
        <f t="shared" ca="1" si="41"/>
        <v>1164.7084976859946</v>
      </c>
      <c r="W132" s="6">
        <f t="shared" ref="W132:W195" ca="1" si="48">W131+V132-J132-K132-L132</f>
        <v>41771.560053416018</v>
      </c>
    </row>
    <row r="133" spans="1:23">
      <c r="A133" s="10">
        <v>43201</v>
      </c>
      <c r="B133" s="6">
        <f t="shared" ca="1" si="33"/>
        <v>181.42917547098227</v>
      </c>
      <c r="C133" s="6">
        <f t="shared" ca="1" si="34"/>
        <v>41948.331785701048</v>
      </c>
      <c r="D133" s="12">
        <f t="shared" si="35"/>
        <v>1.6666666666666668E-3</v>
      </c>
      <c r="E133" s="2">
        <f ca="1">O104*D104</f>
        <v>0.41625442144410763</v>
      </c>
      <c r="F133">
        <f t="shared" si="36"/>
        <v>5.0000000000000001E-3</v>
      </c>
      <c r="G133" s="6">
        <f ca="1">Q71*F71</f>
        <v>0.91705048429192337</v>
      </c>
      <c r="H133">
        <f t="shared" si="37"/>
        <v>0.01</v>
      </c>
      <c r="I133" s="6">
        <f ca="1">S43*H43</f>
        <v>1.1471472455195455</v>
      </c>
      <c r="J133" s="6">
        <f ca="1">O104</f>
        <v>249.75265286646456</v>
      </c>
      <c r="K133" s="6">
        <f ca="1">Q71</f>
        <v>183.41009685838466</v>
      </c>
      <c r="L133" s="6">
        <f ca="1">S43</f>
        <v>114.71472455195455</v>
      </c>
      <c r="M133" s="6">
        <f t="shared" ca="1" si="42"/>
        <v>815.00115232955773</v>
      </c>
      <c r="N133" s="2">
        <f t="shared" ca="1" si="38"/>
        <v>0.2833741330526417</v>
      </c>
      <c r="O133" s="2">
        <f t="shared" ca="1" si="43"/>
        <v>230.9502449782924</v>
      </c>
      <c r="P133" s="2">
        <f t="shared" ca="1" si="39"/>
        <v>0.27845017476139972</v>
      </c>
      <c r="Q133" s="2">
        <f t="shared" ca="1" si="44"/>
        <v>226.93721329690749</v>
      </c>
      <c r="R133" s="2">
        <f t="shared" ca="1" si="40"/>
        <v>0.37746716961019022</v>
      </c>
      <c r="S133" s="2">
        <f t="shared" ca="1" si="45"/>
        <v>307.63617819888162</v>
      </c>
      <c r="T133" s="2">
        <f t="shared" ca="1" si="46"/>
        <v>49.477515855476213</v>
      </c>
      <c r="U133" s="2">
        <f t="shared" ca="1" si="47"/>
        <v>6.0708522575768399E-2</v>
      </c>
      <c r="V133" s="6">
        <f t="shared" ca="1" si="41"/>
        <v>765.52363647408151</v>
      </c>
      <c r="W133" s="6">
        <f t="shared" ca="1" si="48"/>
        <v>41989.206215613296</v>
      </c>
    </row>
    <row r="134" spans="1:23">
      <c r="A134" s="10">
        <v>43202</v>
      </c>
      <c r="B134" s="6">
        <f t="shared" ca="1" si="33"/>
        <v>357.38507039939509</v>
      </c>
      <c r="C134" s="6">
        <f t="shared" ca="1" si="34"/>
        <v>42305.716856100444</v>
      </c>
      <c r="D134" s="12">
        <f t="shared" si="35"/>
        <v>1.6666666666666668E-3</v>
      </c>
      <c r="E134" s="2">
        <f ca="1">O105*D105</f>
        <v>0.2747153055977628</v>
      </c>
      <c r="F134">
        <f t="shared" si="36"/>
        <v>5.0000000000000001E-3</v>
      </c>
      <c r="G134" s="6">
        <f ca="1">Q72*F72</f>
        <v>0.76313887515221512</v>
      </c>
      <c r="H134">
        <f t="shared" si="37"/>
        <v>0.01</v>
      </c>
      <c r="I134" s="6">
        <f ca="1">S44*H44</f>
        <v>0.82119777580571818</v>
      </c>
      <c r="J134" s="6">
        <f ca="1">O105</f>
        <v>164.82918335865767</v>
      </c>
      <c r="K134" s="6">
        <f ca="1">Q72</f>
        <v>152.62777503044302</v>
      </c>
      <c r="L134" s="6">
        <f ca="1">S44</f>
        <v>82.119777580571821</v>
      </c>
      <c r="M134" s="6">
        <f t="shared" ca="1" si="42"/>
        <v>808.29837418109946</v>
      </c>
      <c r="N134" s="2">
        <f t="shared" ca="1" si="38"/>
        <v>0.27259089849046564</v>
      </c>
      <c r="O134" s="2">
        <f t="shared" ca="1" si="43"/>
        <v>220.33478006640848</v>
      </c>
      <c r="P134" s="2">
        <f t="shared" ca="1" si="39"/>
        <v>0.25319198525656206</v>
      </c>
      <c r="Q134" s="2">
        <f t="shared" ca="1" si="44"/>
        <v>204.65467003856401</v>
      </c>
      <c r="R134" s="2">
        <f t="shared" ca="1" si="40"/>
        <v>0.3696128378518399</v>
      </c>
      <c r="S134" s="2">
        <f t="shared" ca="1" si="45"/>
        <v>298.75745591210455</v>
      </c>
      <c r="T134" s="2">
        <f t="shared" ca="1" si="46"/>
        <v>84.551468164022424</v>
      </c>
      <c r="U134" s="2">
        <f t="shared" ca="1" si="47"/>
        <v>0.10460427840113241</v>
      </c>
      <c r="V134" s="6">
        <f t="shared" ca="1" si="41"/>
        <v>723.74690601707698</v>
      </c>
      <c r="W134" s="6">
        <f t="shared" ca="1" si="48"/>
        <v>42313.376385660704</v>
      </c>
    </row>
    <row r="135" spans="1:23">
      <c r="A135" s="10">
        <v>43203</v>
      </c>
      <c r="B135" s="6">
        <f t="shared" ca="1" si="33"/>
        <v>581.25426002174675</v>
      </c>
      <c r="C135" s="6">
        <f t="shared" ca="1" si="34"/>
        <v>42886.971116122193</v>
      </c>
      <c r="D135" s="12">
        <f t="shared" si="35"/>
        <v>1.6666666666666668E-3</v>
      </c>
      <c r="E135" s="2">
        <f ca="1">O106*D106</f>
        <v>0.58399742234244389</v>
      </c>
      <c r="F135">
        <f t="shared" si="36"/>
        <v>5.0000000000000001E-3</v>
      </c>
      <c r="G135" s="6">
        <f ca="1">Q73*F73</f>
        <v>0.58514157032911596</v>
      </c>
      <c r="H135">
        <f t="shared" si="37"/>
        <v>0.01</v>
      </c>
      <c r="I135" s="6">
        <f ca="1">S45*H45</f>
        <v>1.2202375936628191</v>
      </c>
      <c r="J135" s="6">
        <f ca="1">O106</f>
        <v>350.39845340546628</v>
      </c>
      <c r="K135" s="6">
        <f ca="1">Q73</f>
        <v>117.02831406582318</v>
      </c>
      <c r="L135" s="6">
        <f ca="1">S45</f>
        <v>122.02375936628191</v>
      </c>
      <c r="M135" s="6">
        <f t="shared" ca="1" si="42"/>
        <v>1257.6456316096749</v>
      </c>
      <c r="N135" s="2">
        <f t="shared" ca="1" si="38"/>
        <v>0.25196193935449618</v>
      </c>
      <c r="O135" s="2">
        <f t="shared" ca="1" si="43"/>
        <v>316.87883236108394</v>
      </c>
      <c r="P135" s="2">
        <f t="shared" ca="1" si="39"/>
        <v>0.29699160400824154</v>
      </c>
      <c r="Q135" s="2">
        <f t="shared" ca="1" si="44"/>
        <v>373.51019340571537</v>
      </c>
      <c r="R135" s="2">
        <f t="shared" ca="1" si="40"/>
        <v>0.39102992425977734</v>
      </c>
      <c r="S135" s="2">
        <f t="shared" ca="1" si="45"/>
        <v>491.77707607397099</v>
      </c>
      <c r="T135" s="2">
        <f t="shared" ca="1" si="46"/>
        <v>75.479529768904627</v>
      </c>
      <c r="U135" s="2">
        <f t="shared" ca="1" si="47"/>
        <v>6.0016532377484999E-2</v>
      </c>
      <c r="V135" s="6">
        <f t="shared" ca="1" si="41"/>
        <v>1182.1661018407704</v>
      </c>
      <c r="W135" s="6">
        <f t="shared" ca="1" si="48"/>
        <v>42906.0919606639</v>
      </c>
    </row>
    <row r="136" spans="1:23">
      <c r="A136" s="10">
        <v>43204</v>
      </c>
      <c r="B136" s="6">
        <f t="shared" ca="1" si="33"/>
        <v>619.58467432509565</v>
      </c>
      <c r="C136" s="6">
        <f t="shared" ca="1" si="34"/>
        <v>43506.555790447288</v>
      </c>
      <c r="D136" s="12">
        <f t="shared" si="35"/>
        <v>1.6666666666666668E-3</v>
      </c>
      <c r="E136" s="2">
        <f ca="1">O107*D107</f>
        <v>0.48419046474450295</v>
      </c>
      <c r="F136">
        <f t="shared" si="36"/>
        <v>5.0000000000000001E-3</v>
      </c>
      <c r="G136" s="6">
        <f ca="1">Q74*F74</f>
        <v>0.86791302741056908</v>
      </c>
      <c r="H136">
        <f t="shared" si="37"/>
        <v>0.01</v>
      </c>
      <c r="I136" s="6">
        <f ca="1">S46*H46</f>
        <v>2.1517288762480447</v>
      </c>
      <c r="J136" s="6">
        <f ca="1">O107</f>
        <v>290.51427884670176</v>
      </c>
      <c r="K136" s="6">
        <f ca="1">Q74</f>
        <v>173.58260548211382</v>
      </c>
      <c r="L136" s="6">
        <f ca="1">S46</f>
        <v>215.17288762480447</v>
      </c>
      <c r="M136" s="6">
        <f t="shared" ca="1" si="42"/>
        <v>1377.8378084160236</v>
      </c>
      <c r="N136" s="2">
        <f t="shared" ca="1" si="38"/>
        <v>0.26319075837104861</v>
      </c>
      <c r="O136" s="2">
        <f t="shared" ca="1" si="43"/>
        <v>362.63417770931682</v>
      </c>
      <c r="P136" s="2">
        <f t="shared" ca="1" si="39"/>
        <v>0.26912829186257708</v>
      </c>
      <c r="Q136" s="2">
        <f t="shared" ca="1" si="44"/>
        <v>370.81513584268117</v>
      </c>
      <c r="R136" s="2">
        <f t="shared" ca="1" si="40"/>
        <v>0.3907467227767073</v>
      </c>
      <c r="S136" s="2">
        <f t="shared" ca="1" si="45"/>
        <v>538.38560815640187</v>
      </c>
      <c r="T136" s="2">
        <f t="shared" ca="1" si="46"/>
        <v>106.00288670762359</v>
      </c>
      <c r="U136" s="2">
        <f t="shared" ca="1" si="47"/>
        <v>7.693422698966694E-2</v>
      </c>
      <c r="V136" s="6">
        <f t="shared" ca="1" si="41"/>
        <v>1271.8349217084001</v>
      </c>
      <c r="W136" s="6">
        <f t="shared" ca="1" si="48"/>
        <v>43498.657110418688</v>
      </c>
    </row>
    <row r="137" spans="1:23">
      <c r="A137" s="10">
        <v>43205</v>
      </c>
      <c r="B137" s="6">
        <f t="shared" ca="1" si="33"/>
        <v>673.98389949384853</v>
      </c>
      <c r="C137" s="6">
        <f t="shared" ca="1" si="34"/>
        <v>44180.539689941135</v>
      </c>
      <c r="D137" s="12">
        <f t="shared" si="35"/>
        <v>1.6666666666666668E-3</v>
      </c>
      <c r="E137" s="2">
        <f ca="1">O108*D108</f>
        <v>0.30859026161288722</v>
      </c>
      <c r="F137">
        <f t="shared" si="36"/>
        <v>5.0000000000000001E-3</v>
      </c>
      <c r="G137" s="6">
        <f ca="1">Q75*F75</f>
        <v>0.40247768910939213</v>
      </c>
      <c r="H137">
        <f t="shared" si="37"/>
        <v>0.01</v>
      </c>
      <c r="I137" s="6">
        <f ca="1">S47*H47</f>
        <v>0.23273055747131655</v>
      </c>
      <c r="J137" s="6">
        <f ca="1">O108</f>
        <v>185.15415696773232</v>
      </c>
      <c r="K137" s="6">
        <f ca="1">Q75</f>
        <v>80.495537821878429</v>
      </c>
      <c r="L137" s="6">
        <f ca="1">S47</f>
        <v>23.273055747131654</v>
      </c>
      <c r="M137" s="6">
        <f t="shared" ca="1" si="42"/>
        <v>1069.8533352464083</v>
      </c>
      <c r="N137" s="2">
        <f t="shared" ca="1" si="38"/>
        <v>0.29093791883077336</v>
      </c>
      <c r="O137" s="2">
        <f t="shared" ca="1" si="43"/>
        <v>311.2609028107517</v>
      </c>
      <c r="P137" s="2">
        <f t="shared" ca="1" si="39"/>
        <v>0.26219475662810715</v>
      </c>
      <c r="Q137" s="2">
        <f t="shared" ca="1" si="44"/>
        <v>280.50993486270073</v>
      </c>
      <c r="R137" s="2">
        <f t="shared" ca="1" si="40"/>
        <v>0.35361037236863646</v>
      </c>
      <c r="S137" s="2">
        <f t="shared" ca="1" si="45"/>
        <v>378.31123625631011</v>
      </c>
      <c r="T137" s="2">
        <f t="shared" ca="1" si="46"/>
        <v>99.771261316645678</v>
      </c>
      <c r="U137" s="2">
        <f t="shared" ca="1" si="47"/>
        <v>9.3256952172482963E-2</v>
      </c>
      <c r="V137" s="6">
        <f t="shared" ca="1" si="41"/>
        <v>970.0820739297626</v>
      </c>
      <c r="W137" s="6">
        <f t="shared" ca="1" si="48"/>
        <v>44179.816433811706</v>
      </c>
    </row>
    <row r="138" spans="1:23">
      <c r="A138" s="10">
        <v>43206</v>
      </c>
      <c r="B138" s="6">
        <f t="shared" ca="1" si="33"/>
        <v>587.6618982854219</v>
      </c>
      <c r="C138" s="6">
        <f t="shared" ca="1" si="34"/>
        <v>44768.201588226555</v>
      </c>
      <c r="D138" s="12">
        <f t="shared" si="35"/>
        <v>1.6666666666666668E-3</v>
      </c>
      <c r="E138" s="2">
        <f ca="1">O109*D109</f>
        <v>0.25018807633669371</v>
      </c>
      <c r="F138">
        <f t="shared" si="36"/>
        <v>5.0000000000000001E-3</v>
      </c>
      <c r="G138" s="6">
        <f ca="1">Q76*F76</f>
        <v>0.58025202473760862</v>
      </c>
      <c r="H138">
        <f t="shared" si="37"/>
        <v>0.01</v>
      </c>
      <c r="I138" s="6">
        <f ca="1">S48*H48</f>
        <v>1.2043148714500991</v>
      </c>
      <c r="J138" s="6">
        <f ca="1">O109</f>
        <v>150.11284580201621</v>
      </c>
      <c r="K138" s="6">
        <f ca="1">Q76</f>
        <v>116.05040494752173</v>
      </c>
      <c r="L138" s="6">
        <f ca="1">S48</f>
        <v>120.4314871450099</v>
      </c>
      <c r="M138" s="6">
        <f t="shared" ca="1" si="42"/>
        <v>1076.0626524691399</v>
      </c>
      <c r="N138" s="2">
        <f t="shared" ca="1" si="38"/>
        <v>0.26887675300912739</v>
      </c>
      <c r="O138" s="2">
        <f t="shared" ca="1" si="43"/>
        <v>289.32823203029142</v>
      </c>
      <c r="P138" s="2">
        <f t="shared" ca="1" si="39"/>
        <v>0.26654715901264758</v>
      </c>
      <c r="Q138" s="2">
        <f t="shared" ca="1" si="44"/>
        <v>286.82144293526318</v>
      </c>
      <c r="R138" s="2">
        <f t="shared" ca="1" si="40"/>
        <v>0.35309959405343211</v>
      </c>
      <c r="S138" s="2">
        <f t="shared" ca="1" si="45"/>
        <v>379.9572857629127</v>
      </c>
      <c r="T138" s="2">
        <f t="shared" ca="1" si="46"/>
        <v>119.95569174067259</v>
      </c>
      <c r="U138" s="2">
        <f t="shared" ca="1" si="47"/>
        <v>0.11147649392479288</v>
      </c>
      <c r="V138" s="6">
        <f t="shared" ca="1" si="41"/>
        <v>956.10696072846736</v>
      </c>
      <c r="W138" s="6">
        <f t="shared" ca="1" si="48"/>
        <v>44749.328656645623</v>
      </c>
    </row>
    <row r="139" spans="1:23">
      <c r="A139" s="10">
        <v>43207</v>
      </c>
      <c r="B139" s="6">
        <f t="shared" ca="1" si="33"/>
        <v>562.94340230098499</v>
      </c>
      <c r="C139" s="6">
        <f t="shared" ca="1" si="34"/>
        <v>45331.144990527537</v>
      </c>
      <c r="D139" s="12">
        <f t="shared" si="35"/>
        <v>1.6666666666666668E-3</v>
      </c>
      <c r="E139" s="2">
        <f ca="1">O110*D110</f>
        <v>0.26843562149258893</v>
      </c>
      <c r="F139">
        <f t="shared" si="36"/>
        <v>5.0000000000000001E-3</v>
      </c>
      <c r="G139" s="6">
        <f ca="1">Q77*F77</f>
        <v>0.94241606250214593</v>
      </c>
      <c r="H139">
        <f t="shared" si="37"/>
        <v>0.01</v>
      </c>
      <c r="I139" s="6">
        <f ca="1">S49*H49</f>
        <v>1.9690873804442006</v>
      </c>
      <c r="J139" s="6">
        <f ca="1">O110</f>
        <v>161.06137289555335</v>
      </c>
      <c r="K139" s="6">
        <f ca="1">Q77</f>
        <v>188.48321250042918</v>
      </c>
      <c r="L139" s="6">
        <f ca="1">S49</f>
        <v>196.90873804442006</v>
      </c>
      <c r="M139" s="6">
        <f t="shared" ca="1" si="42"/>
        <v>1232.5323565464992</v>
      </c>
      <c r="N139" s="2">
        <f t="shared" ca="1" si="38"/>
        <v>0.25355286446508585</v>
      </c>
      <c r="O139" s="2">
        <f t="shared" ca="1" si="43"/>
        <v>312.51210954826735</v>
      </c>
      <c r="P139" s="2">
        <f t="shared" ca="1" si="39"/>
        <v>0.29084718385833469</v>
      </c>
      <c r="Q139" s="2">
        <f t="shared" ca="1" si="44"/>
        <v>358.47856491582615</v>
      </c>
      <c r="R139" s="2">
        <f t="shared" ca="1" si="40"/>
        <v>0.382994025501318</v>
      </c>
      <c r="S139" s="2">
        <f t="shared" ca="1" si="45"/>
        <v>472.05252879436949</v>
      </c>
      <c r="T139" s="2">
        <f t="shared" ca="1" si="46"/>
        <v>89.489153288036221</v>
      </c>
      <c r="U139" s="2">
        <f t="shared" ca="1" si="47"/>
        <v>7.2605926175261515E-2</v>
      </c>
      <c r="V139" s="6">
        <f t="shared" ca="1" si="41"/>
        <v>1143.0432032584629</v>
      </c>
      <c r="W139" s="6">
        <f t="shared" ca="1" si="48"/>
        <v>45345.918536463687</v>
      </c>
    </row>
    <row r="140" spans="1:23">
      <c r="A140" s="10">
        <v>43208</v>
      </c>
      <c r="B140" s="6">
        <f t="shared" ca="1" si="33"/>
        <v>599.60028688333659</v>
      </c>
      <c r="C140" s="6">
        <f t="shared" ca="1" si="34"/>
        <v>45930.745277410875</v>
      </c>
      <c r="D140" s="12">
        <f t="shared" si="35"/>
        <v>1.6666666666666668E-3</v>
      </c>
      <c r="E140" s="2">
        <f ca="1">O111*D111</f>
        <v>0.25943359043158337</v>
      </c>
      <c r="F140">
        <f t="shared" si="36"/>
        <v>5.0000000000000001E-3</v>
      </c>
      <c r="G140" s="6">
        <f ca="1">Q78*F78</f>
        <v>0.48329332374156897</v>
      </c>
      <c r="H140">
        <f t="shared" si="37"/>
        <v>0.01</v>
      </c>
      <c r="I140" s="6">
        <f ca="1">S50*H50</f>
        <v>2.1959171074371731</v>
      </c>
      <c r="J140" s="6">
        <f ca="1">O111</f>
        <v>155.66015425895</v>
      </c>
      <c r="K140" s="6">
        <f ca="1">Q78</f>
        <v>96.658664748313797</v>
      </c>
      <c r="L140" s="6">
        <f ca="1">S50</f>
        <v>219.5917107437173</v>
      </c>
      <c r="M140" s="6">
        <f t="shared" ca="1" si="42"/>
        <v>1163.9386139439644</v>
      </c>
      <c r="N140" s="2">
        <f t="shared" ca="1" si="38"/>
        <v>0.29509055126894856</v>
      </c>
      <c r="O140" s="2">
        <f t="shared" ca="1" si="43"/>
        <v>343.46728723194036</v>
      </c>
      <c r="P140" s="2">
        <f t="shared" ca="1" si="39"/>
        <v>0.27582066883329026</v>
      </c>
      <c r="Q140" s="2">
        <f t="shared" ca="1" si="44"/>
        <v>321.0383269789171</v>
      </c>
      <c r="R140" s="2">
        <f t="shared" ca="1" si="40"/>
        <v>0.39499232450094268</v>
      </c>
      <c r="S140" s="2">
        <f t="shared" ca="1" si="45"/>
        <v>459.74681869813179</v>
      </c>
      <c r="T140" s="2">
        <f t="shared" ca="1" si="46"/>
        <v>39.68618103497505</v>
      </c>
      <c r="U140" s="2">
        <f t="shared" ca="1" si="47"/>
        <v>3.409645539681843E-2</v>
      </c>
      <c r="V140" s="6">
        <f t="shared" ca="1" si="41"/>
        <v>1124.2524329089892</v>
      </c>
      <c r="W140" s="6">
        <f t="shared" ca="1" si="48"/>
        <v>45998.260439621692</v>
      </c>
    </row>
    <row r="141" spans="1:23">
      <c r="A141" s="10">
        <v>43209</v>
      </c>
      <c r="B141" s="6">
        <f t="shared" ca="1" si="33"/>
        <v>386.18763992408674</v>
      </c>
      <c r="C141" s="6">
        <f t="shared" ca="1" si="34"/>
        <v>46316.932917334962</v>
      </c>
      <c r="D141" s="12">
        <f t="shared" si="35"/>
        <v>1.6666666666666668E-3</v>
      </c>
      <c r="E141" s="2">
        <f ca="1">O112*D112</f>
        <v>0.35097082571197935</v>
      </c>
      <c r="F141">
        <f t="shared" si="36"/>
        <v>5.0000000000000001E-3</v>
      </c>
      <c r="G141" s="6">
        <f ca="1">Q79*F79</f>
        <v>1.0278877436430112</v>
      </c>
      <c r="H141">
        <f t="shared" si="37"/>
        <v>0.01</v>
      </c>
      <c r="I141" s="6">
        <f ca="1">S51*H51</f>
        <v>0.26497855179488439</v>
      </c>
      <c r="J141" s="6">
        <f ca="1">O112</f>
        <v>210.58249542718758</v>
      </c>
      <c r="K141" s="6">
        <f ca="1">Q79</f>
        <v>205.57754872860221</v>
      </c>
      <c r="L141" s="6">
        <f ca="1">S51</f>
        <v>26.49785517948844</v>
      </c>
      <c r="M141" s="6">
        <f t="shared" ca="1" si="42"/>
        <v>870.17555741548995</v>
      </c>
      <c r="N141" s="2">
        <f t="shared" ca="1" si="38"/>
        <v>0.27047159032484025</v>
      </c>
      <c r="O141" s="2">
        <f t="shared" ca="1" si="43"/>
        <v>235.35776687597189</v>
      </c>
      <c r="P141" s="2">
        <f t="shared" ca="1" si="39"/>
        <v>0.27048548692644342</v>
      </c>
      <c r="Q141" s="2">
        <f t="shared" ca="1" si="44"/>
        <v>235.36985935901811</v>
      </c>
      <c r="R141" s="2">
        <f t="shared" ca="1" si="40"/>
        <v>0.3505133248116572</v>
      </c>
      <c r="S141" s="2">
        <f t="shared" ca="1" si="45"/>
        <v>305.00812779954049</v>
      </c>
      <c r="T141" s="2">
        <f t="shared" ca="1" si="46"/>
        <v>94.439803380959404</v>
      </c>
      <c r="U141" s="2">
        <f t="shared" ca="1" si="47"/>
        <v>0.10852959793705909</v>
      </c>
      <c r="V141" s="6">
        <f t="shared" ca="1" si="41"/>
        <v>775.7357540345306</v>
      </c>
      <c r="W141" s="6">
        <f t="shared" ca="1" si="48"/>
        <v>46331.338294320944</v>
      </c>
    </row>
    <row r="142" spans="1:23">
      <c r="A142" s="10">
        <v>43210</v>
      </c>
      <c r="B142" s="6">
        <f t="shared" ca="1" si="33"/>
        <v>413.53916163683664</v>
      </c>
      <c r="C142" s="6">
        <f t="shared" ca="1" si="34"/>
        <v>46730.472078971798</v>
      </c>
      <c r="D142" s="12">
        <f t="shared" si="35"/>
        <v>1.6666666666666668E-3</v>
      </c>
      <c r="E142" s="2">
        <f ca="1">O113*D113</f>
        <v>0.48561433952238647</v>
      </c>
      <c r="F142">
        <f t="shared" si="36"/>
        <v>5.0000000000000001E-3</v>
      </c>
      <c r="G142" s="6">
        <f ca="1">Q80*F80</f>
        <v>0.7599969696642882</v>
      </c>
      <c r="H142">
        <f t="shared" si="37"/>
        <v>0.01</v>
      </c>
      <c r="I142" s="6">
        <f ca="1">S52*H52</f>
        <v>1.0646728550838871</v>
      </c>
      <c r="J142" s="6">
        <f ca="1">O113</f>
        <v>291.36860371343187</v>
      </c>
      <c r="K142" s="6">
        <f ca="1">Q80</f>
        <v>151.99939393285763</v>
      </c>
      <c r="L142" s="6">
        <f ca="1">S52</f>
        <v>106.46728550838871</v>
      </c>
      <c r="M142" s="6">
        <f t="shared" ca="1" si="42"/>
        <v>1060.1245323367448</v>
      </c>
      <c r="N142" s="2">
        <f t="shared" ca="1" si="38"/>
        <v>0.26013293514786129</v>
      </c>
      <c r="O142" s="2">
        <f t="shared" ca="1" si="43"/>
        <v>275.7733062190112</v>
      </c>
      <c r="P142" s="2">
        <f t="shared" ca="1" si="39"/>
        <v>0.29902208686492127</v>
      </c>
      <c r="Q142" s="2">
        <f t="shared" ca="1" si="44"/>
        <v>317.00064999603211</v>
      </c>
      <c r="R142" s="2">
        <f t="shared" ca="1" si="40"/>
        <v>0.39302937004673372</v>
      </c>
      <c r="S142" s="2">
        <f t="shared" ca="1" si="45"/>
        <v>416.66007711539896</v>
      </c>
      <c r="T142" s="2">
        <f t="shared" ca="1" si="46"/>
        <v>50.690499006302559</v>
      </c>
      <c r="U142" s="2">
        <f t="shared" ca="1" si="47"/>
        <v>4.7815607940483826E-2</v>
      </c>
      <c r="V142" s="6">
        <f t="shared" ca="1" si="41"/>
        <v>1009.4340333304422</v>
      </c>
      <c r="W142" s="6">
        <f t="shared" ca="1" si="48"/>
        <v>46790.937044496706</v>
      </c>
    </row>
    <row r="143" spans="1:23">
      <c r="A143" s="10">
        <v>43211</v>
      </c>
      <c r="B143" s="6">
        <f t="shared" ca="1" si="33"/>
        <v>273.14802722547751</v>
      </c>
      <c r="C143" s="6">
        <f t="shared" ca="1" si="34"/>
        <v>47003.620106197275</v>
      </c>
      <c r="D143" s="12">
        <f t="shared" si="35"/>
        <v>1.6666666666666668E-3</v>
      </c>
      <c r="E143" s="2">
        <f ca="1">O114*D114</f>
        <v>0.27259755366904398</v>
      </c>
      <c r="F143">
        <f t="shared" si="36"/>
        <v>5.0000000000000001E-3</v>
      </c>
      <c r="G143" s="6">
        <f ca="1">Q81*F81</f>
        <v>0.52591232672048871</v>
      </c>
      <c r="H143">
        <f t="shared" si="37"/>
        <v>0.01</v>
      </c>
      <c r="I143" s="6">
        <f ca="1">S53*H53</f>
        <v>0.59472845654030748</v>
      </c>
      <c r="J143" s="6">
        <f ca="1">O114</f>
        <v>163.55853220142637</v>
      </c>
      <c r="K143" s="6">
        <f ca="1">Q81</f>
        <v>105.18246534409774</v>
      </c>
      <c r="L143" s="6">
        <f ca="1">S53</f>
        <v>59.472845654030749</v>
      </c>
      <c r="M143" s="6">
        <f t="shared" ca="1" si="42"/>
        <v>653.44560776826461</v>
      </c>
      <c r="N143" s="2">
        <f t="shared" ca="1" si="38"/>
        <v>0.25803831847156899</v>
      </c>
      <c r="O143" s="2">
        <f t="shared" ca="1" si="43"/>
        <v>168.61400584115543</v>
      </c>
      <c r="P143" s="2">
        <f t="shared" ca="1" si="39"/>
        <v>0.29038858384341643</v>
      </c>
      <c r="Q143" s="2">
        <f t="shared" ca="1" si="44"/>
        <v>189.75314465852691</v>
      </c>
      <c r="R143" s="2">
        <f t="shared" ca="1" si="40"/>
        <v>0.35976231518567353</v>
      </c>
      <c r="S143" s="2">
        <f t="shared" ca="1" si="45"/>
        <v>235.08510469862043</v>
      </c>
      <c r="T143" s="2">
        <f t="shared" ca="1" si="46"/>
        <v>59.993352569961843</v>
      </c>
      <c r="U143" s="2">
        <f t="shared" ca="1" si="47"/>
        <v>9.181078249934102E-2</v>
      </c>
      <c r="V143" s="6">
        <f t="shared" ca="1" si="41"/>
        <v>593.45225519830274</v>
      </c>
      <c r="W143" s="6">
        <f t="shared" ca="1" si="48"/>
        <v>47056.175456495454</v>
      </c>
    </row>
    <row r="144" spans="1:23">
      <c r="A144" s="10">
        <v>43212</v>
      </c>
      <c r="B144" s="6">
        <f t="shared" ca="1" si="33"/>
        <v>326.67759109173636</v>
      </c>
      <c r="C144" s="6">
        <f t="shared" ca="1" si="34"/>
        <v>47330.29769728901</v>
      </c>
      <c r="D144" s="12">
        <f t="shared" si="35"/>
        <v>1.6666666666666668E-3</v>
      </c>
      <c r="E144" s="2">
        <f ca="1">O115*D115</f>
        <v>0.30036595469939625</v>
      </c>
      <c r="F144">
        <f t="shared" si="36"/>
        <v>5.0000000000000001E-3</v>
      </c>
      <c r="G144" s="6">
        <f ca="1">Q82*F82</f>
        <v>0.27809832938792595</v>
      </c>
      <c r="H144">
        <f t="shared" si="37"/>
        <v>0.01</v>
      </c>
      <c r="I144" s="6">
        <f ca="1">S54*H54</f>
        <v>2.1822243909894521</v>
      </c>
      <c r="J144" s="6">
        <f ca="1">O115</f>
        <v>180.21957281963773</v>
      </c>
      <c r="K144" s="6">
        <f ca="1">Q82</f>
        <v>55.619665877585184</v>
      </c>
      <c r="L144" s="6">
        <f ca="1">S54</f>
        <v>218.22243909894522</v>
      </c>
      <c r="M144" s="6">
        <f t="shared" ca="1" si="42"/>
        <v>843.49331013294307</v>
      </c>
      <c r="N144" s="2">
        <f t="shared" ca="1" si="38"/>
        <v>0.25957178953174126</v>
      </c>
      <c r="O144" s="2">
        <f t="shared" ca="1" si="43"/>
        <v>218.94706796926005</v>
      </c>
      <c r="P144" s="2">
        <f t="shared" ca="1" si="39"/>
        <v>0.27117736292031419</v>
      </c>
      <c r="Q144" s="2">
        <f t="shared" ca="1" si="44"/>
        <v>228.73629148277823</v>
      </c>
      <c r="R144" s="2">
        <f t="shared" ca="1" si="40"/>
        <v>0.3828110294714771</v>
      </c>
      <c r="S144" s="2">
        <f t="shared" ca="1" si="45"/>
        <v>322.89854240429582</v>
      </c>
      <c r="T144" s="2">
        <f t="shared" ca="1" si="46"/>
        <v>72.911408276608938</v>
      </c>
      <c r="U144" s="2">
        <f t="shared" ca="1" si="47"/>
        <v>8.6439818076467445E-2</v>
      </c>
      <c r="V144" s="6">
        <f t="shared" ca="1" si="41"/>
        <v>770.58190185633407</v>
      </c>
      <c r="W144" s="6">
        <f t="shared" ca="1" si="48"/>
        <v>47372.695680555618</v>
      </c>
    </row>
    <row r="145" spans="1:23">
      <c r="A145" s="10">
        <v>43213</v>
      </c>
      <c r="B145" s="6">
        <f t="shared" ca="1" si="33"/>
        <v>671.86671656567478</v>
      </c>
      <c r="C145" s="6">
        <f t="shared" ca="1" si="34"/>
        <v>48002.164413854684</v>
      </c>
      <c r="D145" s="12">
        <f t="shared" si="35"/>
        <v>1.6666666666666668E-3</v>
      </c>
      <c r="E145" s="2">
        <f ca="1">O116*D116</f>
        <v>0.28500562947768865</v>
      </c>
      <c r="F145">
        <f t="shared" si="36"/>
        <v>5.0000000000000001E-3</v>
      </c>
      <c r="G145" s="6">
        <f ca="1">Q83*F83</f>
        <v>0.66390667144466942</v>
      </c>
      <c r="H145">
        <f t="shared" si="37"/>
        <v>0.01</v>
      </c>
      <c r="I145" s="6">
        <f ca="1">S55*H55</f>
        <v>2.0080310473789402</v>
      </c>
      <c r="J145" s="6">
        <f ca="1">O116</f>
        <v>171.00337768661319</v>
      </c>
      <c r="K145" s="6">
        <f ca="1">Q83</f>
        <v>132.78133428893389</v>
      </c>
      <c r="L145" s="6">
        <f ca="1">S55</f>
        <v>200.80310473789402</v>
      </c>
      <c r="M145" s="6">
        <f t="shared" ca="1" si="42"/>
        <v>1252.3228849040261</v>
      </c>
      <c r="N145" s="2">
        <f t="shared" ca="1" si="38"/>
        <v>0.25867381148607299</v>
      </c>
      <c r="O145" s="2">
        <f t="shared" ca="1" si="43"/>
        <v>323.94313384935913</v>
      </c>
      <c r="P145" s="2">
        <f t="shared" ca="1" si="39"/>
        <v>0.28413750796020659</v>
      </c>
      <c r="Q145" s="2">
        <f t="shared" ca="1" si="44"/>
        <v>355.83190367816661</v>
      </c>
      <c r="R145" s="2">
        <f t="shared" ca="1" si="40"/>
        <v>0.3603700994898314</v>
      </c>
      <c r="S145" s="2">
        <f t="shared" ca="1" si="45"/>
        <v>451.29972262625654</v>
      </c>
      <c r="T145" s="2">
        <f t="shared" ca="1" si="46"/>
        <v>121.24812475024385</v>
      </c>
      <c r="U145" s="2">
        <f t="shared" ca="1" si="47"/>
        <v>9.6818581063889048E-2</v>
      </c>
      <c r="V145" s="6">
        <f t="shared" ca="1" si="41"/>
        <v>1131.0747601537823</v>
      </c>
      <c r="W145" s="6">
        <f t="shared" ca="1" si="48"/>
        <v>47999.182623995956</v>
      </c>
    </row>
    <row r="146" spans="1:23">
      <c r="A146" s="10">
        <v>43214</v>
      </c>
      <c r="B146" s="6">
        <f t="shared" ca="1" si="33"/>
        <v>325.24109262262687</v>
      </c>
      <c r="C146" s="6">
        <f t="shared" ca="1" si="34"/>
        <v>48327.405506477313</v>
      </c>
      <c r="D146" s="12">
        <f t="shared" si="35"/>
        <v>1.6666666666666668E-3</v>
      </c>
      <c r="E146" s="2">
        <f ca="1">O117*D117</f>
        <v>0.48531497359122894</v>
      </c>
      <c r="F146">
        <f t="shared" si="36"/>
        <v>5.0000000000000001E-3</v>
      </c>
      <c r="G146" s="6">
        <f ca="1">Q84*F84</f>
        <v>1.0243795366183321</v>
      </c>
      <c r="H146">
        <f t="shared" si="37"/>
        <v>0.01</v>
      </c>
      <c r="I146" s="6">
        <f ca="1">S56*H56</f>
        <v>1.7536400395230018</v>
      </c>
      <c r="J146" s="6">
        <f ca="1">O117</f>
        <v>291.18898415473734</v>
      </c>
      <c r="K146" s="6">
        <f ca="1">Q84</f>
        <v>204.87590732366644</v>
      </c>
      <c r="L146" s="6">
        <f ca="1">S56</f>
        <v>175.36400395230018</v>
      </c>
      <c r="M146" s="6">
        <f t="shared" ca="1" si="42"/>
        <v>1121.1814473533072</v>
      </c>
      <c r="N146" s="2">
        <f t="shared" ca="1" si="38"/>
        <v>0.27809789590779349</v>
      </c>
      <c r="O146" s="2">
        <f t="shared" ca="1" si="43"/>
        <v>311.7982014398093</v>
      </c>
      <c r="P146" s="2">
        <f t="shared" ca="1" si="39"/>
        <v>0.25439641416719722</v>
      </c>
      <c r="Q146" s="2">
        <f t="shared" ca="1" si="44"/>
        <v>285.22453983746959</v>
      </c>
      <c r="R146" s="2">
        <f t="shared" ca="1" si="40"/>
        <v>0.3667876011749488</v>
      </c>
      <c r="S146" s="2">
        <f t="shared" ca="1" si="45"/>
        <v>411.23545355657672</v>
      </c>
      <c r="T146" s="2">
        <f t="shared" ca="1" si="46"/>
        <v>112.92325251945164</v>
      </c>
      <c r="U146" s="2">
        <f t="shared" ca="1" si="47"/>
        <v>0.10071808875006046</v>
      </c>
      <c r="V146" s="6">
        <f t="shared" ca="1" si="41"/>
        <v>1008.2581948338557</v>
      </c>
      <c r="W146" s="6">
        <f t="shared" ca="1" si="48"/>
        <v>48336.011923399106</v>
      </c>
    </row>
    <row r="147" spans="1:23">
      <c r="A147" s="10">
        <v>43215</v>
      </c>
      <c r="B147" s="6">
        <f t="shared" ca="1" si="33"/>
        <v>663.95058341564356</v>
      </c>
      <c r="C147" s="6">
        <f t="shared" ca="1" si="34"/>
        <v>48991.356089892957</v>
      </c>
      <c r="D147" s="12">
        <f t="shared" si="35"/>
        <v>1.6666666666666668E-3</v>
      </c>
      <c r="E147" s="2">
        <f ca="1">O118*D118</f>
        <v>0.33868396638111353</v>
      </c>
      <c r="F147">
        <f t="shared" si="36"/>
        <v>5.0000000000000001E-3</v>
      </c>
      <c r="G147" s="6">
        <f ca="1">Q85*F85</f>
        <v>0.42407445831672358</v>
      </c>
      <c r="H147">
        <f t="shared" si="37"/>
        <v>0.01</v>
      </c>
      <c r="I147" s="6">
        <f ca="1">S57*H57</f>
        <v>1.2160475854919421</v>
      </c>
      <c r="J147" s="6">
        <f ca="1">O118</f>
        <v>203.2103798286681</v>
      </c>
      <c r="K147" s="6">
        <f ca="1">Q85</f>
        <v>84.81489166334471</v>
      </c>
      <c r="L147" s="6">
        <f ca="1">S57</f>
        <v>121.6047585491942</v>
      </c>
      <c r="M147" s="6">
        <f t="shared" ca="1" si="42"/>
        <v>1188.4826719864921</v>
      </c>
      <c r="N147" s="2">
        <f t="shared" ca="1" si="38"/>
        <v>0.26595758292600968</v>
      </c>
      <c r="O147" s="2">
        <f t="shared" ca="1" si="43"/>
        <v>316.085978790973</v>
      </c>
      <c r="P147" s="2">
        <f t="shared" ca="1" si="39"/>
        <v>0.27110282281953779</v>
      </c>
      <c r="Q147" s="2">
        <f t="shared" ca="1" si="44"/>
        <v>322.20100724764478</v>
      </c>
      <c r="R147" s="2">
        <f t="shared" ca="1" si="40"/>
        <v>0.35693185096032459</v>
      </c>
      <c r="S147" s="2">
        <f t="shared" ca="1" si="45"/>
        <v>424.20731994641091</v>
      </c>
      <c r="T147" s="2">
        <f t="shared" ca="1" si="46"/>
        <v>125.98836600146325</v>
      </c>
      <c r="U147" s="2">
        <f t="shared" ca="1" si="47"/>
        <v>0.10600774329412789</v>
      </c>
      <c r="V147" s="6">
        <f t="shared" ca="1" si="41"/>
        <v>1062.4943059850289</v>
      </c>
      <c r="W147" s="6">
        <f t="shared" ca="1" si="48"/>
        <v>48988.876199342929</v>
      </c>
    </row>
    <row r="148" spans="1:23">
      <c r="A148" s="10">
        <v>43216</v>
      </c>
      <c r="B148" s="6">
        <f t="shared" ca="1" si="33"/>
        <v>775.33596376177161</v>
      </c>
      <c r="C148" s="6">
        <f t="shared" ca="1" si="34"/>
        <v>49766.692053654726</v>
      </c>
      <c r="D148" s="12">
        <f t="shared" si="35"/>
        <v>1.6666666666666668E-3</v>
      </c>
      <c r="E148" s="2">
        <f ca="1">O119*D119</f>
        <v>0.48022478769258314</v>
      </c>
      <c r="F148">
        <f t="shared" si="36"/>
        <v>5.0000000000000001E-3</v>
      </c>
      <c r="G148" s="6">
        <f ca="1">Q86*F86</f>
        <v>0.51758383868047453</v>
      </c>
      <c r="H148">
        <f t="shared" si="37"/>
        <v>0.01</v>
      </c>
      <c r="I148" s="6">
        <f ca="1">S58*H58</f>
        <v>1.0985547110280953</v>
      </c>
      <c r="J148" s="6">
        <f ca="1">O119</f>
        <v>288.13487261554985</v>
      </c>
      <c r="K148" s="6">
        <f ca="1">Q86</f>
        <v>103.51676773609491</v>
      </c>
      <c r="L148" s="6">
        <f ca="1">S58</f>
        <v>109.85547110280953</v>
      </c>
      <c r="M148" s="6">
        <f t="shared" ca="1" si="42"/>
        <v>1404.9278045550902</v>
      </c>
      <c r="N148" s="2">
        <f t="shared" ca="1" si="38"/>
        <v>0.25799857541479365</v>
      </c>
      <c r="O148" s="2">
        <f t="shared" ca="1" si="43"/>
        <v>362.46937213584692</v>
      </c>
      <c r="P148" s="2">
        <f t="shared" ca="1" si="39"/>
        <v>0.27164558157949714</v>
      </c>
      <c r="Q148" s="2">
        <f t="shared" ca="1" si="44"/>
        <v>381.64243054557357</v>
      </c>
      <c r="R148" s="2">
        <f t="shared" ca="1" si="40"/>
        <v>0.38298865117520603</v>
      </c>
      <c r="S148" s="2">
        <f t="shared" ca="1" si="45"/>
        <v>538.07140486509752</v>
      </c>
      <c r="T148" s="2">
        <f t="shared" ca="1" si="46"/>
        <v>122.74459700857221</v>
      </c>
      <c r="U148" s="2">
        <f t="shared" ca="1" si="47"/>
        <v>8.7367191830503149E-2</v>
      </c>
      <c r="V148" s="6">
        <f t="shared" ca="1" si="41"/>
        <v>1282.1832075465181</v>
      </c>
      <c r="W148" s="6">
        <f t="shared" ca="1" si="48"/>
        <v>49769.552295434994</v>
      </c>
    </row>
    <row r="149" spans="1:23">
      <c r="A149" s="10">
        <v>43217</v>
      </c>
      <c r="B149" s="6">
        <f t="shared" ca="1" si="33"/>
        <v>196.91284294197473</v>
      </c>
      <c r="C149" s="6">
        <f t="shared" ca="1" si="34"/>
        <v>49963.604896596698</v>
      </c>
      <c r="D149" s="12">
        <f t="shared" si="35"/>
        <v>1.6666666666666668E-3</v>
      </c>
      <c r="E149" s="2">
        <f ca="1">O120*D120</f>
        <v>0.21855955692794851</v>
      </c>
      <c r="F149">
        <f t="shared" si="36"/>
        <v>5.0000000000000001E-3</v>
      </c>
      <c r="G149" s="6">
        <f ca="1">Q87*F87</f>
        <v>0.31606099903551399</v>
      </c>
      <c r="H149">
        <f t="shared" si="37"/>
        <v>0.01</v>
      </c>
      <c r="I149" s="6">
        <f ca="1">S59*H59</f>
        <v>0.58523456372727711</v>
      </c>
      <c r="J149" s="6">
        <f ca="1">O120</f>
        <v>131.1357341567691</v>
      </c>
      <c r="K149" s="6">
        <f ca="1">Q87</f>
        <v>63.212199807102792</v>
      </c>
      <c r="L149" s="6">
        <f ca="1">S59</f>
        <v>58.523456372727708</v>
      </c>
      <c r="M149" s="6">
        <f t="shared" ca="1" si="42"/>
        <v>573.64868540683733</v>
      </c>
      <c r="N149" s="2">
        <f t="shared" ca="1" si="38"/>
        <v>0.29721027744163275</v>
      </c>
      <c r="O149" s="2">
        <f t="shared" ca="1" si="43"/>
        <v>170.49428494379404</v>
      </c>
      <c r="P149" s="2">
        <f t="shared" ca="1" si="39"/>
        <v>0.2697575143488376</v>
      </c>
      <c r="Q149" s="2">
        <f t="shared" ca="1" si="44"/>
        <v>154.74604348482674</v>
      </c>
      <c r="R149" s="2">
        <f t="shared" ca="1" si="40"/>
        <v>0.38703845580903257</v>
      </c>
      <c r="S149" s="2">
        <f t="shared" ca="1" si="45"/>
        <v>222.02410137674383</v>
      </c>
      <c r="T149" s="2">
        <f t="shared" ca="1" si="46"/>
        <v>26.384255601472745</v>
      </c>
      <c r="U149" s="2">
        <f t="shared" ca="1" si="47"/>
        <v>4.5993752400497127E-2</v>
      </c>
      <c r="V149" s="6">
        <f t="shared" ca="1" si="41"/>
        <v>547.26442980536456</v>
      </c>
      <c r="W149" s="6">
        <f t="shared" ca="1" si="48"/>
        <v>50063.945334903758</v>
      </c>
    </row>
    <row r="150" spans="1:23">
      <c r="A150" s="10">
        <v>43218</v>
      </c>
      <c r="B150" s="6">
        <f t="shared" ca="1" si="33"/>
        <v>133.85619423298073</v>
      </c>
      <c r="C150" s="6">
        <f t="shared" ca="1" si="34"/>
        <v>50097.461090829682</v>
      </c>
      <c r="D150" s="12">
        <f t="shared" si="35"/>
        <v>1.6666666666666668E-3</v>
      </c>
      <c r="E150" s="2">
        <f ca="1">O121*D121</f>
        <v>0.49252623559628417</v>
      </c>
      <c r="F150">
        <f t="shared" si="36"/>
        <v>5.0000000000000001E-3</v>
      </c>
      <c r="G150" s="6">
        <f ca="1">Q88*F88</f>
        <v>0.7072722399795538</v>
      </c>
      <c r="H150">
        <f t="shared" si="37"/>
        <v>0.01</v>
      </c>
      <c r="I150" s="6">
        <f ca="1">S60*H60</f>
        <v>3.237638299889348</v>
      </c>
      <c r="J150" s="6">
        <f ca="1">O121</f>
        <v>295.51574135777048</v>
      </c>
      <c r="K150" s="6">
        <f ca="1">Q88</f>
        <v>141.45444799591075</v>
      </c>
      <c r="L150" s="6">
        <f ca="1">S60</f>
        <v>323.76382998893479</v>
      </c>
      <c r="M150" s="6">
        <f t="shared" ca="1" si="42"/>
        <v>925.41190595253477</v>
      </c>
      <c r="N150" s="2">
        <f t="shared" ca="1" si="38"/>
        <v>0.28835401612609529</v>
      </c>
      <c r="O150" s="2">
        <f t="shared" ca="1" si="43"/>
        <v>266.84623965231776</v>
      </c>
      <c r="P150" s="2">
        <f t="shared" ca="1" si="39"/>
        <v>0.2509686551610969</v>
      </c>
      <c r="Q150" s="2">
        <f t="shared" ca="1" si="44"/>
        <v>232.24938150697514</v>
      </c>
      <c r="R150" s="2">
        <f t="shared" ca="1" si="40"/>
        <v>0.3891298798058267</v>
      </c>
      <c r="S150" s="2">
        <f t="shared" ca="1" si="45"/>
        <v>360.10542373419088</v>
      </c>
      <c r="T150" s="2">
        <f t="shared" ca="1" si="46"/>
        <v>66.210861059050956</v>
      </c>
      <c r="U150" s="2">
        <f t="shared" ca="1" si="47"/>
        <v>7.1547448906981073E-2</v>
      </c>
      <c r="V150" s="6">
        <f t="shared" ca="1" si="41"/>
        <v>859.20104489348387</v>
      </c>
      <c r="W150" s="6">
        <f t="shared" ca="1" si="48"/>
        <v>50162.412360454626</v>
      </c>
    </row>
    <row r="151" spans="1:23">
      <c r="A151" s="10">
        <v>43219</v>
      </c>
      <c r="B151" s="6">
        <f t="shared" ca="1" si="33"/>
        <v>768.52134341688952</v>
      </c>
      <c r="C151" s="6">
        <f t="shared" ca="1" si="34"/>
        <v>50865.982434246573</v>
      </c>
      <c r="D151" s="12">
        <f t="shared" si="35"/>
        <v>1.6666666666666668E-3</v>
      </c>
      <c r="E151" s="2">
        <f ca="1">O122*D122</f>
        <v>0.41066624997546147</v>
      </c>
      <c r="F151">
        <f t="shared" si="36"/>
        <v>5.0000000000000001E-3</v>
      </c>
      <c r="G151" s="6">
        <f ca="1">Q89*F89</f>
        <v>0.96749110065104571</v>
      </c>
      <c r="H151">
        <f t="shared" si="37"/>
        <v>0.01</v>
      </c>
      <c r="I151" s="6">
        <f ca="1">S61*H61</f>
        <v>1.6159864640023611</v>
      </c>
      <c r="J151" s="6">
        <f ca="1">O122</f>
        <v>246.39974998527688</v>
      </c>
      <c r="K151" s="6">
        <f ca="1">Q89</f>
        <v>193.49822013020915</v>
      </c>
      <c r="L151" s="6">
        <f ca="1">S61</f>
        <v>161.59864640023611</v>
      </c>
      <c r="M151" s="6">
        <f t="shared" ca="1" si="42"/>
        <v>1439.2229648062914</v>
      </c>
      <c r="N151" s="2">
        <f t="shared" ca="1" si="38"/>
        <v>0.28019054336483107</v>
      </c>
      <c r="O151" s="2">
        <f t="shared" ca="1" si="43"/>
        <v>403.25666453221794</v>
      </c>
      <c r="P151" s="2">
        <f t="shared" ca="1" si="39"/>
        <v>0.27106508272498731</v>
      </c>
      <c r="Q151" s="2">
        <f t="shared" ca="1" si="44"/>
        <v>390.12309201491888</v>
      </c>
      <c r="R151" s="2">
        <f t="shared" ca="1" si="40"/>
        <v>0.37524764983743253</v>
      </c>
      <c r="S151" s="2">
        <f t="shared" ca="1" si="45"/>
        <v>540.06503513562268</v>
      </c>
      <c r="T151" s="2">
        <f t="shared" ca="1" si="46"/>
        <v>105.77817312353193</v>
      </c>
      <c r="U151" s="2">
        <f t="shared" ca="1" si="47"/>
        <v>7.3496724072749126E-2</v>
      </c>
      <c r="V151" s="6">
        <f t="shared" ca="1" si="41"/>
        <v>1333.4447916827594</v>
      </c>
      <c r="W151" s="6">
        <f t="shared" ca="1" si="48"/>
        <v>50894.360535621658</v>
      </c>
    </row>
    <row r="152" spans="1:23">
      <c r="A152" s="10">
        <v>43220</v>
      </c>
      <c r="B152" s="6">
        <f t="shared" ca="1" si="33"/>
        <v>11.032777940439498</v>
      </c>
      <c r="C152" s="6">
        <f t="shared" ca="1" si="34"/>
        <v>50877.015212187012</v>
      </c>
      <c r="D152" s="12">
        <f t="shared" si="35"/>
        <v>1.6666666666666668E-3</v>
      </c>
      <c r="E152" s="2">
        <f ca="1">O123*D123</f>
        <v>0.51523560572117488</v>
      </c>
      <c r="F152">
        <f t="shared" si="36"/>
        <v>5.0000000000000001E-3</v>
      </c>
      <c r="G152" s="6">
        <f ca="1">Q90*F90</f>
        <v>0.51182711983872986</v>
      </c>
      <c r="H152">
        <f t="shared" si="37"/>
        <v>0.01</v>
      </c>
      <c r="I152" s="6">
        <f ca="1">S62*H62</f>
        <v>1.1066551791222743</v>
      </c>
      <c r="J152" s="6">
        <f ca="1">O123</f>
        <v>309.14136343270491</v>
      </c>
      <c r="K152" s="6">
        <f ca="1">Q90</f>
        <v>102.36542396774597</v>
      </c>
      <c r="L152" s="6">
        <f ca="1">S62</f>
        <v>110.66551791222743</v>
      </c>
      <c r="M152" s="6">
        <f t="shared" ca="1" si="42"/>
        <v>641.11697428133198</v>
      </c>
      <c r="N152" s="2">
        <f t="shared" ca="1" si="38"/>
        <v>0.28701324555683244</v>
      </c>
      <c r="O152" s="2">
        <f t="shared" ca="1" si="43"/>
        <v>184.00906357006136</v>
      </c>
      <c r="P152" s="2">
        <f t="shared" ca="1" si="39"/>
        <v>0.25392907996076786</v>
      </c>
      <c r="Q152" s="2">
        <f t="shared" ca="1" si="44"/>
        <v>162.7982434264899</v>
      </c>
      <c r="R152" s="2">
        <f t="shared" ca="1" si="40"/>
        <v>0.38039100365142531</v>
      </c>
      <c r="S152" s="2">
        <f t="shared" ca="1" si="45"/>
        <v>243.8751293048409</v>
      </c>
      <c r="T152" s="2">
        <f t="shared" ca="1" si="46"/>
        <v>50.434537979939847</v>
      </c>
      <c r="U152" s="2">
        <f t="shared" ca="1" si="47"/>
        <v>7.8666670830974436E-2</v>
      </c>
      <c r="V152" s="6">
        <f t="shared" ca="1" si="41"/>
        <v>590.68243630139216</v>
      </c>
      <c r="W152" s="6">
        <f t="shared" ca="1" si="48"/>
        <v>50962.870666610375</v>
      </c>
    </row>
    <row r="153" spans="1:23">
      <c r="A153" s="10">
        <v>43221</v>
      </c>
      <c r="B153" s="6">
        <f t="shared" ca="1" si="33"/>
        <v>764.62054533795231</v>
      </c>
      <c r="C153" s="6">
        <f t="shared" ca="1" si="34"/>
        <v>51641.635757524964</v>
      </c>
      <c r="D153" s="12">
        <f t="shared" si="35"/>
        <v>1.6666666666666668E-3</v>
      </c>
      <c r="E153" s="2">
        <f ca="1">O124*D124</f>
        <v>0.35535648616493892</v>
      </c>
      <c r="F153">
        <f t="shared" si="36"/>
        <v>5.0000000000000001E-3</v>
      </c>
      <c r="G153" s="6">
        <f ca="1">Q91*F91</f>
        <v>0.55809893154784185</v>
      </c>
      <c r="H153">
        <f t="shared" si="37"/>
        <v>0.01</v>
      </c>
      <c r="I153" s="6">
        <f ca="1">S63*H63</f>
        <v>2.3426312140166443</v>
      </c>
      <c r="J153" s="6">
        <f ca="1">O124</f>
        <v>213.21389169896335</v>
      </c>
      <c r="K153" s="6">
        <f ca="1">Q91</f>
        <v>111.61978630956837</v>
      </c>
      <c r="L153" s="6">
        <f ca="1">S63</f>
        <v>234.26312140166442</v>
      </c>
      <c r="M153" s="6">
        <f t="shared" ca="1" si="42"/>
        <v>1377.4079693598178</v>
      </c>
      <c r="N153" s="2">
        <f t="shared" ca="1" si="38"/>
        <v>0.2880686815097464</v>
      </c>
      <c r="O153" s="2">
        <f t="shared" ca="1" si="43"/>
        <v>396.78809763449988</v>
      </c>
      <c r="P153" s="2">
        <f t="shared" ca="1" si="39"/>
        <v>0.27316018025554167</v>
      </c>
      <c r="Q153" s="2">
        <f t="shared" ca="1" si="44"/>
        <v>376.25300919574744</v>
      </c>
      <c r="R153" s="2">
        <f t="shared" ca="1" si="40"/>
        <v>0.39648127982888853</v>
      </c>
      <c r="S153" s="2">
        <f t="shared" ca="1" si="45"/>
        <v>546.11647453829107</v>
      </c>
      <c r="T153" s="2">
        <f t="shared" ca="1" si="46"/>
        <v>58.250387991279354</v>
      </c>
      <c r="U153" s="2">
        <f t="shared" ca="1" si="47"/>
        <v>4.2289858405823347E-2</v>
      </c>
      <c r="V153" s="6">
        <f t="shared" ca="1" si="41"/>
        <v>1319.1575813685386</v>
      </c>
      <c r="W153" s="6">
        <f t="shared" ca="1" si="48"/>
        <v>51722.931448568721</v>
      </c>
    </row>
    <row r="154" spans="1:23">
      <c r="A154" s="10">
        <v>43222</v>
      </c>
      <c r="B154" s="6">
        <f t="shared" ca="1" si="33"/>
        <v>116.73432163323211</v>
      </c>
      <c r="C154" s="6">
        <f t="shared" ca="1" si="34"/>
        <v>51758.370079158194</v>
      </c>
      <c r="D154" s="12">
        <f t="shared" si="35"/>
        <v>1.6666666666666668E-3</v>
      </c>
      <c r="E154" s="2">
        <f ca="1">O125*D125</f>
        <v>0.5499316620371193</v>
      </c>
      <c r="F154">
        <f t="shared" si="36"/>
        <v>5.0000000000000001E-3</v>
      </c>
      <c r="G154" s="6">
        <f ca="1">Q92*F92</f>
        <v>2.5129920817127211</v>
      </c>
      <c r="H154">
        <f t="shared" si="37"/>
        <v>0.01</v>
      </c>
      <c r="I154" s="6">
        <f ca="1">S64*H64</f>
        <v>6.065790567288202</v>
      </c>
      <c r="J154" s="6">
        <f ca="1">O125</f>
        <v>329.95899722227153</v>
      </c>
      <c r="K154" s="6">
        <f ca="1">Q92</f>
        <v>502.59841634254423</v>
      </c>
      <c r="L154" s="6">
        <f ca="1">S64</f>
        <v>606.57905672882021</v>
      </c>
      <c r="M154" s="6">
        <f t="shared" ca="1" si="42"/>
        <v>1623.2498942291854</v>
      </c>
      <c r="N154" s="2">
        <f t="shared" ca="1" si="38"/>
        <v>0.29578765529084294</v>
      </c>
      <c r="O154" s="2">
        <f t="shared" ca="1" si="43"/>
        <v>480.13728016515955</v>
      </c>
      <c r="P154" s="2">
        <f t="shared" ca="1" si="39"/>
        <v>0.25794772748481731</v>
      </c>
      <c r="Q154" s="2">
        <f t="shared" ca="1" si="44"/>
        <v>418.71362135638844</v>
      </c>
      <c r="R154" s="2">
        <f t="shared" ca="1" si="40"/>
        <v>0.35065618275999766</v>
      </c>
      <c r="S154" s="2">
        <f t="shared" ca="1" si="45"/>
        <v>569.20261157597611</v>
      </c>
      <c r="T154" s="2">
        <f t="shared" ca="1" si="46"/>
        <v>155.19638113166127</v>
      </c>
      <c r="U154" s="2">
        <f t="shared" ca="1" si="47"/>
        <v>9.5608434464342071E-2</v>
      </c>
      <c r="V154" s="6">
        <f t="shared" ca="1" si="41"/>
        <v>1468.053513097524</v>
      </c>
      <c r="W154" s="6">
        <f t="shared" ca="1" si="48"/>
        <v>51751.848491372606</v>
      </c>
    </row>
    <row r="155" spans="1:23">
      <c r="A155" s="10">
        <v>43223</v>
      </c>
      <c r="B155" s="6">
        <f t="shared" ca="1" si="33"/>
        <v>169.67022496578343</v>
      </c>
      <c r="C155" s="6">
        <f t="shared" ca="1" si="34"/>
        <v>51928.040304123977</v>
      </c>
      <c r="D155" s="12">
        <f t="shared" si="35"/>
        <v>1.6666666666666668E-3</v>
      </c>
      <c r="E155" s="2">
        <f ca="1">O126*D126</f>
        <v>0.65414149465316129</v>
      </c>
      <c r="F155">
        <f t="shared" si="36"/>
        <v>5.0000000000000001E-3</v>
      </c>
      <c r="G155" s="6">
        <f ca="1">Q93*F93</f>
        <v>1.461388713344574</v>
      </c>
      <c r="H155">
        <f t="shared" si="37"/>
        <v>0.01</v>
      </c>
      <c r="I155" s="6">
        <f ca="1">S65*H65</f>
        <v>1.7848043100668329</v>
      </c>
      <c r="J155" s="6">
        <f ca="1">O126</f>
        <v>392.48489679189674</v>
      </c>
      <c r="K155" s="6">
        <f ca="1">Q93</f>
        <v>292.27774266891481</v>
      </c>
      <c r="L155" s="6">
        <f ca="1">S65</f>
        <v>178.48043100668329</v>
      </c>
      <c r="M155" s="6">
        <f t="shared" ca="1" si="42"/>
        <v>1192.010011083004</v>
      </c>
      <c r="N155" s="2">
        <f t="shared" ca="1" si="38"/>
        <v>0.29516027450443866</v>
      </c>
      <c r="O155" s="2">
        <f t="shared" ca="1" si="43"/>
        <v>351.8340020832984</v>
      </c>
      <c r="P155" s="2">
        <f t="shared" ca="1" si="39"/>
        <v>0.28194719845237609</v>
      </c>
      <c r="Q155" s="2">
        <f t="shared" ca="1" si="44"/>
        <v>336.08388315203877</v>
      </c>
      <c r="R155" s="2">
        <f t="shared" ca="1" si="40"/>
        <v>0.37673863539570451</v>
      </c>
      <c r="S155" s="2">
        <f t="shared" ca="1" si="45"/>
        <v>449.07622495342952</v>
      </c>
      <c r="T155" s="2">
        <f t="shared" ca="1" si="46"/>
        <v>55.015900894237291</v>
      </c>
      <c r="U155" s="2">
        <f t="shared" ca="1" si="47"/>
        <v>4.6153891647480745E-2</v>
      </c>
      <c r="V155" s="6">
        <f t="shared" ca="1" si="41"/>
        <v>1136.9941101887666</v>
      </c>
      <c r="W155" s="6">
        <f t="shared" ca="1" si="48"/>
        <v>52025.599531093882</v>
      </c>
    </row>
    <row r="156" spans="1:23">
      <c r="A156" s="10">
        <v>43224</v>
      </c>
      <c r="B156" s="6">
        <f t="shared" ca="1" si="33"/>
        <v>485.43916398792118</v>
      </c>
      <c r="C156" s="6">
        <f t="shared" ca="1" si="34"/>
        <v>52413.479468111895</v>
      </c>
      <c r="D156" s="12">
        <f t="shared" si="35"/>
        <v>1.6666666666666668E-3</v>
      </c>
      <c r="E156" s="2">
        <f ca="1">O127*D127</f>
        <v>0.57715731034354734</v>
      </c>
      <c r="F156">
        <f t="shared" si="36"/>
        <v>5.0000000000000001E-3</v>
      </c>
      <c r="G156" s="6">
        <f ca="1">Q94*F94</f>
        <v>1.0326728368094948</v>
      </c>
      <c r="H156">
        <f t="shared" si="37"/>
        <v>0.01</v>
      </c>
      <c r="I156" s="6">
        <f ca="1">S66*H66</f>
        <v>1.1051409085340627</v>
      </c>
      <c r="J156" s="6">
        <f ca="1">O127</f>
        <v>346.29438620612837</v>
      </c>
      <c r="K156" s="6">
        <f ca="1">Q94</f>
        <v>206.53456736189898</v>
      </c>
      <c r="L156" s="6">
        <f ca="1">S66</f>
        <v>110.51409085340627</v>
      </c>
      <c r="M156" s="6">
        <f t="shared" ca="1" si="42"/>
        <v>1206.5130803592792</v>
      </c>
      <c r="N156" s="2">
        <f t="shared" ca="1" si="38"/>
        <v>0.29311086753904431</v>
      </c>
      <c r="O156" s="2">
        <f t="shared" ca="1" si="43"/>
        <v>353.64209568131304</v>
      </c>
      <c r="P156" s="2">
        <f t="shared" ca="1" si="39"/>
        <v>0.28966135399730369</v>
      </c>
      <c r="Q156" s="2">
        <f t="shared" ca="1" si="44"/>
        <v>349.48021247232651</v>
      </c>
      <c r="R156" s="2">
        <f t="shared" ca="1" si="40"/>
        <v>0.37157223973787845</v>
      </c>
      <c r="S156" s="2">
        <f t="shared" ca="1" si="45"/>
        <v>448.30676754214431</v>
      </c>
      <c r="T156" s="2">
        <f t="shared" ca="1" si="46"/>
        <v>55.084004663495307</v>
      </c>
      <c r="U156" s="2">
        <f t="shared" ca="1" si="47"/>
        <v>4.5655538725773465E-2</v>
      </c>
      <c r="V156" s="6">
        <f t="shared" ca="1" si="41"/>
        <v>1151.4290756957839</v>
      </c>
      <c r="W156" s="6">
        <f t="shared" ca="1" si="48"/>
        <v>52513.685562368228</v>
      </c>
    </row>
    <row r="157" spans="1:23">
      <c r="A157" s="10">
        <v>43225</v>
      </c>
      <c r="B157" s="6">
        <f t="shared" ca="1" si="33"/>
        <v>740.29468235339516</v>
      </c>
      <c r="C157" s="6">
        <f t="shared" ca="1" si="34"/>
        <v>53153.774150465288</v>
      </c>
      <c r="D157" s="12">
        <f t="shared" si="35"/>
        <v>1.6666666666666668E-3</v>
      </c>
      <c r="E157" s="2">
        <f ca="1">O128*D128</f>
        <v>0.21634929037294692</v>
      </c>
      <c r="F157">
        <f t="shared" si="36"/>
        <v>5.0000000000000001E-3</v>
      </c>
      <c r="G157" s="6">
        <f ca="1">Q95*F95</f>
        <v>0.80457626704399121</v>
      </c>
      <c r="H157">
        <f t="shared" si="37"/>
        <v>0.01</v>
      </c>
      <c r="I157" s="6">
        <f ca="1">S67*H67</f>
        <v>0.9510516718140718</v>
      </c>
      <c r="J157" s="6">
        <f ca="1">O128</f>
        <v>129.80957422376815</v>
      </c>
      <c r="K157" s="6">
        <f ca="1">Q95</f>
        <v>160.91525340879824</v>
      </c>
      <c r="L157" s="6">
        <f ca="1">S67</f>
        <v>95.105167181407182</v>
      </c>
      <c r="M157" s="6">
        <f t="shared" ca="1" si="42"/>
        <v>1183.180659060095</v>
      </c>
      <c r="N157" s="2">
        <f t="shared" ca="1" si="38"/>
        <v>0.29803784126352784</v>
      </c>
      <c r="O157" s="2">
        <f t="shared" ca="1" si="43"/>
        <v>352.63260945102883</v>
      </c>
      <c r="P157" s="2">
        <f t="shared" ca="1" si="39"/>
        <v>0.29040734099344168</v>
      </c>
      <c r="Q157" s="2">
        <f t="shared" ca="1" si="44"/>
        <v>343.60434911251008</v>
      </c>
      <c r="R157" s="2">
        <f t="shared" ca="1" si="40"/>
        <v>0.36510059866729938</v>
      </c>
      <c r="S157" s="2">
        <f t="shared" ca="1" si="45"/>
        <v>431.97996695441049</v>
      </c>
      <c r="T157" s="2">
        <f t="shared" ca="1" si="46"/>
        <v>54.963733542145519</v>
      </c>
      <c r="U157" s="2">
        <f t="shared" ca="1" si="47"/>
        <v>4.6454219075731065E-2</v>
      </c>
      <c r="V157" s="6">
        <f t="shared" ca="1" si="41"/>
        <v>1128.2169255179494</v>
      </c>
      <c r="W157" s="6">
        <f t="shared" ca="1" si="48"/>
        <v>53256.072493072199</v>
      </c>
    </row>
    <row r="158" spans="1:23">
      <c r="A158" s="10">
        <v>43226</v>
      </c>
      <c r="B158" s="6">
        <f t="shared" ca="1" si="33"/>
        <v>563.88787411626868</v>
      </c>
      <c r="C158" s="6">
        <f t="shared" ca="1" si="34"/>
        <v>53717.662024581557</v>
      </c>
      <c r="D158" s="12">
        <f t="shared" si="35"/>
        <v>1.6666666666666668E-3</v>
      </c>
      <c r="E158" s="2">
        <f ca="1">O129*D129</f>
        <v>0.62684101859823627</v>
      </c>
      <c r="F158">
        <f t="shared" si="36"/>
        <v>5.0000000000000001E-3</v>
      </c>
      <c r="G158" s="6">
        <f ca="1">Q96*F96</f>
        <v>0.29244297435209315</v>
      </c>
      <c r="H158">
        <f t="shared" si="37"/>
        <v>0.01</v>
      </c>
      <c r="I158" s="6">
        <f ca="1">S68*H68</f>
        <v>1.839556537380602</v>
      </c>
      <c r="J158" s="6">
        <f ca="1">O129</f>
        <v>376.10461115894174</v>
      </c>
      <c r="K158" s="6">
        <f ca="1">Q96</f>
        <v>58.48859487041863</v>
      </c>
      <c r="L158" s="6">
        <f ca="1">S68</f>
        <v>183.95565373806019</v>
      </c>
      <c r="M158" s="6">
        <f t="shared" ca="1" si="42"/>
        <v>1240.1593079561658</v>
      </c>
      <c r="N158" s="2">
        <f t="shared" ca="1" si="38"/>
        <v>0.25017816245124808</v>
      </c>
      <c r="O158" s="2">
        <f t="shared" ca="1" si="43"/>
        <v>310.26077681128504</v>
      </c>
      <c r="P158" s="2">
        <f t="shared" ca="1" si="39"/>
        <v>0.28068384677120889</v>
      </c>
      <c r="Q158" s="2">
        <f t="shared" ca="1" si="44"/>
        <v>348.0926851662569</v>
      </c>
      <c r="R158" s="2">
        <f t="shared" ca="1" si="40"/>
        <v>0.37831814054256058</v>
      </c>
      <c r="S158" s="2">
        <f t="shared" ca="1" si="45"/>
        <v>469.17476336252537</v>
      </c>
      <c r="T158" s="2">
        <f t="shared" ca="1" si="46"/>
        <v>112.63108261609852</v>
      </c>
      <c r="U158" s="2">
        <f t="shared" ca="1" si="47"/>
        <v>9.0819850234982499E-2</v>
      </c>
      <c r="V158" s="6">
        <f t="shared" ca="1" si="41"/>
        <v>1127.5282253400674</v>
      </c>
      <c r="W158" s="6">
        <f t="shared" ca="1" si="48"/>
        <v>53765.051858644845</v>
      </c>
    </row>
    <row r="159" spans="1:23">
      <c r="A159" s="10">
        <v>43227</v>
      </c>
      <c r="B159" s="6">
        <f t="shared" ca="1" si="33"/>
        <v>107.4350540213141</v>
      </c>
      <c r="C159" s="6">
        <f t="shared" ca="1" si="34"/>
        <v>53825.09707860287</v>
      </c>
      <c r="D159" s="12">
        <f t="shared" si="35"/>
        <v>1.6666666666666668E-3</v>
      </c>
      <c r="E159" s="2">
        <f ca="1">O130*D130</f>
        <v>0.60420311499575574</v>
      </c>
      <c r="F159">
        <f t="shared" si="36"/>
        <v>5.0000000000000001E-3</v>
      </c>
      <c r="G159" s="6">
        <f ca="1">Q97*F97</f>
        <v>0.58615211392389488</v>
      </c>
      <c r="H159">
        <f t="shared" si="37"/>
        <v>0.01</v>
      </c>
      <c r="I159" s="6">
        <f ca="1">S69*H69</f>
        <v>2.4527414760741411</v>
      </c>
      <c r="J159" s="6">
        <f ca="1">O130</f>
        <v>362.5218689974534</v>
      </c>
      <c r="K159" s="6">
        <f ca="1">Q97</f>
        <v>117.23042278477897</v>
      </c>
      <c r="L159" s="6">
        <f ca="1">S69</f>
        <v>245.27414760741408</v>
      </c>
      <c r="M159" s="6">
        <f t="shared" ca="1" si="42"/>
        <v>948.73567273205288</v>
      </c>
      <c r="N159" s="2">
        <f t="shared" ca="1" si="38"/>
        <v>0.28930740913665964</v>
      </c>
      <c r="O159" s="2">
        <f t="shared" ca="1" si="43"/>
        <v>274.47625943363607</v>
      </c>
      <c r="P159" s="2">
        <f t="shared" ca="1" si="39"/>
        <v>0.28132188109041584</v>
      </c>
      <c r="Q159" s="2">
        <f t="shared" ca="1" si="44"/>
        <v>266.90010411056227</v>
      </c>
      <c r="R159" s="2">
        <f t="shared" ca="1" si="40"/>
        <v>0.39457782407706821</v>
      </c>
      <c r="S159" s="2">
        <f t="shared" ca="1" si="45"/>
        <v>374.35005737090694</v>
      </c>
      <c r="T159" s="2">
        <f t="shared" ca="1" si="46"/>
        <v>33.009251816947597</v>
      </c>
      <c r="U159" s="2">
        <f t="shared" ca="1" si="47"/>
        <v>3.479288569585625E-2</v>
      </c>
      <c r="V159" s="6">
        <f t="shared" ca="1" si="41"/>
        <v>915.72642091510534</v>
      </c>
      <c r="W159" s="6">
        <f t="shared" ca="1" si="48"/>
        <v>53955.751840170306</v>
      </c>
    </row>
    <row r="160" spans="1:23">
      <c r="A160" s="10">
        <v>43228</v>
      </c>
      <c r="B160" s="6">
        <f t="shared" ca="1" si="33"/>
        <v>840.85450925562986</v>
      </c>
      <c r="C160" s="6">
        <f t="shared" ca="1" si="34"/>
        <v>54665.951587858501</v>
      </c>
      <c r="D160" s="12">
        <f t="shared" si="35"/>
        <v>1.6666666666666668E-3</v>
      </c>
      <c r="E160" s="2">
        <f ca="1">O131*D131</f>
        <v>0.47393473065363229</v>
      </c>
      <c r="F160">
        <f t="shared" si="36"/>
        <v>5.0000000000000001E-3</v>
      </c>
      <c r="G160" s="6">
        <f ca="1">Q98*F98</f>
        <v>0.75233804137008331</v>
      </c>
      <c r="H160">
        <f t="shared" si="37"/>
        <v>0.01</v>
      </c>
      <c r="I160" s="6">
        <f ca="1">S70*H70</f>
        <v>1.4112932521205881</v>
      </c>
      <c r="J160" s="6">
        <f ca="1">O131</f>
        <v>284.36083839217935</v>
      </c>
      <c r="K160" s="6">
        <f ca="1">Q98</f>
        <v>150.46760827401667</v>
      </c>
      <c r="L160" s="6">
        <f ca="1">S70</f>
        <v>141.1293252120588</v>
      </c>
      <c r="M160" s="6">
        <f t="shared" ca="1" si="42"/>
        <v>1452.4590989749765</v>
      </c>
      <c r="N160" s="2">
        <f t="shared" ca="1" si="38"/>
        <v>0.25676605329495539</v>
      </c>
      <c r="O160" s="2">
        <f t="shared" ca="1" si="43"/>
        <v>372.94219041615173</v>
      </c>
      <c r="P160" s="2">
        <f t="shared" ca="1" si="39"/>
        <v>0.29288327868158104</v>
      </c>
      <c r="Q160" s="2">
        <f t="shared" ca="1" si="44"/>
        <v>425.40098305868617</v>
      </c>
      <c r="R160" s="2">
        <f t="shared" ca="1" si="40"/>
        <v>0.38734063241383299</v>
      </c>
      <c r="S160" s="2">
        <f t="shared" ca="1" si="45"/>
        <v>562.5964259521935</v>
      </c>
      <c r="T160" s="2">
        <f t="shared" ca="1" si="46"/>
        <v>91.519499547945088</v>
      </c>
      <c r="U160" s="2">
        <f t="shared" ca="1" si="47"/>
        <v>6.3010035609630491E-2</v>
      </c>
      <c r="V160" s="6">
        <f t="shared" ca="1" si="41"/>
        <v>1360.9395994270315</v>
      </c>
      <c r="W160" s="6">
        <f t="shared" ca="1" si="48"/>
        <v>54740.733667719076</v>
      </c>
    </row>
    <row r="161" spans="1:23">
      <c r="A161" s="10">
        <v>43229</v>
      </c>
      <c r="B161" s="6">
        <f ca="1">3000*(RAND()*0.4)</f>
        <v>16.886811246766079</v>
      </c>
      <c r="C161" s="6">
        <f t="shared" ca="1" si="34"/>
        <v>54682.838399105269</v>
      </c>
      <c r="D161" s="12">
        <f t="shared" si="35"/>
        <v>1.6666666666666668E-3</v>
      </c>
      <c r="E161" s="2">
        <f ca="1">O132*D132</f>
        <v>0.58563567888252899</v>
      </c>
      <c r="F161">
        <f t="shared" si="36"/>
        <v>5.0000000000000001E-3</v>
      </c>
      <c r="G161" s="6">
        <f ca="1">Q99*F99</f>
        <v>0.81651759844919758</v>
      </c>
      <c r="H161">
        <f t="shared" si="37"/>
        <v>0.01</v>
      </c>
      <c r="I161" s="6">
        <f ca="1">S71*H71</f>
        <v>2.658292440890047</v>
      </c>
      <c r="J161" s="6">
        <f ca="1">O132</f>
        <v>351.3814073295174</v>
      </c>
      <c r="K161" s="6">
        <f ca="1">Q99</f>
        <v>163.3035196898395</v>
      </c>
      <c r="L161" s="6">
        <f ca="1">S71</f>
        <v>265.8292440890047</v>
      </c>
      <c r="M161" s="6">
        <f t="shared" ca="1" si="42"/>
        <v>892.98092762129454</v>
      </c>
      <c r="N161" s="2">
        <f t="shared" ca="1" si="38"/>
        <v>0.29636072643577099</v>
      </c>
      <c r="O161" s="2">
        <f t="shared" ca="1" si="43"/>
        <v>264.64447640313551</v>
      </c>
      <c r="P161" s="2">
        <f t="shared" ca="1" si="39"/>
        <v>0.29980810153465592</v>
      </c>
      <c r="Q161" s="2">
        <f t="shared" ca="1" si="44"/>
        <v>267.72291661679628</v>
      </c>
      <c r="R161" s="2">
        <f t="shared" ca="1" si="40"/>
        <v>0.35354040997114822</v>
      </c>
      <c r="S161" s="2">
        <f t="shared" ca="1" si="45"/>
        <v>315.70484324764868</v>
      </c>
      <c r="T161" s="2">
        <f t="shared" ca="1" si="46"/>
        <v>44.908691353714062</v>
      </c>
      <c r="U161" s="2">
        <f t="shared" ca="1" si="47"/>
        <v>5.0290762058424893E-2</v>
      </c>
      <c r="V161" s="6">
        <f t="shared" ca="1" si="41"/>
        <v>848.07223626758048</v>
      </c>
      <c r="W161" s="6">
        <f t="shared" ca="1" si="48"/>
        <v>54808.291732878293</v>
      </c>
    </row>
    <row r="162" spans="1:23">
      <c r="A162" s="10">
        <v>43230</v>
      </c>
      <c r="B162" s="6">
        <f t="shared" ref="B162:B220" ca="1" si="49">3000*(RAND()*0.4)</f>
        <v>41.745468673157717</v>
      </c>
      <c r="C162" s="6">
        <f t="shared" ca="1" si="34"/>
        <v>54724.583867778427</v>
      </c>
      <c r="D162" s="12">
        <f t="shared" si="35"/>
        <v>1.6666666666666668E-3</v>
      </c>
      <c r="E162" s="2">
        <f ca="1">O133*D133</f>
        <v>0.38491707496382072</v>
      </c>
      <c r="F162">
        <f t="shared" si="36"/>
        <v>5.0000000000000001E-3</v>
      </c>
      <c r="G162" s="6">
        <f ca="1">Q100*F100</f>
        <v>1.6720325576244159</v>
      </c>
      <c r="H162">
        <f t="shared" si="37"/>
        <v>0.01</v>
      </c>
      <c r="I162" s="6">
        <f ca="1">S72*H72</f>
        <v>2.4116307426535677</v>
      </c>
      <c r="J162" s="6">
        <f ca="1">O133</f>
        <v>230.9502449782924</v>
      </c>
      <c r="K162" s="6">
        <f ca="1">Q100</f>
        <v>334.40651152488317</v>
      </c>
      <c r="L162" s="6">
        <f ca="1">S72</f>
        <v>241.16307426535678</v>
      </c>
      <c r="M162" s="6">
        <f t="shared" ca="1" si="42"/>
        <v>897.64257117064597</v>
      </c>
      <c r="N162" s="2">
        <f t="shared" ca="1" si="38"/>
        <v>0.25099844229374801</v>
      </c>
      <c r="O162" s="2">
        <f t="shared" ca="1" si="43"/>
        <v>225.30688710038697</v>
      </c>
      <c r="P162" s="2">
        <f t="shared" ca="1" si="39"/>
        <v>0.26061137988726235</v>
      </c>
      <c r="Q162" s="2">
        <f t="shared" ca="1" si="44"/>
        <v>233.93586911833214</v>
      </c>
      <c r="R162" s="2">
        <f t="shared" ca="1" si="40"/>
        <v>0.37813761313404276</v>
      </c>
      <c r="S162" s="2">
        <f t="shared" ca="1" si="45"/>
        <v>339.43241930997317</v>
      </c>
      <c r="T162" s="2">
        <f t="shared" ca="1" si="46"/>
        <v>98.967395641953772</v>
      </c>
      <c r="U162" s="2">
        <f t="shared" ca="1" si="47"/>
        <v>0.11025256468494699</v>
      </c>
      <c r="V162" s="6">
        <f t="shared" ca="1" si="41"/>
        <v>798.67517552869219</v>
      </c>
      <c r="W162" s="6">
        <f t="shared" ca="1" si="48"/>
        <v>54800.447077638448</v>
      </c>
    </row>
    <row r="163" spans="1:23">
      <c r="A163" s="10">
        <v>43231</v>
      </c>
      <c r="B163" s="6">
        <f t="shared" ca="1" si="49"/>
        <v>608.21677529305884</v>
      </c>
      <c r="C163" s="6">
        <f t="shared" ca="1" si="34"/>
        <v>55332.800643071489</v>
      </c>
      <c r="D163" s="12">
        <f t="shared" si="35"/>
        <v>1.6666666666666668E-3</v>
      </c>
      <c r="E163" s="2">
        <f ca="1">O134*D134</f>
        <v>0.36722463344401418</v>
      </c>
      <c r="F163">
        <f t="shared" si="36"/>
        <v>5.0000000000000001E-3</v>
      </c>
      <c r="G163" s="6">
        <f ca="1">Q101*F101</f>
        <v>1.4440647309681782</v>
      </c>
      <c r="H163">
        <f t="shared" si="37"/>
        <v>0.01</v>
      </c>
      <c r="I163" s="6">
        <f ca="1">S73*H73</f>
        <v>1.5295609448295213</v>
      </c>
      <c r="J163" s="6">
        <f ca="1">O134</f>
        <v>220.33478006640848</v>
      </c>
      <c r="K163" s="6">
        <f ca="1">Q101</f>
        <v>288.81294619363564</v>
      </c>
      <c r="L163" s="6">
        <f ca="1">S73</f>
        <v>152.95609448295212</v>
      </c>
      <c r="M163" s="6">
        <f t="shared" ca="1" si="42"/>
        <v>1372.6288419872506</v>
      </c>
      <c r="N163" s="2">
        <f t="shared" ca="1" si="38"/>
        <v>0.25590590389173634</v>
      </c>
      <c r="O163" s="2">
        <f t="shared" ca="1" si="43"/>
        <v>351.2638245166147</v>
      </c>
      <c r="P163" s="2">
        <f t="shared" ca="1" si="39"/>
        <v>0.25844294283719743</v>
      </c>
      <c r="Q163" s="2">
        <f t="shared" ca="1" si="44"/>
        <v>354.74623734639948</v>
      </c>
      <c r="R163" s="2">
        <f t="shared" ca="1" si="40"/>
        <v>0.36088528472740089</v>
      </c>
      <c r="S163" s="2">
        <f t="shared" ca="1" si="45"/>
        <v>495.36155046561146</v>
      </c>
      <c r="T163" s="2">
        <f t="shared" ca="1" si="46"/>
        <v>171.25722965862485</v>
      </c>
      <c r="U163" s="2">
        <f t="shared" ca="1" si="47"/>
        <v>0.12476586854366531</v>
      </c>
      <c r="V163" s="6">
        <f t="shared" ca="1" si="41"/>
        <v>1201.3716123286258</v>
      </c>
      <c r="W163" s="6">
        <f t="shared" ca="1" si="48"/>
        <v>55339.714869224088</v>
      </c>
    </row>
    <row r="164" spans="1:23">
      <c r="A164" s="10">
        <v>43232</v>
      </c>
      <c r="B164" s="6">
        <f t="shared" ca="1" si="49"/>
        <v>797.72894001161501</v>
      </c>
      <c r="C164" s="6">
        <f t="shared" ca="1" si="34"/>
        <v>56130.529583083102</v>
      </c>
      <c r="D164" s="12">
        <f t="shared" si="35"/>
        <v>1.6666666666666668E-3</v>
      </c>
      <c r="E164" s="2">
        <f ca="1">O135*D135</f>
        <v>0.52813138726847331</v>
      </c>
      <c r="F164">
        <f t="shared" si="36"/>
        <v>5.0000000000000001E-3</v>
      </c>
      <c r="G164" s="6">
        <f ca="1">Q102*F102</f>
        <v>1.0082253864629194</v>
      </c>
      <c r="H164">
        <f t="shared" si="37"/>
        <v>0.01</v>
      </c>
      <c r="I164" s="6">
        <f ca="1">S74*H74</f>
        <v>2.0615836689821614</v>
      </c>
      <c r="J164" s="6">
        <f ca="1">O135</f>
        <v>316.87883236108394</v>
      </c>
      <c r="K164" s="6">
        <f ca="1">Q102</f>
        <v>201.64507729258386</v>
      </c>
      <c r="L164" s="6">
        <f ca="1">S74</f>
        <v>206.15836689821612</v>
      </c>
      <c r="M164" s="6">
        <f t="shared" ca="1" si="42"/>
        <v>1697.2663866648372</v>
      </c>
      <c r="N164" s="2">
        <f t="shared" ca="1" si="38"/>
        <v>0.27686833558813839</v>
      </c>
      <c r="O164" s="2">
        <f t="shared" ca="1" si="43"/>
        <v>469.91931952558718</v>
      </c>
      <c r="P164" s="2">
        <f t="shared" ca="1" si="39"/>
        <v>0.25536483953835226</v>
      </c>
      <c r="Q164" s="2">
        <f t="shared" ca="1" si="44"/>
        <v>433.42215848450508</v>
      </c>
      <c r="R164" s="2">
        <f t="shared" ca="1" si="40"/>
        <v>0.38310208720847427</v>
      </c>
      <c r="S164" s="2">
        <f t="shared" ca="1" si="45"/>
        <v>650.22629528008451</v>
      </c>
      <c r="T164" s="2">
        <f t="shared" ca="1" si="46"/>
        <v>143.69861337466057</v>
      </c>
      <c r="U164" s="2">
        <f t="shared" ca="1" si="47"/>
        <v>8.4664737665035156E-2</v>
      </c>
      <c r="V164" s="6">
        <f t="shared" ca="1" si="41"/>
        <v>1553.5677732901768</v>
      </c>
      <c r="W164" s="6">
        <f t="shared" ca="1" si="48"/>
        <v>56168.600365962382</v>
      </c>
    </row>
    <row r="165" spans="1:23">
      <c r="A165" s="10">
        <v>43233</v>
      </c>
      <c r="B165" s="6">
        <f t="shared" ca="1" si="49"/>
        <v>332.01677690086569</v>
      </c>
      <c r="C165" s="6">
        <f t="shared" ca="1" si="34"/>
        <v>56462.546359983964</v>
      </c>
      <c r="D165" s="12">
        <f t="shared" si="35"/>
        <v>1.6666666666666668E-3</v>
      </c>
      <c r="E165" s="2">
        <f ca="1">O136*D136</f>
        <v>0.60439029618219475</v>
      </c>
      <c r="F165">
        <f t="shared" si="36"/>
        <v>5.0000000000000001E-3</v>
      </c>
      <c r="G165" s="6">
        <f ca="1">Q103*F103</f>
        <v>1.3769135292149906</v>
      </c>
      <c r="H165">
        <f t="shared" si="37"/>
        <v>0.01</v>
      </c>
      <c r="I165" s="6">
        <f ca="1">S75*H75</f>
        <v>0.97917600006312555</v>
      </c>
      <c r="J165" s="6">
        <f ca="1">O136</f>
        <v>362.63417770931682</v>
      </c>
      <c r="K165" s="6">
        <f ca="1">Q103</f>
        <v>275.38270584299812</v>
      </c>
      <c r="L165" s="6">
        <f ca="1">S75</f>
        <v>97.917600006312554</v>
      </c>
      <c r="M165" s="6">
        <f t="shared" ca="1" si="42"/>
        <v>1214.6103536596142</v>
      </c>
      <c r="N165" s="2">
        <f t="shared" ca="1" si="38"/>
        <v>0.27559210668140666</v>
      </c>
      <c r="O165" s="2">
        <f t="shared" ca="1" si="43"/>
        <v>334.73702616210147</v>
      </c>
      <c r="P165" s="2">
        <f t="shared" ca="1" si="39"/>
        <v>0.28632413384950989</v>
      </c>
      <c r="Q165" s="2">
        <f t="shared" ca="1" si="44"/>
        <v>347.77225747623595</v>
      </c>
      <c r="R165" s="2">
        <f t="shared" ca="1" si="40"/>
        <v>0.37940868778121128</v>
      </c>
      <c r="S165" s="2">
        <f t="shared" ca="1" si="45"/>
        <v>460.83372044746721</v>
      </c>
      <c r="T165" s="2">
        <f t="shared" ca="1" si="46"/>
        <v>71.267349573809554</v>
      </c>
      <c r="U165" s="2">
        <f t="shared" ca="1" si="47"/>
        <v>5.8675071687872102E-2</v>
      </c>
      <c r="V165" s="6">
        <f t="shared" ca="1" si="41"/>
        <v>1143.3430040858048</v>
      </c>
      <c r="W165" s="6">
        <f t="shared" ca="1" si="48"/>
        <v>56576.008886489566</v>
      </c>
    </row>
    <row r="166" spans="1:23">
      <c r="A166" s="10">
        <v>43234</v>
      </c>
      <c r="B166" s="6">
        <f t="shared" ca="1" si="49"/>
        <v>561.88340006902422</v>
      </c>
      <c r="C166" s="6">
        <f t="shared" ca="1" si="34"/>
        <v>57024.42976005299</v>
      </c>
      <c r="D166" s="12">
        <f t="shared" si="35"/>
        <v>1.6666666666666668E-3</v>
      </c>
      <c r="E166" s="2">
        <f ca="1">O137*D137</f>
        <v>0.51876817135125286</v>
      </c>
      <c r="F166">
        <f t="shared" si="36"/>
        <v>5.0000000000000001E-3</v>
      </c>
      <c r="G166" s="6">
        <f ca="1">Q104*F104</f>
        <v>1.3861391286307054</v>
      </c>
      <c r="H166">
        <f t="shared" si="37"/>
        <v>0.01</v>
      </c>
      <c r="I166" s="6">
        <f ca="1">S76*H76</f>
        <v>1.677417485828123</v>
      </c>
      <c r="J166" s="6">
        <f ca="1">O137</f>
        <v>311.2609028107517</v>
      </c>
      <c r="K166" s="6">
        <f ca="1">Q104</f>
        <v>277.22782572614108</v>
      </c>
      <c r="L166" s="6">
        <f ca="1">S76</f>
        <v>167.74174858281231</v>
      </c>
      <c r="M166" s="6">
        <f t="shared" ca="1" si="42"/>
        <v>1392.9635515483487</v>
      </c>
      <c r="N166" s="2">
        <f t="shared" ca="1" si="38"/>
        <v>0.29940376180400935</v>
      </c>
      <c r="O166" s="2">
        <f t="shared" ca="1" si="43"/>
        <v>417.05852738944873</v>
      </c>
      <c r="P166" s="2">
        <f t="shared" ca="1" si="39"/>
        <v>0.25979687032692067</v>
      </c>
      <c r="Q166" s="2">
        <f t="shared" ca="1" si="44"/>
        <v>361.88757117173321</v>
      </c>
      <c r="R166" s="2">
        <f t="shared" ca="1" si="40"/>
        <v>0.35566335124208026</v>
      </c>
      <c r="S166" s="2">
        <f t="shared" ca="1" si="45"/>
        <v>495.42608490175593</v>
      </c>
      <c r="T166" s="2">
        <f t="shared" ca="1" si="46"/>
        <v>118.59136808541081</v>
      </c>
      <c r="U166" s="2">
        <f t="shared" ca="1" si="47"/>
        <v>8.5136016626989677E-2</v>
      </c>
      <c r="V166" s="6">
        <f t="shared" ca="1" si="41"/>
        <v>1274.372183462938</v>
      </c>
      <c r="W166" s="6">
        <f t="shared" ca="1" si="48"/>
        <v>57094.150592832797</v>
      </c>
    </row>
    <row r="167" spans="1:23">
      <c r="A167" s="10">
        <v>43235</v>
      </c>
      <c r="B167" s="6">
        <f t="shared" ca="1" si="49"/>
        <v>756.96955066880128</v>
      </c>
      <c r="C167" s="6">
        <f t="shared" ca="1" si="34"/>
        <v>57781.39931072179</v>
      </c>
      <c r="D167" s="12">
        <f t="shared" si="35"/>
        <v>1.6666666666666668E-3</v>
      </c>
      <c r="E167" s="2">
        <f ca="1">O138*D138</f>
        <v>0.48221372005048574</v>
      </c>
      <c r="F167">
        <f t="shared" si="36"/>
        <v>5.0000000000000001E-3</v>
      </c>
      <c r="G167" s="6">
        <f ca="1">Q105*F105</f>
        <v>0.8634127081464692</v>
      </c>
      <c r="H167">
        <f t="shared" si="37"/>
        <v>0.01</v>
      </c>
      <c r="I167" s="6">
        <f ca="1">S77*H77</f>
        <v>2.5597794542383134</v>
      </c>
      <c r="J167" s="6">
        <f ca="1">O138</f>
        <v>289.32823203029142</v>
      </c>
      <c r="K167" s="6">
        <f ca="1">Q105</f>
        <v>172.68254162929384</v>
      </c>
      <c r="L167" s="6">
        <f ca="1">S77</f>
        <v>255.97794542383133</v>
      </c>
      <c r="M167" s="6">
        <f t="shared" ca="1" si="42"/>
        <v>1597.4550437200639</v>
      </c>
      <c r="N167" s="2">
        <f t="shared" ca="1" si="38"/>
        <v>0.25042420400554899</v>
      </c>
      <c r="O167" s="2">
        <f t="shared" ca="1" si="43"/>
        <v>400.04140775824646</v>
      </c>
      <c r="P167" s="2">
        <f t="shared" ca="1" si="39"/>
        <v>0.29099155062969251</v>
      </c>
      <c r="Q167" s="2">
        <f t="shared" ca="1" si="44"/>
        <v>464.84592023332465</v>
      </c>
      <c r="R167" s="2">
        <f t="shared" ca="1" si="40"/>
        <v>0.36186342968222246</v>
      </c>
      <c r="S167" s="2">
        <f t="shared" ca="1" si="45"/>
        <v>578.06056088370701</v>
      </c>
      <c r="T167" s="2">
        <f t="shared" ca="1" si="46"/>
        <v>154.50715484478565</v>
      </c>
      <c r="U167" s="2">
        <f t="shared" ca="1" si="47"/>
        <v>9.6720815682535904E-2</v>
      </c>
      <c r="V167" s="6">
        <f t="shared" ca="1" si="41"/>
        <v>1442.9478888752783</v>
      </c>
      <c r="W167" s="6">
        <f t="shared" ca="1" si="48"/>
        <v>57819.109762624663</v>
      </c>
    </row>
    <row r="168" spans="1:23">
      <c r="A168" s="10">
        <v>43236</v>
      </c>
      <c r="B168" s="6">
        <f t="shared" ca="1" si="49"/>
        <v>439.5468961428079</v>
      </c>
      <c r="C168" s="6">
        <f t="shared" ca="1" si="34"/>
        <v>58220.946206864595</v>
      </c>
      <c r="D168" s="12">
        <f t="shared" si="35"/>
        <v>1.6666666666666668E-3</v>
      </c>
      <c r="E168" s="2">
        <f ca="1">O139*D139</f>
        <v>0.52085351591377893</v>
      </c>
      <c r="F168">
        <f t="shared" si="36"/>
        <v>5.0000000000000001E-3</v>
      </c>
      <c r="G168" s="6">
        <f ca="1">Q106*F106</f>
        <v>1.6296991447661457</v>
      </c>
      <c r="H168">
        <f t="shared" si="37"/>
        <v>0.01</v>
      </c>
      <c r="I168" s="6">
        <f ca="1">S78*H78</f>
        <v>1.2704741990502266</v>
      </c>
      <c r="J168" s="6">
        <f ca="1">O139</f>
        <v>312.51210954826735</v>
      </c>
      <c r="K168" s="6">
        <f ca="1">Q106</f>
        <v>325.93982895322915</v>
      </c>
      <c r="L168" s="6">
        <f ca="1">S78</f>
        <v>127.04741990502265</v>
      </c>
      <c r="M168" s="6">
        <f t="shared" ca="1" si="42"/>
        <v>1362.9744362538429</v>
      </c>
      <c r="N168" s="2">
        <f t="shared" ca="1" si="38"/>
        <v>0.26504598950329489</v>
      </c>
      <c r="O168" s="2">
        <f t="shared" ca="1" si="43"/>
        <v>361.2509081245953</v>
      </c>
      <c r="P168" s="2">
        <f t="shared" ca="1" si="39"/>
        <v>0.25702584053620037</v>
      </c>
      <c r="Q168" s="2">
        <f t="shared" ca="1" si="44"/>
        <v>350.31965010749781</v>
      </c>
      <c r="R168" s="2">
        <f t="shared" ca="1" si="40"/>
        <v>0.35019743531034725</v>
      </c>
      <c r="S168" s="2">
        <f t="shared" ca="1" si="45"/>
        <v>477.31015196966217</v>
      </c>
      <c r="T168" s="2">
        <f t="shared" ca="1" si="46"/>
        <v>174.09372605208756</v>
      </c>
      <c r="U168" s="2">
        <f t="shared" ca="1" si="47"/>
        <v>0.12773073465015747</v>
      </c>
      <c r="V168" s="6">
        <f t="shared" ca="1" si="41"/>
        <v>1188.8807102017554</v>
      </c>
      <c r="W168" s="6">
        <f t="shared" ca="1" si="48"/>
        <v>58242.4911144199</v>
      </c>
    </row>
    <row r="169" spans="1:23">
      <c r="A169" s="10">
        <v>43237</v>
      </c>
      <c r="B169" s="6">
        <f t="shared" ca="1" si="49"/>
        <v>23.494432252511686</v>
      </c>
      <c r="C169" s="6">
        <f t="shared" ca="1" si="34"/>
        <v>58244.440639117107</v>
      </c>
      <c r="D169" s="12">
        <f t="shared" si="35"/>
        <v>1.6666666666666668E-3</v>
      </c>
      <c r="E169" s="2">
        <f ca="1">O140*D140</f>
        <v>0.57244547871990059</v>
      </c>
      <c r="F169">
        <f t="shared" si="36"/>
        <v>5.0000000000000001E-3</v>
      </c>
      <c r="G169" s="6">
        <f ca="1">Q107*F107</f>
        <v>1.5427676083124078</v>
      </c>
      <c r="H169">
        <f t="shared" si="37"/>
        <v>0.01</v>
      </c>
      <c r="I169" s="6">
        <f ca="1">S79*H79</f>
        <v>2.7980652022970509</v>
      </c>
      <c r="J169" s="6">
        <f ca="1">O140</f>
        <v>343.46728723194036</v>
      </c>
      <c r="K169" s="6">
        <f ca="1">Q107</f>
        <v>308.55352166248156</v>
      </c>
      <c r="L169" s="6">
        <f ca="1">S79</f>
        <v>279.80652022970509</v>
      </c>
      <c r="M169" s="6">
        <f t="shared" ca="1" si="42"/>
        <v>1134.3287657180556</v>
      </c>
      <c r="N169" s="2">
        <f t="shared" ca="1" si="38"/>
        <v>0.26861237765743662</v>
      </c>
      <c r="O169" s="2">
        <f t="shared" ca="1" si="43"/>
        <v>304.6947468047523</v>
      </c>
      <c r="P169" s="2">
        <f t="shared" ca="1" si="39"/>
        <v>0.25885348393348623</v>
      </c>
      <c r="Q169" s="2">
        <f t="shared" ca="1" si="44"/>
        <v>293.62495293208997</v>
      </c>
      <c r="R169" s="2">
        <f t="shared" ca="1" si="40"/>
        <v>0.36396401969456688</v>
      </c>
      <c r="S169" s="2">
        <f t="shared" ca="1" si="45"/>
        <v>412.85485722592011</v>
      </c>
      <c r="T169" s="2">
        <f t="shared" ca="1" si="46"/>
        <v>123.15420875529321</v>
      </c>
      <c r="U169" s="2">
        <f t="shared" ca="1" si="47"/>
        <v>0.10857011871451028</v>
      </c>
      <c r="V169" s="6">
        <f t="shared" ca="1" si="41"/>
        <v>1011.1745569627624</v>
      </c>
      <c r="W169" s="6">
        <f t="shared" ca="1" si="48"/>
        <v>58321.838342258525</v>
      </c>
    </row>
    <row r="170" spans="1:23">
      <c r="A170" s="10">
        <v>43238</v>
      </c>
      <c r="B170" s="6">
        <f t="shared" ca="1" si="49"/>
        <v>858.42568418425333</v>
      </c>
      <c r="C170" s="6">
        <f t="shared" ca="1" si="34"/>
        <v>59102.866323301358</v>
      </c>
      <c r="D170" s="12">
        <f t="shared" si="35"/>
        <v>1.6666666666666668E-3</v>
      </c>
      <c r="E170" s="2">
        <f ca="1">O141*D141</f>
        <v>0.39226294479328649</v>
      </c>
      <c r="F170">
        <f t="shared" si="36"/>
        <v>5.0000000000000001E-3</v>
      </c>
      <c r="G170" s="6">
        <f ca="1">Q108*F108</f>
        <v>0.97438871722423614</v>
      </c>
      <c r="H170">
        <f t="shared" si="37"/>
        <v>0.01</v>
      </c>
      <c r="I170" s="6">
        <f ca="1">S80*H80</f>
        <v>1.9339581088155755</v>
      </c>
      <c r="J170" s="6">
        <f ca="1">O141</f>
        <v>235.35776687597189</v>
      </c>
      <c r="K170" s="6">
        <f ca="1">Q108</f>
        <v>194.87774344484723</v>
      </c>
      <c r="L170" s="6">
        <f ca="1">S80</f>
        <v>193.39581088155754</v>
      </c>
      <c r="M170" s="6">
        <f t="shared" ca="1" si="42"/>
        <v>1608.5118239127562</v>
      </c>
      <c r="N170" s="2">
        <f t="shared" ca="1" si="38"/>
        <v>0.29638572274358932</v>
      </c>
      <c r="O170" s="2">
        <f t="shared" ca="1" si="43"/>
        <v>476.73993947199131</v>
      </c>
      <c r="P170" s="2">
        <f t="shared" ca="1" si="39"/>
        <v>0.28558299934721676</v>
      </c>
      <c r="Q170" s="2">
        <f t="shared" ca="1" si="44"/>
        <v>459.36363115846711</v>
      </c>
      <c r="R170" s="2">
        <f t="shared" ca="1" si="40"/>
        <v>0.35177891905021691</v>
      </c>
      <c r="S170" s="2">
        <f t="shared" ca="1" si="45"/>
        <v>565.84055069552221</v>
      </c>
      <c r="T170" s="2">
        <f t="shared" ca="1" si="46"/>
        <v>106.56770258677568</v>
      </c>
      <c r="U170" s="2">
        <f t="shared" ca="1" si="47"/>
        <v>6.6252358858977081E-2</v>
      </c>
      <c r="V170" s="6">
        <f t="shared" ca="1" si="41"/>
        <v>1501.9441213259806</v>
      </c>
      <c r="W170" s="6">
        <f t="shared" ca="1" si="48"/>
        <v>59200.151142382121</v>
      </c>
    </row>
    <row r="171" spans="1:23">
      <c r="A171" s="10">
        <v>43239</v>
      </c>
      <c r="B171" s="6">
        <f t="shared" ca="1" si="49"/>
        <v>698.40213246411543</v>
      </c>
      <c r="C171" s="6">
        <f t="shared" ca="1" si="34"/>
        <v>59801.268455765472</v>
      </c>
      <c r="D171" s="12">
        <f t="shared" si="35"/>
        <v>1.6666666666666668E-3</v>
      </c>
      <c r="E171" s="2">
        <f ca="1">O142*D142</f>
        <v>0.45962217703168534</v>
      </c>
      <c r="F171">
        <f t="shared" si="36"/>
        <v>5.0000000000000001E-3</v>
      </c>
      <c r="G171" s="6">
        <f ca="1">Q109*F109</f>
        <v>0.70730293311961656</v>
      </c>
      <c r="H171">
        <f t="shared" si="37"/>
        <v>0.01</v>
      </c>
      <c r="I171" s="6">
        <f ca="1">S81*H81</f>
        <v>1.3542458420822303</v>
      </c>
      <c r="J171" s="6">
        <f ca="1">O142</f>
        <v>275.7733062190112</v>
      </c>
      <c r="K171" s="6">
        <f ca="1">Q109</f>
        <v>141.46058662392332</v>
      </c>
      <c r="L171" s="6">
        <f ca="1">S81</f>
        <v>135.42458420822302</v>
      </c>
      <c r="M171" s="6">
        <f t="shared" ca="1" si="42"/>
        <v>1360.149483054282</v>
      </c>
      <c r="N171" s="2">
        <f t="shared" ca="1" si="38"/>
        <v>0.29504246694350816</v>
      </c>
      <c r="O171" s="2">
        <f t="shared" ca="1" si="43"/>
        <v>401.30185889227272</v>
      </c>
      <c r="P171" s="2">
        <f t="shared" ca="1" si="39"/>
        <v>0.27998174715172086</v>
      </c>
      <c r="Q171" s="2">
        <f t="shared" ca="1" si="44"/>
        <v>380.81702865304783</v>
      </c>
      <c r="R171" s="2">
        <f t="shared" ca="1" si="40"/>
        <v>0.37220701994544264</v>
      </c>
      <c r="S171" s="2">
        <f t="shared" ca="1" si="45"/>
        <v>506.25718576796862</v>
      </c>
      <c r="T171" s="2">
        <f t="shared" ca="1" si="46"/>
        <v>71.773409740992747</v>
      </c>
      <c r="U171" s="2">
        <f t="shared" ca="1" si="47"/>
        <v>5.2768765959328279E-2</v>
      </c>
      <c r="V171" s="6">
        <f t="shared" ca="1" si="41"/>
        <v>1288.3760733132892</v>
      </c>
      <c r="W171" s="6">
        <f t="shared" ca="1" si="48"/>
        <v>59935.868738644254</v>
      </c>
    </row>
    <row r="172" spans="1:23">
      <c r="A172" s="10">
        <v>43240</v>
      </c>
      <c r="B172" s="6">
        <f t="shared" ca="1" si="49"/>
        <v>754.76258138160074</v>
      </c>
      <c r="C172" s="6">
        <f t="shared" ca="1" si="34"/>
        <v>60556.03103714707</v>
      </c>
      <c r="D172" s="12">
        <f t="shared" si="35"/>
        <v>1.6666666666666668E-3</v>
      </c>
      <c r="E172" s="2">
        <f ca="1">O143*D143</f>
        <v>0.28102334306859239</v>
      </c>
      <c r="F172">
        <f t="shared" si="36"/>
        <v>5.0000000000000001E-3</v>
      </c>
      <c r="G172" s="6">
        <f ca="1">Q110*F110</f>
        <v>0.72704752660289673</v>
      </c>
      <c r="H172">
        <f t="shared" si="37"/>
        <v>0.01</v>
      </c>
      <c r="I172" s="6">
        <f ca="1">S82*H82</f>
        <v>0.72377626631677872</v>
      </c>
      <c r="J172" s="6">
        <f ca="1">O143</f>
        <v>168.61400584115543</v>
      </c>
      <c r="K172" s="6">
        <f ca="1">Q110</f>
        <v>145.40950532057934</v>
      </c>
      <c r="L172" s="6">
        <f ca="1">S82</f>
        <v>72.37762663167787</v>
      </c>
      <c r="M172" s="6">
        <f t="shared" ca="1" si="42"/>
        <v>1214.6689760519944</v>
      </c>
      <c r="N172" s="2">
        <f t="shared" ca="1" si="38"/>
        <v>0.26038664178976323</v>
      </c>
      <c r="O172" s="2">
        <f t="shared" ca="1" si="43"/>
        <v>316.28357556038912</v>
      </c>
      <c r="P172" s="2">
        <f t="shared" ca="1" si="39"/>
        <v>0.27945975392972022</v>
      </c>
      <c r="Q172" s="2">
        <f t="shared" ca="1" si="44"/>
        <v>339.45109315355558</v>
      </c>
      <c r="R172" s="2">
        <f t="shared" ca="1" si="40"/>
        <v>0.39593942321017084</v>
      </c>
      <c r="S172" s="2">
        <f t="shared" ca="1" si="45"/>
        <v>480.93533376931549</v>
      </c>
      <c r="T172" s="2">
        <f t="shared" ca="1" si="46"/>
        <v>77.998973568734129</v>
      </c>
      <c r="U172" s="2">
        <f t="shared" ca="1" si="47"/>
        <v>6.4214181070345669E-2</v>
      </c>
      <c r="V172" s="6">
        <f t="shared" ca="1" si="41"/>
        <v>1136.6700024832603</v>
      </c>
      <c r="W172" s="6">
        <f t="shared" ca="1" si="48"/>
        <v>60686.1376033341</v>
      </c>
    </row>
    <row r="173" spans="1:23">
      <c r="A173" s="10">
        <v>43241</v>
      </c>
      <c r="B173" s="6">
        <f t="shared" ca="1" si="49"/>
        <v>964.98492209259223</v>
      </c>
      <c r="C173" s="6">
        <f t="shared" ca="1" si="34"/>
        <v>61521.015959239659</v>
      </c>
      <c r="D173" s="12">
        <f t="shared" si="35"/>
        <v>1.6666666666666668E-3</v>
      </c>
      <c r="E173" s="2">
        <f ca="1">O144*D144</f>
        <v>0.36491177994876678</v>
      </c>
      <c r="F173">
        <f t="shared" si="36"/>
        <v>5.0000000000000001E-3</v>
      </c>
      <c r="G173" s="6">
        <f ca="1">Q111*F111</f>
        <v>0.70844864342114033</v>
      </c>
      <c r="H173">
        <f t="shared" si="37"/>
        <v>0.01</v>
      </c>
      <c r="I173" s="6">
        <f ca="1">S83*H83</f>
        <v>1.6338894866674987</v>
      </c>
      <c r="J173" s="6">
        <f ca="1">O144</f>
        <v>218.94706796926005</v>
      </c>
      <c r="K173" s="6">
        <f ca="1">Q111</f>
        <v>141.68972868422807</v>
      </c>
      <c r="L173" s="6">
        <f ca="1">S83</f>
        <v>163.38894866674985</v>
      </c>
      <c r="M173" s="6">
        <f t="shared" ca="1" si="42"/>
        <v>1569.7168908916019</v>
      </c>
      <c r="N173" s="2">
        <f t="shared" ca="1" si="38"/>
        <v>0.29466037787791183</v>
      </c>
      <c r="O173" s="2">
        <f t="shared" ca="1" si="43"/>
        <v>462.53337223146031</v>
      </c>
      <c r="P173" s="2">
        <f t="shared" ca="1" si="39"/>
        <v>0.28556092617774798</v>
      </c>
      <c r="Q173" s="2">
        <f t="shared" ca="1" si="44"/>
        <v>448.24980919986081</v>
      </c>
      <c r="R173" s="2">
        <f t="shared" ca="1" si="40"/>
        <v>0.37704126888974732</v>
      </c>
      <c r="S173" s="2">
        <f t="shared" ca="1" si="45"/>
        <v>591.84804833943861</v>
      </c>
      <c r="T173" s="2">
        <f t="shared" ca="1" si="46"/>
        <v>67.085661120842133</v>
      </c>
      <c r="U173" s="2">
        <f t="shared" ca="1" si="47"/>
        <v>4.2737427054592859E-2</v>
      </c>
      <c r="V173" s="6">
        <f t="shared" ca="1" si="41"/>
        <v>1502.6312297707598</v>
      </c>
      <c r="W173" s="6">
        <f t="shared" ca="1" si="48"/>
        <v>61664.743087784627</v>
      </c>
    </row>
    <row r="174" spans="1:23">
      <c r="A174" s="10">
        <v>43242</v>
      </c>
      <c r="B174" s="6">
        <f t="shared" ca="1" si="49"/>
        <v>174.7117914542263</v>
      </c>
      <c r="C174" s="6">
        <f t="shared" ca="1" si="34"/>
        <v>61695.727750693884</v>
      </c>
      <c r="D174" s="12">
        <f t="shared" si="35"/>
        <v>1.6666666666666668E-3</v>
      </c>
      <c r="E174" s="2">
        <f ca="1">O145*D145</f>
        <v>0.5399052230822653</v>
      </c>
      <c r="F174">
        <f t="shared" si="36"/>
        <v>5.0000000000000001E-3</v>
      </c>
      <c r="G174" s="6">
        <f ca="1">Q112*F112</f>
        <v>0.97956589274493844</v>
      </c>
      <c r="H174">
        <f t="shared" si="37"/>
        <v>0.01</v>
      </c>
      <c r="I174" s="6">
        <f ca="1">S84*H84</f>
        <v>2.9180552094789061</v>
      </c>
      <c r="J174" s="6">
        <f ca="1">O145</f>
        <v>323.94313384935913</v>
      </c>
      <c r="K174" s="6">
        <f ca="1">Q112</f>
        <v>195.91317854898767</v>
      </c>
      <c r="L174" s="6">
        <f ca="1">S84</f>
        <v>291.80552094789061</v>
      </c>
      <c r="M174" s="6">
        <f t="shared" ca="1" si="42"/>
        <v>1057.8968122466119</v>
      </c>
      <c r="N174" s="2">
        <f t="shared" ca="1" si="38"/>
        <v>0.26409789373452064</v>
      </c>
      <c r="O174" s="2">
        <f t="shared" ca="1" si="43"/>
        <v>279.38831990279385</v>
      </c>
      <c r="P174" s="2">
        <f t="shared" ca="1" si="39"/>
        <v>0.27132181704945812</v>
      </c>
      <c r="Q174" s="2">
        <f t="shared" ca="1" si="44"/>
        <v>287.0304853495802</v>
      </c>
      <c r="R174" s="2">
        <f t="shared" ca="1" si="40"/>
        <v>0.39323605802922285</v>
      </c>
      <c r="S174" s="2">
        <f t="shared" ca="1" si="45"/>
        <v>416.00317224953858</v>
      </c>
      <c r="T174" s="2">
        <f t="shared" ca="1" si="46"/>
        <v>75.474834744699251</v>
      </c>
      <c r="U174" s="2">
        <f t="shared" ca="1" si="47"/>
        <v>7.1344231186798307E-2</v>
      </c>
      <c r="V174" s="6">
        <f t="shared" ca="1" si="41"/>
        <v>982.42197750191269</v>
      </c>
      <c r="W174" s="6">
        <f t="shared" ca="1" si="48"/>
        <v>61835.503231940304</v>
      </c>
    </row>
    <row r="175" spans="1:23">
      <c r="A175" s="10">
        <v>43243</v>
      </c>
      <c r="B175" s="6">
        <f t="shared" ca="1" si="49"/>
        <v>320.85614136162422</v>
      </c>
      <c r="C175" s="6">
        <f t="shared" ca="1" si="34"/>
        <v>62016.583892055511</v>
      </c>
      <c r="D175" s="12">
        <f t="shared" si="35"/>
        <v>1.6666666666666668E-3</v>
      </c>
      <c r="E175" s="2">
        <f ca="1">O146*D146</f>
        <v>0.51966366906634887</v>
      </c>
      <c r="F175">
        <f t="shared" si="36"/>
        <v>5.0000000000000001E-3</v>
      </c>
      <c r="G175" s="6">
        <f ca="1">Q113*F113</f>
        <v>1.4849391222710375</v>
      </c>
      <c r="H175">
        <f t="shared" si="37"/>
        <v>0.01</v>
      </c>
      <c r="I175" s="6">
        <f ca="1">S85*H85</f>
        <v>1.3066154251467768</v>
      </c>
      <c r="J175" s="6">
        <f ca="1">O146</f>
        <v>311.7982014398093</v>
      </c>
      <c r="K175" s="6">
        <f ca="1">Q113</f>
        <v>296.9878244542075</v>
      </c>
      <c r="L175" s="6">
        <f ca="1">S85</f>
        <v>130.66154251467768</v>
      </c>
      <c r="M175" s="6">
        <f t="shared" ca="1" si="42"/>
        <v>1139.0897627315021</v>
      </c>
      <c r="N175" s="2">
        <f t="shared" ca="1" si="38"/>
        <v>0.25808781526821556</v>
      </c>
      <c r="O175" s="2">
        <f t="shared" ca="1" si="43"/>
        <v>293.98518825776341</v>
      </c>
      <c r="P175" s="2">
        <f t="shared" ca="1" si="39"/>
        <v>0.25979350835228487</v>
      </c>
      <c r="Q175" s="2">
        <f t="shared" ca="1" si="44"/>
        <v>295.92812578818871</v>
      </c>
      <c r="R175" s="2">
        <f t="shared" ca="1" si="40"/>
        <v>0.3830690838964434</v>
      </c>
      <c r="S175" s="2">
        <f t="shared" ca="1" si="45"/>
        <v>436.35007188537361</v>
      </c>
      <c r="T175" s="2">
        <f t="shared" ca="1" si="46"/>
        <v>112.82637680017638</v>
      </c>
      <c r="U175" s="2">
        <f t="shared" ca="1" si="47"/>
        <v>9.9049592483056129E-2</v>
      </c>
      <c r="V175" s="6">
        <f t="shared" ca="1" si="41"/>
        <v>1026.2633859313257</v>
      </c>
      <c r="W175" s="6">
        <f t="shared" ca="1" si="48"/>
        <v>62122.319049462938</v>
      </c>
    </row>
    <row r="176" spans="1:23">
      <c r="A176" s="10">
        <v>43244</v>
      </c>
      <c r="B176" s="6">
        <f t="shared" ca="1" si="49"/>
        <v>160.89342501952314</v>
      </c>
      <c r="C176" s="6">
        <f t="shared" ca="1" si="34"/>
        <v>62177.477317075034</v>
      </c>
      <c r="D176" s="12">
        <f t="shared" si="35"/>
        <v>1.6666666666666668E-3</v>
      </c>
      <c r="E176" s="2">
        <f ca="1">O147*D147</f>
        <v>0.52680996465162166</v>
      </c>
      <c r="F176">
        <f t="shared" si="36"/>
        <v>5.0000000000000001E-3</v>
      </c>
      <c r="G176" s="6">
        <f ca="1">Q114*F114</f>
        <v>0.88725465409858484</v>
      </c>
      <c r="H176">
        <f t="shared" si="37"/>
        <v>0.01</v>
      </c>
      <c r="I176" s="6">
        <f ca="1">S86*H86</f>
        <v>1.372341747960379</v>
      </c>
      <c r="J176" s="6">
        <f ca="1">O147</f>
        <v>316.085978790973</v>
      </c>
      <c r="K176" s="6">
        <f ca="1">Q114</f>
        <v>177.45093081971697</v>
      </c>
      <c r="L176" s="6">
        <f ca="1">S86</f>
        <v>137.23417479603791</v>
      </c>
      <c r="M176" s="6">
        <f t="shared" ca="1" si="42"/>
        <v>907.27729259313799</v>
      </c>
      <c r="N176" s="2">
        <f t="shared" ca="1" si="38"/>
        <v>0.29504365917497705</v>
      </c>
      <c r="O176" s="2">
        <f t="shared" ca="1" si="43"/>
        <v>267.68641229304575</v>
      </c>
      <c r="P176" s="2">
        <f t="shared" ca="1" si="39"/>
        <v>0.28671898752659114</v>
      </c>
      <c r="Q176" s="2">
        <f t="shared" ca="1" si="44"/>
        <v>260.1336267381713</v>
      </c>
      <c r="R176" s="2">
        <f t="shared" ca="1" si="40"/>
        <v>0.36598712139881379</v>
      </c>
      <c r="S176" s="2">
        <f t="shared" ca="1" si="45"/>
        <v>332.05180462667187</v>
      </c>
      <c r="T176" s="2">
        <f t="shared" ca="1" si="46"/>
        <v>47.405448935249126</v>
      </c>
      <c r="U176" s="2">
        <f t="shared" ca="1" si="47"/>
        <v>5.2250231899618103E-2</v>
      </c>
      <c r="V176" s="6">
        <f t="shared" ca="1" si="41"/>
        <v>859.8718436578888</v>
      </c>
      <c r="W176" s="6">
        <f t="shared" ca="1" si="48"/>
        <v>62351.419808714098</v>
      </c>
    </row>
    <row r="177" spans="1:23">
      <c r="A177" s="10">
        <v>43245</v>
      </c>
      <c r="B177" s="6">
        <f t="shared" ca="1" si="49"/>
        <v>546.9499236368473</v>
      </c>
      <c r="C177" s="6">
        <f t="shared" ca="1" si="34"/>
        <v>62724.427240711884</v>
      </c>
      <c r="D177" s="12">
        <f t="shared" si="35"/>
        <v>1.6666666666666668E-3</v>
      </c>
      <c r="E177" s="2">
        <f ca="1">O148*D148</f>
        <v>0.60411562022641163</v>
      </c>
      <c r="F177">
        <f t="shared" si="36"/>
        <v>5.0000000000000001E-3</v>
      </c>
      <c r="G177" s="6">
        <f ca="1">Q115*F115</f>
        <v>0.87870562678858133</v>
      </c>
      <c r="H177">
        <f t="shared" si="37"/>
        <v>0.01</v>
      </c>
      <c r="I177" s="6">
        <f ca="1">S87*H87</f>
        <v>0.86466667633785166</v>
      </c>
      <c r="J177" s="6">
        <f ca="1">O148</f>
        <v>362.46937213584692</v>
      </c>
      <c r="K177" s="6">
        <f ca="1">Q115</f>
        <v>175.74112535771627</v>
      </c>
      <c r="L177" s="6">
        <f ca="1">S87</f>
        <v>86.466667633785164</v>
      </c>
      <c r="M177" s="6">
        <f t="shared" ca="1" si="42"/>
        <v>1221.3800256227976</v>
      </c>
      <c r="N177" s="2">
        <f t="shared" ca="1" si="38"/>
        <v>0.28864840952367093</v>
      </c>
      <c r="O177" s="2">
        <f t="shared" ca="1" si="43"/>
        <v>352.54940182000098</v>
      </c>
      <c r="P177" s="2">
        <f t="shared" ca="1" si="39"/>
        <v>0.29562825396583065</v>
      </c>
      <c r="Q177" s="2">
        <f t="shared" ca="1" si="44"/>
        <v>361.07444440360916</v>
      </c>
      <c r="R177" s="2">
        <f t="shared" ca="1" si="40"/>
        <v>0.37751242271314966</v>
      </c>
      <c r="S177" s="2">
        <f t="shared" ca="1" si="45"/>
        <v>461.08613252631113</v>
      </c>
      <c r="T177" s="2">
        <f t="shared" ca="1" si="46"/>
        <v>46.670046872876298</v>
      </c>
      <c r="U177" s="2">
        <f t="shared" ca="1" si="47"/>
        <v>3.8210913797348728E-2</v>
      </c>
      <c r="V177" s="6">
        <f t="shared" ca="1" si="41"/>
        <v>1174.7099787499212</v>
      </c>
      <c r="W177" s="6">
        <f t="shared" ca="1" si="48"/>
        <v>62901.45262233667</v>
      </c>
    </row>
    <row r="178" spans="1:23">
      <c r="A178" s="10">
        <v>43246</v>
      </c>
      <c r="B178" s="6">
        <f t="shared" ca="1" si="49"/>
        <v>339.33104584423853</v>
      </c>
      <c r="C178" s="6">
        <f t="shared" ca="1" si="34"/>
        <v>63063.75828655612</v>
      </c>
      <c r="D178" s="12">
        <f t="shared" si="35"/>
        <v>1.6666666666666668E-3</v>
      </c>
      <c r="E178" s="2">
        <f ca="1">O149*D149</f>
        <v>0.2841571415729901</v>
      </c>
      <c r="F178">
        <f t="shared" si="36"/>
        <v>5.0000000000000001E-3</v>
      </c>
      <c r="G178" s="6">
        <f ca="1">Q116*F116</f>
        <v>0.89868112359008789</v>
      </c>
      <c r="H178">
        <f t="shared" si="37"/>
        <v>0.01</v>
      </c>
      <c r="I178" s="6">
        <f ca="1">S88*H88</f>
        <v>1.9263878568485198</v>
      </c>
      <c r="J178" s="6">
        <f ca="1">O149</f>
        <v>170.49428494379404</v>
      </c>
      <c r="K178" s="6">
        <f ca="1">Q116</f>
        <v>179.73622471801758</v>
      </c>
      <c r="L178" s="6">
        <f ca="1">S88</f>
        <v>192.63878568485197</v>
      </c>
      <c r="M178" s="6">
        <f t="shared" ca="1" si="42"/>
        <v>931.97961418579007</v>
      </c>
      <c r="N178" s="2">
        <f t="shared" ca="1" si="38"/>
        <v>0.28107327097124463</v>
      </c>
      <c r="O178" s="2">
        <f t="shared" ca="1" si="43"/>
        <v>261.95455863771861</v>
      </c>
      <c r="P178" s="2">
        <f t="shared" ca="1" si="39"/>
        <v>0.25771824625536316</v>
      </c>
      <c r="Q178" s="2">
        <f t="shared" ca="1" si="44"/>
        <v>240.18815171371179</v>
      </c>
      <c r="R178" s="2">
        <f t="shared" ca="1" si="40"/>
        <v>0.39368726934780429</v>
      </c>
      <c r="S178" s="2">
        <f t="shared" ca="1" si="45"/>
        <v>366.90850939662386</v>
      </c>
      <c r="T178" s="2">
        <f t="shared" ca="1" si="46"/>
        <v>62.92839443773579</v>
      </c>
      <c r="U178" s="2">
        <f t="shared" ca="1" si="47"/>
        <v>6.7521213425587895E-2</v>
      </c>
      <c r="V178" s="6">
        <f t="shared" ca="1" si="41"/>
        <v>869.05121974805434</v>
      </c>
      <c r="W178" s="6">
        <f t="shared" ca="1" si="48"/>
        <v>63227.63454673806</v>
      </c>
    </row>
    <row r="179" spans="1:23">
      <c r="A179" s="10">
        <v>43247</v>
      </c>
      <c r="B179" s="6">
        <f t="shared" ca="1" si="49"/>
        <v>11.47107793880795</v>
      </c>
      <c r="C179" s="6">
        <f t="shared" ca="1" si="34"/>
        <v>63075.229364494931</v>
      </c>
      <c r="D179" s="12">
        <f t="shared" si="35"/>
        <v>1.6666666666666668E-3</v>
      </c>
      <c r="E179" s="2">
        <f ca="1">O150*D150</f>
        <v>0.44474373275386297</v>
      </c>
      <c r="F179">
        <f t="shared" si="36"/>
        <v>5.0000000000000001E-3</v>
      </c>
      <c r="G179" s="6">
        <f ca="1">Q117*F117</f>
        <v>1.3835603073583083</v>
      </c>
      <c r="H179">
        <f t="shared" si="37"/>
        <v>0.01</v>
      </c>
      <c r="I179" s="6">
        <f ca="1">S89*H89</f>
        <v>2.6420801870416417</v>
      </c>
      <c r="J179" s="6">
        <f ca="1">O150</f>
        <v>266.84623965231776</v>
      </c>
      <c r="K179" s="6">
        <f ca="1">Q117</f>
        <v>276.71206147166163</v>
      </c>
      <c r="L179" s="6">
        <f ca="1">S89</f>
        <v>264.20801870416415</v>
      </c>
      <c r="M179" s="6">
        <f t="shared" ca="1" si="42"/>
        <v>886.63617643184102</v>
      </c>
      <c r="N179" s="2">
        <f t="shared" ca="1" si="38"/>
        <v>0.26225512548768598</v>
      </c>
      <c r="O179" s="2">
        <f t="shared" ca="1" si="43"/>
        <v>232.52488171205457</v>
      </c>
      <c r="P179" s="2">
        <f t="shared" ca="1" si="39"/>
        <v>0.294660537702777</v>
      </c>
      <c r="Q179" s="2">
        <f t="shared" ca="1" si="44"/>
        <v>261.25669249414051</v>
      </c>
      <c r="R179" s="2">
        <f t="shared" ca="1" si="40"/>
        <v>0.36439595633092786</v>
      </c>
      <c r="S179" s="2">
        <f t="shared" ca="1" si="45"/>
        <v>323.08663742847801</v>
      </c>
      <c r="T179" s="2">
        <f t="shared" ca="1" si="46"/>
        <v>69.767964797167906</v>
      </c>
      <c r="U179" s="2">
        <f t="shared" ca="1" si="47"/>
        <v>7.8688380478609113E-2</v>
      </c>
      <c r="V179" s="6">
        <f t="shared" ca="1" si="41"/>
        <v>816.86821163467312</v>
      </c>
      <c r="W179" s="6">
        <f t="shared" ca="1" si="48"/>
        <v>63236.736438544591</v>
      </c>
    </row>
    <row r="180" spans="1:23">
      <c r="A180" s="10">
        <v>43248</v>
      </c>
      <c r="B180" s="6">
        <f t="shared" ca="1" si="49"/>
        <v>218.23941156169255</v>
      </c>
      <c r="C180" s="6">
        <f t="shared" ca="1" si="34"/>
        <v>63293.468776056623</v>
      </c>
      <c r="D180" s="12">
        <f t="shared" si="35"/>
        <v>1.6666666666666668E-3</v>
      </c>
      <c r="E180" s="2">
        <f ca="1">O151*D151</f>
        <v>0.67209444088702996</v>
      </c>
      <c r="F180">
        <f t="shared" si="36"/>
        <v>5.0000000000000001E-3</v>
      </c>
      <c r="G180" s="6">
        <f ca="1">Q118*F118</f>
        <v>1.0445859211832016</v>
      </c>
      <c r="H180">
        <f t="shared" si="37"/>
        <v>0.01</v>
      </c>
      <c r="I180" s="6">
        <f ca="1">S90*H90</f>
        <v>1.3529645994629131</v>
      </c>
      <c r="J180" s="6">
        <f ca="1">O151</f>
        <v>403.25666453221794</v>
      </c>
      <c r="K180" s="6">
        <f ca="1">Q118</f>
        <v>208.91718423664031</v>
      </c>
      <c r="L180" s="6">
        <f ca="1">S90</f>
        <v>135.29645994629132</v>
      </c>
      <c r="M180" s="6">
        <f t="shared" ca="1" si="42"/>
        <v>1038.5473300355432</v>
      </c>
      <c r="N180" s="2">
        <f t="shared" ca="1" si="38"/>
        <v>0.26800431819371817</v>
      </c>
      <c r="O180" s="2">
        <f t="shared" ca="1" si="43"/>
        <v>278.33516909808213</v>
      </c>
      <c r="P180" s="2">
        <f t="shared" ca="1" si="39"/>
        <v>0.28678380750383931</v>
      </c>
      <c r="Q180" s="2">
        <f t="shared" ca="1" si="44"/>
        <v>297.83855758053949</v>
      </c>
      <c r="R180" s="2">
        <f t="shared" ca="1" si="40"/>
        <v>0.3591942304202283</v>
      </c>
      <c r="S180" s="2">
        <f t="shared" ca="1" si="45"/>
        <v>373.04020896709977</v>
      </c>
      <c r="T180" s="2">
        <f t="shared" ca="1" si="46"/>
        <v>89.333394389821763</v>
      </c>
      <c r="U180" s="2">
        <f t="shared" ca="1" si="47"/>
        <v>8.6017643882214237E-2</v>
      </c>
      <c r="V180" s="6">
        <f t="shared" ca="1" si="41"/>
        <v>949.21393564572145</v>
      </c>
      <c r="W180" s="6">
        <f t="shared" ca="1" si="48"/>
        <v>63438.48006547516</v>
      </c>
    </row>
    <row r="181" spans="1:23">
      <c r="A181" s="10">
        <v>43249</v>
      </c>
      <c r="B181" s="6">
        <f t="shared" ca="1" si="49"/>
        <v>610.65861051613558</v>
      </c>
      <c r="C181" s="6">
        <f t="shared" ca="1" si="34"/>
        <v>63904.127386572756</v>
      </c>
      <c r="D181" s="12">
        <f t="shared" si="35"/>
        <v>1.6666666666666668E-3</v>
      </c>
      <c r="E181" s="2">
        <f ca="1">O152*D152</f>
        <v>0.30668177261676893</v>
      </c>
      <c r="F181">
        <f t="shared" si="36"/>
        <v>5.0000000000000001E-3</v>
      </c>
      <c r="G181" s="6">
        <f ca="1">Q119*F119</f>
        <v>1.3507694475745606</v>
      </c>
      <c r="H181">
        <f t="shared" si="37"/>
        <v>0.01</v>
      </c>
      <c r="I181" s="6">
        <f ca="1">S91*H91</f>
        <v>1.3329951889107319</v>
      </c>
      <c r="J181" s="6">
        <f ca="1">O152</f>
        <v>184.00906357006136</v>
      </c>
      <c r="K181" s="6">
        <f ca="1">Q119</f>
        <v>270.15388951491212</v>
      </c>
      <c r="L181" s="6">
        <f ca="1">S91</f>
        <v>133.29951889107318</v>
      </c>
      <c r="M181" s="6">
        <f t="shared" ca="1" si="42"/>
        <v>1290.4449232911061</v>
      </c>
      <c r="N181" s="2">
        <f t="shared" ca="1" si="38"/>
        <v>0.29742216760906154</v>
      </c>
      <c r="O181" s="2">
        <f t="shared" ca="1" si="43"/>
        <v>383.80692626534989</v>
      </c>
      <c r="P181" s="2">
        <f t="shared" ca="1" si="39"/>
        <v>0.25562966776195961</v>
      </c>
      <c r="Q181" s="2">
        <f t="shared" ca="1" si="44"/>
        <v>329.87600700601291</v>
      </c>
      <c r="R181" s="2">
        <f t="shared" ca="1" si="40"/>
        <v>0.37908130289317721</v>
      </c>
      <c r="S181" s="2">
        <f t="shared" ca="1" si="45"/>
        <v>489.1835428330786</v>
      </c>
      <c r="T181" s="2">
        <f t="shared" ca="1" si="46"/>
        <v>87.578447186664675</v>
      </c>
      <c r="U181" s="2">
        <f t="shared" ca="1" si="47"/>
        <v>6.7866861735801656E-2</v>
      </c>
      <c r="V181" s="6">
        <f t="shared" ca="1" si="41"/>
        <v>1202.8664761044415</v>
      </c>
      <c r="W181" s="6">
        <f t="shared" ca="1" si="48"/>
        <v>64053.884069603555</v>
      </c>
    </row>
    <row r="182" spans="1:23">
      <c r="A182" s="10">
        <v>43250</v>
      </c>
      <c r="B182" s="6">
        <f t="shared" ca="1" si="49"/>
        <v>694.71508602516894</v>
      </c>
      <c r="C182" s="6">
        <f t="shared" ca="1" si="34"/>
        <v>64598.842472597928</v>
      </c>
      <c r="D182" s="12">
        <f t="shared" si="35"/>
        <v>1.6666666666666668E-3</v>
      </c>
      <c r="E182" s="2">
        <f ca="1">O153*D153</f>
        <v>0.66131349605749978</v>
      </c>
      <c r="F182">
        <f t="shared" si="36"/>
        <v>5.0000000000000001E-3</v>
      </c>
      <c r="G182" s="6">
        <f ca="1">Q120*F120</f>
        <v>0.56681898731866165</v>
      </c>
      <c r="H182">
        <f t="shared" si="37"/>
        <v>0.01</v>
      </c>
      <c r="I182" s="6">
        <f ca="1">S92*H92</f>
        <v>6.1122671788980147</v>
      </c>
      <c r="J182" s="6">
        <f ca="1">O153</f>
        <v>396.78809763449988</v>
      </c>
      <c r="K182" s="6">
        <f ca="1">Q120</f>
        <v>113.36379746373233</v>
      </c>
      <c r="L182" s="6">
        <f ca="1">S92</f>
        <v>611.22671788980142</v>
      </c>
      <c r="M182" s="6">
        <f t="shared" ca="1" si="42"/>
        <v>1911.0125458621415</v>
      </c>
      <c r="N182" s="2">
        <f t="shared" ca="1" si="38"/>
        <v>0.29578094551481149</v>
      </c>
      <c r="O182" s="2">
        <f t="shared" ca="1" si="43"/>
        <v>565.24109770577127</v>
      </c>
      <c r="P182" s="2">
        <f t="shared" ca="1" si="39"/>
        <v>0.26759572695577954</v>
      </c>
      <c r="Q182" s="2">
        <f t="shared" ca="1" si="44"/>
        <v>511.37879143159472</v>
      </c>
      <c r="R182" s="2">
        <f t="shared" ca="1" si="40"/>
        <v>0.35496896672342393</v>
      </c>
      <c r="S182" s="2">
        <f t="shared" ca="1" si="45"/>
        <v>678.35014880018412</v>
      </c>
      <c r="T182" s="2">
        <f t="shared" ca="1" si="46"/>
        <v>156.04250792459152</v>
      </c>
      <c r="U182" s="2">
        <f t="shared" ca="1" si="47"/>
        <v>8.1654360805985135E-2</v>
      </c>
      <c r="V182" s="6">
        <f t="shared" ca="1" si="41"/>
        <v>1754.9700379375499</v>
      </c>
      <c r="W182" s="6">
        <f t="shared" ca="1" si="48"/>
        <v>64687.475494553073</v>
      </c>
    </row>
    <row r="183" spans="1:23">
      <c r="A183" s="10">
        <v>43251</v>
      </c>
      <c r="B183" s="6">
        <f t="shared" ca="1" si="49"/>
        <v>512.47890393292198</v>
      </c>
      <c r="C183" s="6">
        <f t="shared" ca="1" si="34"/>
        <v>65111.321376530846</v>
      </c>
      <c r="D183" s="12">
        <f t="shared" si="35"/>
        <v>1.6666666666666668E-3</v>
      </c>
      <c r="E183" s="2">
        <f ca="1">O154*D154</f>
        <v>0.80022880027526599</v>
      </c>
      <c r="F183">
        <f t="shared" si="36"/>
        <v>5.0000000000000001E-3</v>
      </c>
      <c r="G183" s="6">
        <f ca="1">Q121*F121</f>
        <v>1.5107602094508352</v>
      </c>
      <c r="H183">
        <f t="shared" si="37"/>
        <v>0.01</v>
      </c>
      <c r="I183" s="6">
        <f ca="1">S93*H93</f>
        <v>4.2636932417128914</v>
      </c>
      <c r="J183" s="6">
        <f ca="1">O154</f>
        <v>480.13728016515955</v>
      </c>
      <c r="K183" s="6">
        <f ca="1">Q121</f>
        <v>302.15204189016703</v>
      </c>
      <c r="L183" s="6">
        <f ca="1">S93</f>
        <v>426.36932417128918</v>
      </c>
      <c r="M183" s="6">
        <f t="shared" ca="1" si="42"/>
        <v>1883.7547403355684</v>
      </c>
      <c r="N183" s="2">
        <f t="shared" ca="1" si="38"/>
        <v>0.29390491100650801</v>
      </c>
      <c r="O183" s="2">
        <f t="shared" ca="1" si="43"/>
        <v>553.64476931641286</v>
      </c>
      <c r="P183" s="2">
        <f t="shared" ca="1" si="39"/>
        <v>0.28284177236495034</v>
      </c>
      <c r="Q183" s="2">
        <f t="shared" ca="1" si="44"/>
        <v>532.80452945738898</v>
      </c>
      <c r="R183" s="2">
        <f t="shared" ca="1" si="40"/>
        <v>0.35190980980664999</v>
      </c>
      <c r="S183" s="2">
        <f t="shared" ca="1" si="45"/>
        <v>662.91177239386525</v>
      </c>
      <c r="T183" s="2">
        <f t="shared" ca="1" si="46"/>
        <v>134.39366916790141</v>
      </c>
      <c r="U183" s="2">
        <f t="shared" ca="1" si="47"/>
        <v>7.1343506821891681E-2</v>
      </c>
      <c r="V183" s="6">
        <f t="shared" ca="1" si="41"/>
        <v>1749.361071167667</v>
      </c>
      <c r="W183" s="6">
        <f t="shared" ca="1" si="48"/>
        <v>65228.177919494134</v>
      </c>
    </row>
    <row r="184" spans="1:23">
      <c r="A184" s="10">
        <v>43252</v>
      </c>
      <c r="B184" s="6">
        <f t="shared" ca="1" si="49"/>
        <v>202.34751702809024</v>
      </c>
      <c r="C184" s="6">
        <f t="shared" ca="1" si="34"/>
        <v>65313.668893558934</v>
      </c>
      <c r="D184" s="12">
        <f t="shared" si="35"/>
        <v>1.6666666666666668E-3</v>
      </c>
      <c r="E184" s="2">
        <f ca="1">O155*D155</f>
        <v>0.58639000347216408</v>
      </c>
      <c r="F184">
        <f t="shared" si="36"/>
        <v>5.0000000000000001E-3</v>
      </c>
      <c r="G184" s="6">
        <f ca="1">Q122*F122</f>
        <v>1.2700081434206452</v>
      </c>
      <c r="H184">
        <f t="shared" si="37"/>
        <v>0.01</v>
      </c>
      <c r="I184" s="6">
        <f ca="1">S94*H94</f>
        <v>2.6057981525253173</v>
      </c>
      <c r="J184" s="6">
        <f ca="1">O155</f>
        <v>351.8340020832984</v>
      </c>
      <c r="K184" s="6">
        <f ca="1">Q122</f>
        <v>254.00162868412903</v>
      </c>
      <c r="L184" s="6">
        <f ca="1">S94</f>
        <v>260.57981525253172</v>
      </c>
      <c r="M184" s="6">
        <f t="shared" ca="1" si="42"/>
        <v>1207.6188285153689</v>
      </c>
      <c r="N184" s="2">
        <f t="shared" ca="1" si="38"/>
        <v>0.28690242769914265</v>
      </c>
      <c r="O184" s="2">
        <f t="shared" ca="1" si="43"/>
        <v>346.46877363625396</v>
      </c>
      <c r="P184" s="2">
        <f t="shared" ca="1" si="39"/>
        <v>0.29460852938642235</v>
      </c>
      <c r="Q184" s="2">
        <f t="shared" ca="1" si="44"/>
        <v>355.77480712826701</v>
      </c>
      <c r="R184" s="2">
        <f t="shared" ca="1" si="40"/>
        <v>0.38535180188167301</v>
      </c>
      <c r="S184" s="2">
        <f t="shared" ca="1" si="45"/>
        <v>465.35809155463249</v>
      </c>
      <c r="T184" s="2">
        <f t="shared" ca="1" si="46"/>
        <v>40.017156196215524</v>
      </c>
      <c r="U184" s="2">
        <f t="shared" ca="1" si="47"/>
        <v>3.3137241032762055E-2</v>
      </c>
      <c r="V184" s="6">
        <f t="shared" ca="1" si="41"/>
        <v>1167.6016723191533</v>
      </c>
      <c r="W184" s="6">
        <f t="shared" ca="1" si="48"/>
        <v>65529.364145793334</v>
      </c>
    </row>
    <row r="185" spans="1:23">
      <c r="A185" s="10">
        <v>43253</v>
      </c>
      <c r="B185" s="6">
        <f t="shared" ca="1" si="49"/>
        <v>1087.2949485335546</v>
      </c>
      <c r="C185" s="6">
        <f t="shared" ca="1" si="34"/>
        <v>66400.963842092489</v>
      </c>
      <c r="D185" s="12">
        <f t="shared" si="35"/>
        <v>1.6666666666666668E-3</v>
      </c>
      <c r="E185" s="2">
        <f ca="1">O156*D156</f>
        <v>0.5894034928021884</v>
      </c>
      <c r="F185">
        <f t="shared" si="36"/>
        <v>5.0000000000000001E-3</v>
      </c>
      <c r="G185" s="6">
        <f ca="1">Q123*F123</f>
        <v>1.6581443603399362</v>
      </c>
      <c r="H185">
        <f t="shared" si="37"/>
        <v>0.01</v>
      </c>
      <c r="I185" s="6">
        <f ca="1">S95*H95</f>
        <v>2.0357447610785444</v>
      </c>
      <c r="J185" s="6">
        <f ca="1">O156</f>
        <v>353.64209568131304</v>
      </c>
      <c r="K185" s="6">
        <f ca="1">Q123</f>
        <v>331.62887206798723</v>
      </c>
      <c r="L185" s="6">
        <f ca="1">S95</f>
        <v>203.57447610785445</v>
      </c>
      <c r="M185" s="6">
        <f t="shared" ca="1" si="42"/>
        <v>2020.4408412011458</v>
      </c>
      <c r="N185" s="2">
        <f t="shared" ca="1" si="38"/>
        <v>0.27654531000877053</v>
      </c>
      <c r="O185" s="2">
        <f t="shared" ca="1" si="43"/>
        <v>558.74343878435195</v>
      </c>
      <c r="P185" s="2">
        <f t="shared" ca="1" si="39"/>
        <v>0.29624333811781572</v>
      </c>
      <c r="Q185" s="2">
        <f t="shared" ca="1" si="44"/>
        <v>598.54213926699504</v>
      </c>
      <c r="R185" s="2">
        <f t="shared" ca="1" si="40"/>
        <v>0.37742810604347476</v>
      </c>
      <c r="S185" s="2">
        <f t="shared" ca="1" si="45"/>
        <v>762.57116006743342</v>
      </c>
      <c r="T185" s="2">
        <f t="shared" ca="1" si="46"/>
        <v>100.58410308236546</v>
      </c>
      <c r="U185" s="2">
        <f t="shared" ca="1" si="47"/>
        <v>4.9783245829939038E-2</v>
      </c>
      <c r="V185" s="6">
        <f t="shared" ca="1" si="41"/>
        <v>1919.8567381187804</v>
      </c>
      <c r="W185" s="6">
        <f t="shared" ca="1" si="48"/>
        <v>66560.375440054966</v>
      </c>
    </row>
    <row r="186" spans="1:23">
      <c r="A186" s="10">
        <v>43254</v>
      </c>
      <c r="B186" s="6">
        <f t="shared" ca="1" si="49"/>
        <v>775.56546996090992</v>
      </c>
      <c r="C186" s="6">
        <f t="shared" ca="1" si="34"/>
        <v>67176.529312053404</v>
      </c>
      <c r="D186" s="12">
        <f t="shared" si="35"/>
        <v>1.6666666666666668E-3</v>
      </c>
      <c r="E186" s="2">
        <f ca="1">O157*D157</f>
        <v>0.58772101575171476</v>
      </c>
      <c r="F186">
        <f t="shared" si="36"/>
        <v>5.0000000000000001E-3</v>
      </c>
      <c r="G186" s="6">
        <f ca="1">Q124*F124</f>
        <v>1.0006524604057838</v>
      </c>
      <c r="H186">
        <f t="shared" si="37"/>
        <v>0.01</v>
      </c>
      <c r="I186" s="6">
        <f ca="1">S96*H96</f>
        <v>0.75556659682360461</v>
      </c>
      <c r="J186" s="6">
        <f ca="1">O157</f>
        <v>352.63260945102883</v>
      </c>
      <c r="K186" s="6">
        <f ca="1">Q124</f>
        <v>200.13049208115677</v>
      </c>
      <c r="L186" s="6">
        <f ca="1">S96</f>
        <v>75.556659682360461</v>
      </c>
      <c r="M186" s="6">
        <f t="shared" ca="1" si="42"/>
        <v>1506.8132743308029</v>
      </c>
      <c r="N186" s="2">
        <f t="shared" ca="1" si="38"/>
        <v>0.25070284034248386</v>
      </c>
      <c r="O186" s="2">
        <f t="shared" ca="1" si="43"/>
        <v>377.76236774049062</v>
      </c>
      <c r="P186" s="2">
        <f t="shared" ca="1" si="39"/>
        <v>0.2866188739145501</v>
      </c>
      <c r="Q186" s="2">
        <f t="shared" ca="1" si="44"/>
        <v>431.88112388819076</v>
      </c>
      <c r="R186" s="2">
        <f t="shared" ca="1" si="40"/>
        <v>0.3879512689264295</v>
      </c>
      <c r="S186" s="2">
        <f t="shared" ca="1" si="45"/>
        <v>584.57012181182313</v>
      </c>
      <c r="T186" s="2">
        <f t="shared" ca="1" si="46"/>
        <v>112.59966089029831</v>
      </c>
      <c r="U186" s="2">
        <f t="shared" ca="1" si="47"/>
        <v>7.4727016816536485E-2</v>
      </c>
      <c r="V186" s="6">
        <f t="shared" ca="1" si="41"/>
        <v>1394.2136134405046</v>
      </c>
      <c r="W186" s="6">
        <f t="shared" ca="1" si="48"/>
        <v>67326.269292280922</v>
      </c>
    </row>
    <row r="187" spans="1:23">
      <c r="A187" s="10">
        <v>43255</v>
      </c>
      <c r="B187" s="6">
        <f t="shared" ca="1" si="49"/>
        <v>869.74393730916677</v>
      </c>
      <c r="C187" s="6">
        <f t="shared" ca="1" si="34"/>
        <v>68046.273249362566</v>
      </c>
      <c r="D187" s="12">
        <f t="shared" si="35"/>
        <v>1.6666666666666668E-3</v>
      </c>
      <c r="E187" s="2">
        <f ca="1">O158*D158</f>
        <v>0.51710129468547505</v>
      </c>
      <c r="F187">
        <f t="shared" si="36"/>
        <v>5.0000000000000001E-3</v>
      </c>
      <c r="G187" s="6">
        <f ca="1">Q125*F125</f>
        <v>1.8230354654361713</v>
      </c>
      <c r="H187">
        <f t="shared" si="37"/>
        <v>0.01</v>
      </c>
      <c r="I187" s="6">
        <f ca="1">S97*H97</f>
        <v>1.4127636820396277</v>
      </c>
      <c r="J187" s="6">
        <f ca="1">O158</f>
        <v>310.26077681128504</v>
      </c>
      <c r="K187" s="6">
        <f ca="1">Q125</f>
        <v>364.60709308723426</v>
      </c>
      <c r="L187" s="6">
        <f ca="1">S97</f>
        <v>141.27636820396276</v>
      </c>
      <c r="M187" s="6">
        <f t="shared" ca="1" si="42"/>
        <v>1802.2407367441083</v>
      </c>
      <c r="N187" s="2">
        <f t="shared" ca="1" si="38"/>
        <v>0.25844707430212338</v>
      </c>
      <c r="O187" s="2">
        <f t="shared" ca="1" si="43"/>
        <v>465.78384559961813</v>
      </c>
      <c r="P187" s="2">
        <f t="shared" ca="1" si="39"/>
        <v>0.26481198265274342</v>
      </c>
      <c r="Q187" s="2">
        <f t="shared" ca="1" si="44"/>
        <v>477.25494271474832</v>
      </c>
      <c r="R187" s="2">
        <f t="shared" ca="1" si="40"/>
        <v>0.35751089550242737</v>
      </c>
      <c r="S187" s="2">
        <f t="shared" ca="1" si="45"/>
        <v>644.32069970434065</v>
      </c>
      <c r="T187" s="2">
        <f t="shared" ca="1" si="46"/>
        <v>214.88124872540118</v>
      </c>
      <c r="U187" s="2">
        <f t="shared" ca="1" si="47"/>
        <v>0.11923004754270582</v>
      </c>
      <c r="V187" s="6">
        <f t="shared" ca="1" si="41"/>
        <v>1587.359488018707</v>
      </c>
      <c r="W187" s="6">
        <f t="shared" ca="1" si="48"/>
        <v>68097.48454219714</v>
      </c>
    </row>
    <row r="188" spans="1:23">
      <c r="A188" s="10">
        <v>43256</v>
      </c>
      <c r="B188" s="6">
        <f t="shared" ca="1" si="49"/>
        <v>338.61308955383674</v>
      </c>
      <c r="C188" s="6">
        <f t="shared" ca="1" si="34"/>
        <v>68384.886338916403</v>
      </c>
      <c r="D188" s="12">
        <f t="shared" si="35"/>
        <v>1.6666666666666668E-3</v>
      </c>
      <c r="E188" s="2">
        <f ca="1">O159*D159</f>
        <v>0.45746043238939349</v>
      </c>
      <c r="F188">
        <f t="shared" si="36"/>
        <v>5.0000000000000001E-3</v>
      </c>
      <c r="G188" s="6">
        <f ca="1">Q126*F126</f>
        <v>2.1613797617370398</v>
      </c>
      <c r="H188">
        <f t="shared" si="37"/>
        <v>0.01</v>
      </c>
      <c r="I188" s="6">
        <f ca="1">S98*H98</f>
        <v>2.1518524679625783</v>
      </c>
      <c r="J188" s="6">
        <f ca="1">O159</f>
        <v>274.47625943363607</v>
      </c>
      <c r="K188" s="6">
        <f ca="1">Q126</f>
        <v>432.27595234740795</v>
      </c>
      <c r="L188" s="6">
        <f ca="1">S98</f>
        <v>215.18524679625784</v>
      </c>
      <c r="M188" s="6">
        <f t="shared" ca="1" si="42"/>
        <v>1480.2024895186287</v>
      </c>
      <c r="N188" s="2">
        <f t="shared" ca="1" si="38"/>
        <v>0.29475836874826045</v>
      </c>
      <c r="O188" s="2">
        <f t="shared" ca="1" si="43"/>
        <v>436.30207122762505</v>
      </c>
      <c r="P188" s="2">
        <f t="shared" ca="1" si="39"/>
        <v>0.25359766626751867</v>
      </c>
      <c r="Q188" s="2">
        <f t="shared" ca="1" si="44"/>
        <v>375.37589694529549</v>
      </c>
      <c r="R188" s="2">
        <f t="shared" ca="1" si="40"/>
        <v>0.36841677612404977</v>
      </c>
      <c r="S188" s="2">
        <f t="shared" ca="1" si="45"/>
        <v>545.3314291992458</v>
      </c>
      <c r="T188" s="2">
        <f t="shared" ca="1" si="46"/>
        <v>123.19309214646239</v>
      </c>
      <c r="U188" s="2">
        <f t="shared" ca="1" si="47"/>
        <v>8.3227188860171136E-2</v>
      </c>
      <c r="V188" s="6">
        <f t="shared" ca="1" si="41"/>
        <v>1357.0093973721664</v>
      </c>
      <c r="W188" s="6">
        <f t="shared" ca="1" si="48"/>
        <v>68532.556480992003</v>
      </c>
    </row>
    <row r="189" spans="1:23">
      <c r="A189" s="10">
        <v>43257</v>
      </c>
      <c r="B189" s="6">
        <f t="shared" ca="1" si="49"/>
        <v>483.88899609068108</v>
      </c>
      <c r="C189" s="6">
        <f t="shared" ca="1" si="34"/>
        <v>68868.775335007085</v>
      </c>
      <c r="D189" s="12">
        <f t="shared" si="35"/>
        <v>1.6666666666666668E-3</v>
      </c>
      <c r="E189" s="2">
        <f ca="1">O160*D160</f>
        <v>0.62157031736025292</v>
      </c>
      <c r="F189">
        <f t="shared" si="36"/>
        <v>5.0000000000000001E-3</v>
      </c>
      <c r="G189" s="6">
        <f ca="1">Q127*F127</f>
        <v>1.9459571295933265</v>
      </c>
      <c r="H189">
        <f t="shared" si="37"/>
        <v>0.01</v>
      </c>
      <c r="I189" s="6">
        <f ca="1">S99*H99</f>
        <v>2.1152677962619837</v>
      </c>
      <c r="J189" s="6">
        <f ca="1">O160</f>
        <v>372.94219041615173</v>
      </c>
      <c r="K189" s="6">
        <f ca="1">Q127</f>
        <v>389.19142591866529</v>
      </c>
      <c r="L189" s="6">
        <f ca="1">S99</f>
        <v>211.52677962619836</v>
      </c>
      <c r="M189" s="6">
        <f t="shared" ca="1" si="42"/>
        <v>1585.4252794413742</v>
      </c>
      <c r="N189" s="2">
        <f t="shared" ca="1" si="38"/>
        <v>0.29106687013406612</v>
      </c>
      <c r="O189" s="2">
        <f t="shared" ca="1" si="43"/>
        <v>461.46477391842797</v>
      </c>
      <c r="P189" s="2">
        <f t="shared" ca="1" si="39"/>
        <v>0.27200647854851756</v>
      </c>
      <c r="Q189" s="2">
        <f t="shared" ca="1" si="44"/>
        <v>431.24594726264763</v>
      </c>
      <c r="R189" s="2">
        <f t="shared" ca="1" si="40"/>
        <v>0.36062144851660582</v>
      </c>
      <c r="S189" s="2">
        <f t="shared" ca="1" si="45"/>
        <v>571.73836078699287</v>
      </c>
      <c r="T189" s="2">
        <f t="shared" ca="1" si="46"/>
        <v>120.97619747330577</v>
      </c>
      <c r="U189" s="2">
        <f t="shared" ca="1" si="47"/>
        <v>7.6305202800810532E-2</v>
      </c>
      <c r="V189" s="6">
        <f t="shared" ca="1" si="41"/>
        <v>1464.4490819680684</v>
      </c>
      <c r="W189" s="6">
        <f t="shared" ca="1" si="48"/>
        <v>69023.345166999046</v>
      </c>
    </row>
    <row r="190" spans="1:23">
      <c r="A190" s="10">
        <v>43258</v>
      </c>
      <c r="B190" s="6">
        <f t="shared" ca="1" si="49"/>
        <v>865.10193009766249</v>
      </c>
      <c r="C190" s="6">
        <f t="shared" ca="1" si="34"/>
        <v>69733.877265104747</v>
      </c>
      <c r="D190" s="12">
        <f t="shared" si="35"/>
        <v>1.6666666666666668E-3</v>
      </c>
      <c r="E190" s="2">
        <f ca="1">O161*D161</f>
        <v>0.44107412733855922</v>
      </c>
      <c r="F190">
        <f t="shared" si="36"/>
        <v>5.0000000000000001E-3</v>
      </c>
      <c r="G190" s="6">
        <f ca="1">Q128*F128</f>
        <v>0.62417090669528619</v>
      </c>
      <c r="H190">
        <f t="shared" si="37"/>
        <v>0.01</v>
      </c>
      <c r="I190" s="6">
        <f ca="1">S100*H100</f>
        <v>4.4455741137939233</v>
      </c>
      <c r="J190" s="6">
        <f ca="1">O161</f>
        <v>264.64447640313551</v>
      </c>
      <c r="K190" s="6">
        <f ca="1">Q128</f>
        <v>124.83418133905724</v>
      </c>
      <c r="L190" s="6">
        <f ca="1">S100</f>
        <v>444.55741137939236</v>
      </c>
      <c r="M190" s="6">
        <f t="shared" ca="1" si="42"/>
        <v>1825.6250158403811</v>
      </c>
      <c r="N190" s="2">
        <f t="shared" ca="1" si="38"/>
        <v>0.27020338488009754</v>
      </c>
      <c r="O190" s="2">
        <f t="shared" ca="1" si="43"/>
        <v>493.29005880185269</v>
      </c>
      <c r="P190" s="2">
        <f t="shared" ca="1" si="39"/>
        <v>0.27396469323775824</v>
      </c>
      <c r="Q190" s="2">
        <f t="shared" ca="1" si="44"/>
        <v>500.15679743188753</v>
      </c>
      <c r="R190" s="2">
        <f t="shared" ca="1" si="40"/>
        <v>0.39635121297240372</v>
      </c>
      <c r="S190" s="2">
        <f t="shared" ca="1" si="45"/>
        <v>723.58868946109885</v>
      </c>
      <c r="T190" s="2">
        <f t="shared" ca="1" si="46"/>
        <v>108.58947014554212</v>
      </c>
      <c r="U190" s="2">
        <f t="shared" ca="1" si="47"/>
        <v>5.9480708909740512E-2</v>
      </c>
      <c r="V190" s="6">
        <f t="shared" ca="1" si="41"/>
        <v>1717.0355456948391</v>
      </c>
      <c r="W190" s="6">
        <f t="shared" ca="1" si="48"/>
        <v>69906.344643572302</v>
      </c>
    </row>
    <row r="191" spans="1:23">
      <c r="A191" s="10">
        <v>43259</v>
      </c>
      <c r="B191" s="6">
        <f t="shared" ca="1" si="49"/>
        <v>12.106183316434606</v>
      </c>
      <c r="C191" s="6">
        <f t="shared" ca="1" si="34"/>
        <v>69745.983448421175</v>
      </c>
      <c r="D191" s="12">
        <f t="shared" si="35"/>
        <v>1.6666666666666668E-3</v>
      </c>
      <c r="E191" s="2">
        <f ca="1">O162*D162</f>
        <v>0.37551147850064498</v>
      </c>
      <c r="F191">
        <f t="shared" si="36"/>
        <v>5.0000000000000001E-3</v>
      </c>
      <c r="G191" s="6">
        <f ca="1">Q129*F129</f>
        <v>1.7661769070377469</v>
      </c>
      <c r="H191">
        <f t="shared" si="37"/>
        <v>0.01</v>
      </c>
      <c r="I191" s="6">
        <f ca="1">S101*H101</f>
        <v>3.7860082295901747</v>
      </c>
      <c r="J191" s="6">
        <f ca="1">O162</f>
        <v>225.30688710038697</v>
      </c>
      <c r="K191" s="6">
        <f ca="1">Q129</f>
        <v>353.23538140754937</v>
      </c>
      <c r="L191" s="6">
        <f ca="1">S101</f>
        <v>378.60082295901748</v>
      </c>
      <c r="M191" s="6">
        <f t="shared" ca="1" si="42"/>
        <v>1083.766441544059</v>
      </c>
      <c r="N191" s="2">
        <f t="shared" ca="1" si="38"/>
        <v>0.25638709898322076</v>
      </c>
      <c r="O191" s="2">
        <f t="shared" ca="1" si="43"/>
        <v>277.86373392284958</v>
      </c>
      <c r="P191" s="2">
        <f t="shared" ca="1" si="39"/>
        <v>0.28044180283309039</v>
      </c>
      <c r="Q191" s="2">
        <f t="shared" ca="1" si="44"/>
        <v>303.93341471661898</v>
      </c>
      <c r="R191" s="2">
        <f t="shared" ca="1" si="40"/>
        <v>0.36768013308509639</v>
      </c>
      <c r="S191" s="2">
        <f t="shared" ca="1" si="45"/>
        <v>398.47938946008099</v>
      </c>
      <c r="T191" s="2">
        <f t="shared" ca="1" si="46"/>
        <v>103.48990344450942</v>
      </c>
      <c r="U191" s="2">
        <f t="shared" ca="1" si="47"/>
        <v>9.5490965098592395E-2</v>
      </c>
      <c r="V191" s="6">
        <f t="shared" ca="1" si="41"/>
        <v>980.27653809954961</v>
      </c>
      <c r="W191" s="6">
        <f t="shared" ca="1" si="48"/>
        <v>69929.478090204895</v>
      </c>
    </row>
    <row r="192" spans="1:23">
      <c r="A192" s="10">
        <v>43260</v>
      </c>
      <c r="B192" s="6">
        <f t="shared" ca="1" si="49"/>
        <v>527.85428710159977</v>
      </c>
      <c r="C192" s="6">
        <f t="shared" ca="1" si="34"/>
        <v>70273.837735522771</v>
      </c>
      <c r="D192" s="12">
        <f t="shared" si="35"/>
        <v>1.6666666666666668E-3</v>
      </c>
      <c r="E192" s="2">
        <f ca="1">O163*D163</f>
        <v>0.58543970752769126</v>
      </c>
      <c r="F192">
        <f t="shared" si="36"/>
        <v>5.0000000000000001E-3</v>
      </c>
      <c r="G192" s="6">
        <f ca="1">Q130*F130</f>
        <v>1.6087249707788938</v>
      </c>
      <c r="H192">
        <f t="shared" si="37"/>
        <v>0.01</v>
      </c>
      <c r="I192" s="6">
        <f ca="1">S102*H102</f>
        <v>2.7843515354191988</v>
      </c>
      <c r="J192" s="6">
        <f ca="1">O163</f>
        <v>351.2638245166147</v>
      </c>
      <c r="K192" s="6">
        <f ca="1">Q130</f>
        <v>321.74499415577873</v>
      </c>
      <c r="L192" s="6">
        <f ca="1">S102</f>
        <v>278.43515354191987</v>
      </c>
      <c r="M192" s="6">
        <f t="shared" ca="1" si="42"/>
        <v>1587.7666789741484</v>
      </c>
      <c r="N192" s="2">
        <f t="shared" ca="1" si="38"/>
        <v>0.27588118246813403</v>
      </c>
      <c r="O192" s="2">
        <f t="shared" ca="1" si="43"/>
        <v>438.03494887889019</v>
      </c>
      <c r="P192" s="2">
        <f t="shared" ca="1" si="39"/>
        <v>0.29349126909996714</v>
      </c>
      <c r="Q192" s="2">
        <f t="shared" ca="1" si="44"/>
        <v>465.99565764676294</v>
      </c>
      <c r="R192" s="2">
        <f t="shared" ca="1" si="40"/>
        <v>0.3983243613996944</v>
      </c>
      <c r="S192" s="2">
        <f t="shared" ca="1" si="45"/>
        <v>632.44614845409126</v>
      </c>
      <c r="T192" s="2">
        <f t="shared" ca="1" si="46"/>
        <v>51.289923994403921</v>
      </c>
      <c r="U192" s="2">
        <f t="shared" ca="1" si="47"/>
        <v>3.2303187032204375E-2</v>
      </c>
      <c r="V192" s="6">
        <f t="shared" ca="1" si="41"/>
        <v>1536.4767549797443</v>
      </c>
      <c r="W192" s="6">
        <f t="shared" ca="1" si="48"/>
        <v>70514.510872970321</v>
      </c>
    </row>
    <row r="193" spans="1:23">
      <c r="A193" s="10">
        <v>43261</v>
      </c>
      <c r="B193" s="6">
        <f t="shared" ca="1" si="49"/>
        <v>120.57210216387415</v>
      </c>
      <c r="C193" s="6">
        <f t="shared" ca="1" si="34"/>
        <v>70394.409837686646</v>
      </c>
      <c r="D193" s="12">
        <f t="shared" si="35"/>
        <v>1.6666666666666668E-3</v>
      </c>
      <c r="E193" s="2">
        <f ca="1">O164*D164</f>
        <v>0.78319886587597864</v>
      </c>
      <c r="F193">
        <f t="shared" si="36"/>
        <v>5.0000000000000001E-3</v>
      </c>
      <c r="G193" s="6">
        <f ca="1">Q131*F131</f>
        <v>1.3212121248442552</v>
      </c>
      <c r="H193">
        <f t="shared" si="37"/>
        <v>0.01</v>
      </c>
      <c r="I193" s="6">
        <f ca="1">S103*H103</f>
        <v>3.8163417123938679</v>
      </c>
      <c r="J193" s="6">
        <f ca="1">O164</f>
        <v>469.91931952558718</v>
      </c>
      <c r="K193" s="6">
        <f ca="1">Q131</f>
        <v>264.24242496885103</v>
      </c>
      <c r="L193" s="6">
        <f ca="1">S103</f>
        <v>381.63417123938677</v>
      </c>
      <c r="M193" s="6">
        <f t="shared" ca="1" si="42"/>
        <v>1293.5786945952173</v>
      </c>
      <c r="N193" s="2">
        <f t="shared" ca="1" si="38"/>
        <v>0.25844910226499945</v>
      </c>
      <c r="O193" s="2">
        <f t="shared" ca="1" si="43"/>
        <v>334.32425232726382</v>
      </c>
      <c r="P193" s="2">
        <f t="shared" ca="1" si="39"/>
        <v>0.28377260883436983</v>
      </c>
      <c r="Q193" s="2">
        <f t="shared" ca="1" si="44"/>
        <v>367.08220089784334</v>
      </c>
      <c r="R193" s="2">
        <f t="shared" ca="1" si="40"/>
        <v>0.39420324539497142</v>
      </c>
      <c r="S193" s="2">
        <f t="shared" ca="1" si="45"/>
        <v>509.93291958322521</v>
      </c>
      <c r="T193" s="2">
        <f t="shared" ca="1" si="46"/>
        <v>82.239321786884886</v>
      </c>
      <c r="U193" s="2">
        <f t="shared" ca="1" si="47"/>
        <v>6.357504350565929E-2</v>
      </c>
      <c r="V193" s="6">
        <f t="shared" ca="1" si="41"/>
        <v>1211.3393728083324</v>
      </c>
      <c r="W193" s="6">
        <f t="shared" ca="1" si="48"/>
        <v>70610.054330044819</v>
      </c>
    </row>
    <row r="194" spans="1:23">
      <c r="A194" s="10">
        <v>43262</v>
      </c>
      <c r="B194" s="6">
        <f t="shared" ca="1" si="49"/>
        <v>1187.6838213326055</v>
      </c>
      <c r="C194" s="6">
        <f t="shared" ca="1" si="34"/>
        <v>71582.093659019258</v>
      </c>
      <c r="D194" s="12">
        <f t="shared" si="35"/>
        <v>1.6666666666666668E-3</v>
      </c>
      <c r="E194" s="2">
        <f ca="1">O165*D165</f>
        <v>0.55789504360350251</v>
      </c>
      <c r="F194">
        <f t="shared" si="36"/>
        <v>5.0000000000000001E-3</v>
      </c>
      <c r="G194" s="6">
        <f ca="1">Q132*F132</f>
        <v>1.6141919076656972</v>
      </c>
      <c r="H194">
        <f t="shared" si="37"/>
        <v>0.01</v>
      </c>
      <c r="I194" s="6">
        <f ca="1">S104*H104</f>
        <v>3.7321189210275834</v>
      </c>
      <c r="J194" s="6">
        <f ca="1">O165</f>
        <v>334.73702616210147</v>
      </c>
      <c r="K194" s="6">
        <f ca="1">Q132</f>
        <v>322.83838153313945</v>
      </c>
      <c r="L194" s="6">
        <f ca="1">S104</f>
        <v>373.21189210275833</v>
      </c>
      <c r="M194" s="6">
        <f t="shared" ca="1" si="42"/>
        <v>2306.6146487897863</v>
      </c>
      <c r="N194" s="2">
        <f t="shared" ca="1" si="38"/>
        <v>0.28855192148072356</v>
      </c>
      <c r="O194" s="2">
        <f t="shared" ca="1" si="43"/>
        <v>665.57808902387717</v>
      </c>
      <c r="P194" s="2">
        <f t="shared" ca="1" si="39"/>
        <v>0.28875515409964592</v>
      </c>
      <c r="Q194" s="2">
        <f t="shared" ca="1" si="44"/>
        <v>666.04686835979544</v>
      </c>
      <c r="R194" s="2">
        <f t="shared" ca="1" si="40"/>
        <v>0.36175415519912762</v>
      </c>
      <c r="S194" s="2">
        <f t="shared" ca="1" si="45"/>
        <v>834.42743364288162</v>
      </c>
      <c r="T194" s="2">
        <f t="shared" ca="1" si="46"/>
        <v>140.5622577632322</v>
      </c>
      <c r="U194" s="2">
        <f t="shared" ca="1" si="47"/>
        <v>6.0938769220502925E-2</v>
      </c>
      <c r="V194" s="6">
        <f t="shared" ca="1" si="41"/>
        <v>2166.0523910265542</v>
      </c>
      <c r="W194" s="6">
        <f t="shared" ca="1" si="48"/>
        <v>71745.31942127338</v>
      </c>
    </row>
    <row r="195" spans="1:23">
      <c r="A195" s="10">
        <v>43263</v>
      </c>
      <c r="B195" s="6">
        <f t="shared" ca="1" si="49"/>
        <v>533.39309498405521</v>
      </c>
      <c r="C195" s="6">
        <f t="shared" ref="C195:C258" ca="1" si="50">C194+B195</f>
        <v>72115.486754003316</v>
      </c>
      <c r="D195" s="12">
        <f t="shared" ref="D195:D258" si="51">0.02/12</f>
        <v>1.6666666666666668E-3</v>
      </c>
      <c r="E195" s="2">
        <f ca="1">O166*D166</f>
        <v>0.69509754564908122</v>
      </c>
      <c r="F195">
        <f t="shared" ref="F195:F258" si="52">0.03/6</f>
        <v>5.0000000000000001E-3</v>
      </c>
      <c r="G195" s="6">
        <f ca="1">Q133*F133</f>
        <v>1.1346860664845375</v>
      </c>
      <c r="H195">
        <f t="shared" ref="H195:H258" si="53">0.04/4</f>
        <v>0.01</v>
      </c>
      <c r="I195" s="6">
        <f ca="1">S105*H105</f>
        <v>2.351373869840224</v>
      </c>
      <c r="J195" s="6">
        <f ca="1">O166</f>
        <v>417.05852738944873</v>
      </c>
      <c r="K195" s="6">
        <f ca="1">Q133</f>
        <v>226.93721329690749</v>
      </c>
      <c r="L195" s="6">
        <f ca="1">S105</f>
        <v>235.13738698402241</v>
      </c>
      <c r="M195" s="6">
        <f t="shared" ca="1" si="42"/>
        <v>1557.2696378996397</v>
      </c>
      <c r="N195" s="2">
        <f t="shared" ref="N195:N258" ca="1" si="54">0.25+RAND()*0.05</f>
        <v>0.25577162063193792</v>
      </c>
      <c r="O195" s="2">
        <f t="shared" ca="1" si="43"/>
        <v>398.30537904650197</v>
      </c>
      <c r="P195" s="2">
        <f t="shared" ref="P195:P258" ca="1" si="55">0.25+RAND()*0.05</f>
        <v>0.29436950475417523</v>
      </c>
      <c r="Q195" s="2">
        <f t="shared" ca="1" si="44"/>
        <v>458.41269207723076</v>
      </c>
      <c r="R195" s="2">
        <f t="shared" ref="R195:R258" ca="1" si="56">0.35+RAND()*0.05</f>
        <v>0.3579653858645313</v>
      </c>
      <c r="S195" s="2">
        <f t="shared" ca="1" si="45"/>
        <v>557.44862682586347</v>
      </c>
      <c r="T195" s="2">
        <f t="shared" ca="1" si="46"/>
        <v>143.10293995004361</v>
      </c>
      <c r="U195" s="2">
        <f t="shared" ca="1" si="47"/>
        <v>9.1893488749355601E-2</v>
      </c>
      <c r="V195" s="6">
        <f t="shared" ref="V195:V258" ca="1" si="57">M195-T195</f>
        <v>1414.1666979495963</v>
      </c>
      <c r="W195" s="6">
        <f t="shared" ca="1" si="48"/>
        <v>72280.352991552587</v>
      </c>
    </row>
    <row r="196" spans="1:23">
      <c r="A196" s="10">
        <v>43264</v>
      </c>
      <c r="B196" s="6">
        <f t="shared" ca="1" si="49"/>
        <v>1111.4739849881798</v>
      </c>
      <c r="C196" s="6">
        <f t="shared" ca="1" si="50"/>
        <v>73226.960738991489</v>
      </c>
      <c r="D196" s="12">
        <f t="shared" si="51"/>
        <v>1.6666666666666668E-3</v>
      </c>
      <c r="E196" s="2">
        <f ca="1">O167*D167</f>
        <v>0.66673567959707747</v>
      </c>
      <c r="F196">
        <f t="shared" si="52"/>
        <v>5.0000000000000001E-3</v>
      </c>
      <c r="G196" s="6">
        <f ca="1">Q134*F134</f>
        <v>1.02327335019282</v>
      </c>
      <c r="H196">
        <f t="shared" si="53"/>
        <v>0.01</v>
      </c>
      <c r="I196" s="6">
        <f ca="1">S106*H106</f>
        <v>4.2942473248965944</v>
      </c>
      <c r="J196" s="6">
        <f ca="1">O167</f>
        <v>400.04140775824646</v>
      </c>
      <c r="K196" s="6">
        <f ca="1">Q134</f>
        <v>204.65467003856401</v>
      </c>
      <c r="L196" s="6">
        <f ca="1">S106</f>
        <v>429.42473248965945</v>
      </c>
      <c r="M196" s="6">
        <f t="shared" ref="M196:M259" ca="1" si="58">B196+E196+G196+I196+J196+K196+L196+T195</f>
        <v>2294.6819915793794</v>
      </c>
      <c r="N196" s="2">
        <f t="shared" ca="1" si="54"/>
        <v>0.28323254825948502</v>
      </c>
      <c r="O196" s="2">
        <f t="shared" ref="O196:O259" ca="1" si="59">M196*N196</f>
        <v>649.92862792017775</v>
      </c>
      <c r="P196" s="2">
        <f t="shared" ca="1" si="55"/>
        <v>0.26092577657869348</v>
      </c>
      <c r="Q196" s="2">
        <f t="shared" ref="Q196:Q259" ca="1" si="60">M196*P196</f>
        <v>598.7416806539926</v>
      </c>
      <c r="R196" s="2">
        <f t="shared" ca="1" si="56"/>
        <v>0.37938924109341321</v>
      </c>
      <c r="S196" s="2">
        <f t="shared" ref="S196:S259" ca="1" si="61">M196*R196</f>
        <v>870.57765933602275</v>
      </c>
      <c r="T196" s="2">
        <f t="shared" ref="T196:T259" ca="1" si="62">M196-O196-Q196-S196</f>
        <v>175.4340236691861</v>
      </c>
      <c r="U196" s="2">
        <f t="shared" ref="U196:U259" ca="1" si="63">T196/M196</f>
        <v>7.6452434068408195E-2</v>
      </c>
      <c r="V196" s="6">
        <f t="shared" ca="1" si="57"/>
        <v>2119.2479679101934</v>
      </c>
      <c r="W196" s="6">
        <f t="shared" ref="W196:W259" ca="1" si="64">W195+V196-J196-K196-L196</f>
        <v>73365.480149176306</v>
      </c>
    </row>
    <row r="197" spans="1:23">
      <c r="A197" s="10">
        <v>43265</v>
      </c>
      <c r="B197" s="6">
        <f t="shared" ca="1" si="49"/>
        <v>763.41082931195558</v>
      </c>
      <c r="C197" s="6">
        <f t="shared" ca="1" si="50"/>
        <v>73990.371568303439</v>
      </c>
      <c r="D197" s="12">
        <f t="shared" si="51"/>
        <v>1.6666666666666668E-3</v>
      </c>
      <c r="E197" s="2">
        <f ca="1">O168*D168</f>
        <v>0.60208484687432551</v>
      </c>
      <c r="F197">
        <f t="shared" si="52"/>
        <v>5.0000000000000001E-3</v>
      </c>
      <c r="G197" s="6">
        <f ca="1">Q135*F135</f>
        <v>1.8675509670285768</v>
      </c>
      <c r="H197">
        <f t="shared" si="53"/>
        <v>0.01</v>
      </c>
      <c r="I197" s="6">
        <f ca="1">S107*H107</f>
        <v>4.3542036777577504</v>
      </c>
      <c r="J197" s="6">
        <f ca="1">O168</f>
        <v>361.2509081245953</v>
      </c>
      <c r="K197" s="6">
        <f ca="1">Q135</f>
        <v>373.51019340571537</v>
      </c>
      <c r="L197" s="6">
        <f ca="1">S107</f>
        <v>435.42036777577505</v>
      </c>
      <c r="M197" s="6">
        <f t="shared" ca="1" si="58"/>
        <v>2115.8501617788879</v>
      </c>
      <c r="N197" s="2">
        <f t="shared" ca="1" si="54"/>
        <v>0.29589858295735294</v>
      </c>
      <c r="O197" s="2">
        <f t="shared" ca="1" si="59"/>
        <v>626.07706462045894</v>
      </c>
      <c r="P197" s="2">
        <f t="shared" ca="1" si="55"/>
        <v>0.29765392825401599</v>
      </c>
      <c r="Q197" s="2">
        <f t="shared" ca="1" si="60"/>
        <v>629.79111225038127</v>
      </c>
      <c r="R197" s="2">
        <f t="shared" ca="1" si="56"/>
        <v>0.35548504667173431</v>
      </c>
      <c r="S197" s="2">
        <f t="shared" ca="1" si="61"/>
        <v>752.15309351036456</v>
      </c>
      <c r="T197" s="2">
        <f t="shared" ca="1" si="62"/>
        <v>107.82889139768315</v>
      </c>
      <c r="U197" s="2">
        <f t="shared" ca="1" si="63"/>
        <v>5.0962442116896725E-2</v>
      </c>
      <c r="V197" s="6">
        <f t="shared" ca="1" si="57"/>
        <v>2008.0212703812049</v>
      </c>
      <c r="W197" s="6">
        <f t="shared" ca="1" si="64"/>
        <v>74203.319950251418</v>
      </c>
    </row>
    <row r="198" spans="1:23">
      <c r="A198" s="10">
        <v>43266</v>
      </c>
      <c r="B198" s="6">
        <f t="shared" ca="1" si="49"/>
        <v>649.92095071990013</v>
      </c>
      <c r="C198" s="6">
        <f t="shared" ca="1" si="50"/>
        <v>74640.292519023336</v>
      </c>
      <c r="D198" s="12">
        <f t="shared" si="51"/>
        <v>1.6666666666666668E-3</v>
      </c>
      <c r="E198" s="2">
        <f ca="1">O169*D169</f>
        <v>0.50782457800792058</v>
      </c>
      <c r="F198">
        <f t="shared" si="52"/>
        <v>5.0000000000000001E-3</v>
      </c>
      <c r="G198" s="6">
        <f ca="1">Q136*F136</f>
        <v>1.8540756792134059</v>
      </c>
      <c r="H198">
        <f t="shared" si="53"/>
        <v>0.01</v>
      </c>
      <c r="I198" s="6">
        <f ca="1">S108*H108</f>
        <v>2.3891471695583455</v>
      </c>
      <c r="J198" s="6">
        <f ca="1">O169</f>
        <v>304.6947468047523</v>
      </c>
      <c r="K198" s="6">
        <f ca="1">Q136</f>
        <v>370.81513584268117</v>
      </c>
      <c r="L198" s="6">
        <f ca="1">S108</f>
        <v>238.91471695583456</v>
      </c>
      <c r="M198" s="6">
        <f t="shared" ca="1" si="58"/>
        <v>1676.9254891476312</v>
      </c>
      <c r="N198" s="2">
        <f t="shared" ca="1" si="54"/>
        <v>0.26084542669608529</v>
      </c>
      <c r="O198" s="2">
        <f t="shared" ca="1" si="59"/>
        <v>437.41834475425543</v>
      </c>
      <c r="P198" s="2">
        <f t="shared" ca="1" si="55"/>
        <v>0.25054069017929032</v>
      </c>
      <c r="Q198" s="2">
        <f t="shared" ca="1" si="60"/>
        <v>420.13806943029152</v>
      </c>
      <c r="R198" s="2">
        <f t="shared" ca="1" si="56"/>
        <v>0.36071950438233463</v>
      </c>
      <c r="S198" s="2">
        <f t="shared" ca="1" si="61"/>
        <v>604.89973133143758</v>
      </c>
      <c r="T198" s="2">
        <f t="shared" ca="1" si="62"/>
        <v>214.46934363164655</v>
      </c>
      <c r="U198" s="2">
        <f t="shared" ca="1" si="63"/>
        <v>0.1278943787422897</v>
      </c>
      <c r="V198" s="6">
        <f t="shared" ca="1" si="57"/>
        <v>1462.4561455159846</v>
      </c>
      <c r="W198" s="6">
        <f t="shared" ca="1" si="64"/>
        <v>74751.351496164134</v>
      </c>
    </row>
    <row r="199" spans="1:23">
      <c r="A199" s="10">
        <v>43267</v>
      </c>
      <c r="B199" s="6">
        <f t="shared" ca="1" si="49"/>
        <v>510.28620525212375</v>
      </c>
      <c r="C199" s="6">
        <f t="shared" ca="1" si="50"/>
        <v>75150.57872427546</v>
      </c>
      <c r="D199" s="12">
        <f t="shared" si="51"/>
        <v>1.6666666666666668E-3</v>
      </c>
      <c r="E199" s="2">
        <f ca="1">O170*D170</f>
        <v>0.79456656578665219</v>
      </c>
      <c r="F199">
        <f t="shared" si="52"/>
        <v>5.0000000000000001E-3</v>
      </c>
      <c r="G199" s="6">
        <f ca="1">Q137*F137</f>
        <v>1.4025496743135037</v>
      </c>
      <c r="H199">
        <f t="shared" si="53"/>
        <v>0.01</v>
      </c>
      <c r="I199" s="6">
        <f ca="1">S109*H109</f>
        <v>1.8610656108079318</v>
      </c>
      <c r="J199" s="6">
        <f ca="1">O170</f>
        <v>476.73993947199131</v>
      </c>
      <c r="K199" s="6">
        <f ca="1">Q137</f>
        <v>280.50993486270073</v>
      </c>
      <c r="L199" s="6">
        <f ca="1">S109</f>
        <v>186.10656108079317</v>
      </c>
      <c r="M199" s="6">
        <f t="shared" ca="1" si="58"/>
        <v>1672.1701661501636</v>
      </c>
      <c r="N199" s="2">
        <f t="shared" ca="1" si="54"/>
        <v>0.25945929039697391</v>
      </c>
      <c r="O199" s="2">
        <f t="shared" ca="1" si="59"/>
        <v>433.86008473231141</v>
      </c>
      <c r="P199" s="2">
        <f t="shared" ca="1" si="55"/>
        <v>0.27479275593649405</v>
      </c>
      <c r="Q199" s="2">
        <f t="shared" ca="1" si="60"/>
        <v>459.50024835118859</v>
      </c>
      <c r="R199" s="2">
        <f t="shared" ca="1" si="56"/>
        <v>0.35074653110569198</v>
      </c>
      <c r="S199" s="2">
        <f t="shared" ca="1" si="61"/>
        <v>586.50788519559853</v>
      </c>
      <c r="T199" s="2">
        <f t="shared" ca="1" si="62"/>
        <v>192.30194787106507</v>
      </c>
      <c r="U199" s="2">
        <f t="shared" ca="1" si="63"/>
        <v>0.11500142256084005</v>
      </c>
      <c r="V199" s="6">
        <f t="shared" ca="1" si="57"/>
        <v>1479.8682182790985</v>
      </c>
      <c r="W199" s="6">
        <f t="shared" ca="1" si="64"/>
        <v>75287.863279027733</v>
      </c>
    </row>
    <row r="200" spans="1:23">
      <c r="A200" s="10">
        <v>43268</v>
      </c>
      <c r="B200" s="6">
        <f t="shared" ca="1" si="49"/>
        <v>5.0862411634622795</v>
      </c>
      <c r="C200" s="6">
        <f t="shared" ca="1" si="50"/>
        <v>75155.664965438918</v>
      </c>
      <c r="D200" s="12">
        <f t="shared" si="51"/>
        <v>1.6666666666666668E-3</v>
      </c>
      <c r="E200" s="2">
        <f ca="1">O171*D171</f>
        <v>0.66883643148712124</v>
      </c>
      <c r="F200">
        <f t="shared" si="52"/>
        <v>5.0000000000000001E-3</v>
      </c>
      <c r="G200" s="6">
        <f ca="1">Q138*F138</f>
        <v>1.4341072146763159</v>
      </c>
      <c r="H200">
        <f t="shared" si="53"/>
        <v>0.01</v>
      </c>
      <c r="I200" s="6">
        <f ca="1">S110*H110</f>
        <v>2.1122072630906339</v>
      </c>
      <c r="J200" s="6">
        <f ca="1">O171</f>
        <v>401.30185889227272</v>
      </c>
      <c r="K200" s="6">
        <f ca="1">Q138</f>
        <v>286.82144293526318</v>
      </c>
      <c r="L200" s="6">
        <f ca="1">S110</f>
        <v>211.22072630906337</v>
      </c>
      <c r="M200" s="6">
        <f t="shared" ca="1" si="58"/>
        <v>1100.9473680803808</v>
      </c>
      <c r="N200" s="2">
        <f t="shared" ca="1" si="54"/>
        <v>0.27735146391512189</v>
      </c>
      <c r="O200" s="2">
        <f t="shared" ca="1" si="59"/>
        <v>305.34936423059412</v>
      </c>
      <c r="P200" s="2">
        <f t="shared" ca="1" si="55"/>
        <v>0.25634843673291102</v>
      </c>
      <c r="Q200" s="2">
        <f t="shared" ca="1" si="60"/>
        <v>282.22613673261839</v>
      </c>
      <c r="R200" s="2">
        <f t="shared" ca="1" si="56"/>
        <v>0.38266219048530153</v>
      </c>
      <c r="S200" s="2">
        <f t="shared" ca="1" si="61"/>
        <v>421.29093147866604</v>
      </c>
      <c r="T200" s="2">
        <f t="shared" ca="1" si="62"/>
        <v>92.080935638502183</v>
      </c>
      <c r="U200" s="2">
        <f t="shared" ca="1" si="63"/>
        <v>8.3637908866665556E-2</v>
      </c>
      <c r="V200" s="6">
        <f t="shared" ca="1" si="57"/>
        <v>1008.8664324418786</v>
      </c>
      <c r="W200" s="6">
        <f t="shared" ca="1" si="64"/>
        <v>75397.385683333006</v>
      </c>
    </row>
    <row r="201" spans="1:23">
      <c r="A201" s="10">
        <v>43269</v>
      </c>
      <c r="B201" s="6">
        <f t="shared" ca="1" si="49"/>
        <v>256.57111040650483</v>
      </c>
      <c r="C201" s="6">
        <f t="shared" ca="1" si="50"/>
        <v>75412.236075845416</v>
      </c>
      <c r="D201" s="12">
        <f t="shared" si="51"/>
        <v>1.6666666666666668E-3</v>
      </c>
      <c r="E201" s="2">
        <f ca="1">O172*D172</f>
        <v>0.52713929260064862</v>
      </c>
      <c r="F201">
        <f t="shared" si="52"/>
        <v>5.0000000000000001E-3</v>
      </c>
      <c r="G201" s="6">
        <f ca="1">Q139*F139</f>
        <v>1.7923928245791307</v>
      </c>
      <c r="H201">
        <f t="shared" si="53"/>
        <v>0.01</v>
      </c>
      <c r="I201" s="6">
        <f ca="1">S111*H111</f>
        <v>1.8947175395130085</v>
      </c>
      <c r="J201" s="6">
        <f ca="1">O172</f>
        <v>316.28357556038912</v>
      </c>
      <c r="K201" s="6">
        <f ca="1">Q139</f>
        <v>358.47856491582615</v>
      </c>
      <c r="L201" s="6">
        <f ca="1">S111</f>
        <v>189.47175395130085</v>
      </c>
      <c r="M201" s="6">
        <f t="shared" ca="1" si="58"/>
        <v>1217.1001901292157</v>
      </c>
      <c r="N201" s="2">
        <f t="shared" ca="1" si="54"/>
        <v>0.28039064213916581</v>
      </c>
      <c r="O201" s="2">
        <f t="shared" ca="1" si="59"/>
        <v>341.26350385803158</v>
      </c>
      <c r="P201" s="2">
        <f t="shared" ca="1" si="55"/>
        <v>0.25686784540115415</v>
      </c>
      <c r="Q201" s="2">
        <f t="shared" ca="1" si="60"/>
        <v>312.63390347582668</v>
      </c>
      <c r="R201" s="2">
        <f t="shared" ca="1" si="56"/>
        <v>0.39812851837408519</v>
      </c>
      <c r="S201" s="2">
        <f t="shared" ca="1" si="61"/>
        <v>484.56229540896203</v>
      </c>
      <c r="T201" s="2">
        <f t="shared" ca="1" si="62"/>
        <v>78.640487386395478</v>
      </c>
      <c r="U201" s="2">
        <f t="shared" ca="1" si="63"/>
        <v>6.4612994085594927E-2</v>
      </c>
      <c r="V201" s="6">
        <f t="shared" ca="1" si="57"/>
        <v>1138.4597027428201</v>
      </c>
      <c r="W201" s="6">
        <f t="shared" ca="1" si="64"/>
        <v>75671.611491648306</v>
      </c>
    </row>
    <row r="202" spans="1:23">
      <c r="A202" s="10">
        <v>43270</v>
      </c>
      <c r="B202" s="6">
        <f t="shared" ca="1" si="49"/>
        <v>287.43829133003948</v>
      </c>
      <c r="C202" s="6">
        <f t="shared" ca="1" si="50"/>
        <v>75699.674367175452</v>
      </c>
      <c r="D202" s="12">
        <f t="shared" si="51"/>
        <v>1.6666666666666668E-3</v>
      </c>
      <c r="E202" s="2">
        <f ca="1">O173*D173</f>
        <v>0.7708889537191006</v>
      </c>
      <c r="F202">
        <f t="shared" si="52"/>
        <v>5.0000000000000001E-3</v>
      </c>
      <c r="G202" s="6">
        <f ca="1">Q140*F140</f>
        <v>1.6051916348945856</v>
      </c>
      <c r="H202">
        <f t="shared" si="53"/>
        <v>0.01</v>
      </c>
      <c r="I202" s="6">
        <f ca="1">S112*H112</f>
        <v>2.8955387293191213</v>
      </c>
      <c r="J202" s="6">
        <f ca="1">O173</f>
        <v>462.53337223146031</v>
      </c>
      <c r="K202" s="6">
        <f ca="1">Q140</f>
        <v>321.0383269789171</v>
      </c>
      <c r="L202" s="6">
        <f ca="1">S112</f>
        <v>289.55387293191211</v>
      </c>
      <c r="M202" s="6">
        <f t="shared" ca="1" si="58"/>
        <v>1444.4759701766575</v>
      </c>
      <c r="N202" s="2">
        <f t="shared" ca="1" si="54"/>
        <v>0.26819023534983089</v>
      </c>
      <c r="O202" s="2">
        <f t="shared" ca="1" si="59"/>
        <v>387.39435039885308</v>
      </c>
      <c r="P202" s="2">
        <f t="shared" ca="1" si="55"/>
        <v>0.26406757033337419</v>
      </c>
      <c r="Q202" s="2">
        <f t="shared" ca="1" si="60"/>
        <v>381.4392598494934</v>
      </c>
      <c r="R202" s="2">
        <f t="shared" ca="1" si="56"/>
        <v>0.37987504596621774</v>
      </c>
      <c r="S202" s="2">
        <f t="shared" ca="1" si="61"/>
        <v>548.72037556795476</v>
      </c>
      <c r="T202" s="2">
        <f t="shared" ca="1" si="62"/>
        <v>126.9219843603563</v>
      </c>
      <c r="U202" s="2">
        <f t="shared" ca="1" si="63"/>
        <v>8.7867148350577212E-2</v>
      </c>
      <c r="V202" s="6">
        <f t="shared" ca="1" si="57"/>
        <v>1317.5539858163011</v>
      </c>
      <c r="W202" s="6">
        <f t="shared" ca="1" si="64"/>
        <v>75916.039905322323</v>
      </c>
    </row>
    <row r="203" spans="1:23">
      <c r="A203" s="10">
        <v>43271</v>
      </c>
      <c r="B203" s="6">
        <f t="shared" ca="1" si="49"/>
        <v>510.49573501868821</v>
      </c>
      <c r="C203" s="6">
        <f t="shared" ca="1" si="50"/>
        <v>76210.170102194141</v>
      </c>
      <c r="D203" s="12">
        <f t="shared" si="51"/>
        <v>1.6666666666666668E-3</v>
      </c>
      <c r="E203" s="2">
        <f ca="1">O174*D174</f>
        <v>0.4656471998379898</v>
      </c>
      <c r="F203">
        <f t="shared" si="52"/>
        <v>5.0000000000000001E-3</v>
      </c>
      <c r="G203" s="6">
        <f ca="1">Q141*F141</f>
        <v>1.1768492967950905</v>
      </c>
      <c r="H203">
        <f t="shared" si="53"/>
        <v>0.01</v>
      </c>
      <c r="I203" s="6">
        <f ca="1">S113*H113</f>
        <v>4.2904794630649068</v>
      </c>
      <c r="J203" s="6">
        <f ca="1">O174</f>
        <v>279.38831990279385</v>
      </c>
      <c r="K203" s="6">
        <f ca="1">Q141</f>
        <v>235.36985935901811</v>
      </c>
      <c r="L203" s="6">
        <f ca="1">S113</f>
        <v>429.0479463064907</v>
      </c>
      <c r="M203" s="6">
        <f t="shared" ca="1" si="58"/>
        <v>1587.1568209070451</v>
      </c>
      <c r="N203" s="2">
        <f t="shared" ca="1" si="54"/>
        <v>0.2640633280929755</v>
      </c>
      <c r="O203" s="2">
        <f t="shared" ca="1" si="59"/>
        <v>419.10991233418099</v>
      </c>
      <c r="P203" s="2">
        <f t="shared" ca="1" si="55"/>
        <v>0.29433187922802956</v>
      </c>
      <c r="Q203" s="2">
        <f t="shared" ca="1" si="60"/>
        <v>467.15084972715573</v>
      </c>
      <c r="R203" s="2">
        <f t="shared" ca="1" si="56"/>
        <v>0.3882052450395872</v>
      </c>
      <c r="S203" s="2">
        <f t="shared" ca="1" si="61"/>
        <v>616.14260257647163</v>
      </c>
      <c r="T203" s="2">
        <f t="shared" ca="1" si="62"/>
        <v>84.753456269236835</v>
      </c>
      <c r="U203" s="2">
        <f t="shared" ca="1" si="63"/>
        <v>5.3399547639407831E-2</v>
      </c>
      <c r="V203" s="6">
        <f t="shared" ca="1" si="57"/>
        <v>1502.4033646378084</v>
      </c>
      <c r="W203" s="6">
        <f t="shared" ca="1" si="64"/>
        <v>76474.637144391832</v>
      </c>
    </row>
    <row r="204" spans="1:23">
      <c r="A204" s="10">
        <v>43272</v>
      </c>
      <c r="B204" s="6">
        <f t="shared" ca="1" si="49"/>
        <v>560.37007848349526</v>
      </c>
      <c r="C204" s="6">
        <f t="shared" ca="1" si="50"/>
        <v>76770.540180677635</v>
      </c>
      <c r="D204" s="12">
        <f t="shared" si="51"/>
        <v>1.6666666666666668E-3</v>
      </c>
      <c r="E204" s="2">
        <f ca="1">O175*D175</f>
        <v>0.48997531376293907</v>
      </c>
      <c r="F204">
        <f t="shared" si="52"/>
        <v>5.0000000000000001E-3</v>
      </c>
      <c r="G204" s="6">
        <f ca="1">Q142*F142</f>
        <v>1.5850032499801605</v>
      </c>
      <c r="H204">
        <f t="shared" si="53"/>
        <v>0.01</v>
      </c>
      <c r="I204" s="6">
        <f ca="1">S114*H114</f>
        <v>2.4397552665437572</v>
      </c>
      <c r="J204" s="6">
        <f ca="1">O175</f>
        <v>293.98518825776341</v>
      </c>
      <c r="K204" s="6">
        <f ca="1">Q142</f>
        <v>317.00064999603211</v>
      </c>
      <c r="L204" s="6">
        <f ca="1">S114</f>
        <v>243.9755266543757</v>
      </c>
      <c r="M204" s="6">
        <f t="shared" ca="1" si="58"/>
        <v>1504.5996334911902</v>
      </c>
      <c r="N204" s="2">
        <f t="shared" ca="1" si="54"/>
        <v>0.27296542442077731</v>
      </c>
      <c r="O204" s="2">
        <f t="shared" ca="1" si="59"/>
        <v>410.70367753926871</v>
      </c>
      <c r="P204" s="2">
        <f t="shared" ca="1" si="55"/>
        <v>0.25382424741114862</v>
      </c>
      <c r="Q204" s="2">
        <f t="shared" ca="1" si="60"/>
        <v>381.90386962599138</v>
      </c>
      <c r="R204" s="2">
        <f t="shared" ca="1" si="56"/>
        <v>0.35551125172114684</v>
      </c>
      <c r="S204" s="2">
        <f t="shared" ca="1" si="61"/>
        <v>534.9020990416318</v>
      </c>
      <c r="T204" s="2">
        <f t="shared" ca="1" si="62"/>
        <v>177.08998728429833</v>
      </c>
      <c r="U204" s="2">
        <f t="shared" ca="1" si="63"/>
        <v>0.11769907644692726</v>
      </c>
      <c r="V204" s="6">
        <f t="shared" ca="1" si="57"/>
        <v>1327.5096462068918</v>
      </c>
      <c r="W204" s="6">
        <f t="shared" ca="1" si="64"/>
        <v>76947.18542569055</v>
      </c>
    </row>
    <row r="205" spans="1:23">
      <c r="A205" s="10">
        <v>43273</v>
      </c>
      <c r="B205" s="6">
        <f t="shared" ca="1" si="49"/>
        <v>193.65012199731603</v>
      </c>
      <c r="C205" s="6">
        <f t="shared" ca="1" si="50"/>
        <v>76964.19030267495</v>
      </c>
      <c r="D205" s="12">
        <f t="shared" si="51"/>
        <v>1.6666666666666668E-3</v>
      </c>
      <c r="E205" s="2">
        <f ca="1">O176*D176</f>
        <v>0.44614402048840962</v>
      </c>
      <c r="F205">
        <f t="shared" si="52"/>
        <v>5.0000000000000001E-3</v>
      </c>
      <c r="G205" s="6">
        <f ca="1">Q143*F143</f>
        <v>0.94876572329263453</v>
      </c>
      <c r="H205">
        <f t="shared" si="53"/>
        <v>0.01</v>
      </c>
      <c r="I205" s="6">
        <f ca="1">S115*H115</f>
        <v>2.313906420443455</v>
      </c>
      <c r="J205" s="6">
        <f ca="1">O176</f>
        <v>267.68641229304575</v>
      </c>
      <c r="K205" s="6">
        <f ca="1">Q143</f>
        <v>189.75314465852691</v>
      </c>
      <c r="L205" s="6">
        <f ca="1">S115</f>
        <v>231.39064204434547</v>
      </c>
      <c r="M205" s="6">
        <f t="shared" ca="1" si="58"/>
        <v>1063.2791244417569</v>
      </c>
      <c r="N205" s="2">
        <f t="shared" ca="1" si="54"/>
        <v>0.25985385029815322</v>
      </c>
      <c r="O205" s="2">
        <f t="shared" ca="1" si="59"/>
        <v>276.29717442783976</v>
      </c>
      <c r="P205" s="2">
        <f t="shared" ca="1" si="55"/>
        <v>0.26759609945615193</v>
      </c>
      <c r="Q205" s="2">
        <f t="shared" ca="1" si="60"/>
        <v>284.52934633376651</v>
      </c>
      <c r="R205" s="2">
        <f t="shared" ca="1" si="56"/>
        <v>0.35690841919356342</v>
      </c>
      <c r="S205" s="2">
        <f t="shared" ca="1" si="61"/>
        <v>379.49327146602366</v>
      </c>
      <c r="T205" s="2">
        <f t="shared" ca="1" si="62"/>
        <v>122.95933221412702</v>
      </c>
      <c r="U205" s="2">
        <f t="shared" ca="1" si="63"/>
        <v>0.11564163105213145</v>
      </c>
      <c r="V205" s="6">
        <f t="shared" ca="1" si="57"/>
        <v>940.31979222762993</v>
      </c>
      <c r="W205" s="6">
        <f t="shared" ca="1" si="64"/>
        <v>77198.675018922266</v>
      </c>
    </row>
    <row r="206" spans="1:23">
      <c r="A206" s="10">
        <v>43274</v>
      </c>
      <c r="B206" s="6">
        <f t="shared" ca="1" si="49"/>
        <v>130.10059279505151</v>
      </c>
      <c r="C206" s="6">
        <f t="shared" ca="1" si="50"/>
        <v>77094.290895469996</v>
      </c>
      <c r="D206" s="12">
        <f t="shared" si="51"/>
        <v>1.6666666666666668E-3</v>
      </c>
      <c r="E206" s="2">
        <f ca="1">O177*D177</f>
        <v>0.58758233636666835</v>
      </c>
      <c r="F206">
        <f t="shared" si="52"/>
        <v>5.0000000000000001E-3</v>
      </c>
      <c r="G206" s="6">
        <f ca="1">Q144*F144</f>
        <v>1.1436814574138912</v>
      </c>
      <c r="H206">
        <f t="shared" si="53"/>
        <v>0.01</v>
      </c>
      <c r="I206" s="6">
        <f ca="1">S116*H116</f>
        <v>2.42492827741011</v>
      </c>
      <c r="J206" s="6">
        <f ca="1">O177</f>
        <v>352.54940182000098</v>
      </c>
      <c r="K206" s="6">
        <f ca="1">Q144</f>
        <v>228.73629148277823</v>
      </c>
      <c r="L206" s="6">
        <f ca="1">S116</f>
        <v>242.49282774101098</v>
      </c>
      <c r="M206" s="6">
        <f t="shared" ca="1" si="58"/>
        <v>1080.9946381241593</v>
      </c>
      <c r="N206" s="2">
        <f t="shared" ca="1" si="54"/>
        <v>0.25557928106963002</v>
      </c>
      <c r="O206" s="2">
        <f t="shared" ca="1" si="59"/>
        <v>276.27983245189751</v>
      </c>
      <c r="P206" s="2">
        <f t="shared" ca="1" si="55"/>
        <v>0.25309408712645715</v>
      </c>
      <c r="Q206" s="2">
        <f t="shared" ca="1" si="60"/>
        <v>273.59335112462901</v>
      </c>
      <c r="R206" s="2">
        <f t="shared" ca="1" si="56"/>
        <v>0.3843686357018522</v>
      </c>
      <c r="S206" s="2">
        <f t="shared" ca="1" si="61"/>
        <v>415.50043425680053</v>
      </c>
      <c r="T206" s="2">
        <f t="shared" ca="1" si="62"/>
        <v>115.62102029083223</v>
      </c>
      <c r="U206" s="2">
        <f t="shared" ca="1" si="63"/>
        <v>0.1069579961020606</v>
      </c>
      <c r="V206" s="6">
        <f t="shared" ca="1" si="57"/>
        <v>965.3736178333271</v>
      </c>
      <c r="W206" s="6">
        <f t="shared" ca="1" si="64"/>
        <v>77340.270115711799</v>
      </c>
    </row>
    <row r="207" spans="1:23">
      <c r="A207" s="10">
        <v>43275</v>
      </c>
      <c r="B207" s="6">
        <f t="shared" ca="1" si="49"/>
        <v>39.714214334819083</v>
      </c>
      <c r="C207" s="6">
        <f t="shared" ca="1" si="50"/>
        <v>77134.005109804813</v>
      </c>
      <c r="D207" s="12">
        <f t="shared" si="51"/>
        <v>1.6666666666666668E-3</v>
      </c>
      <c r="E207" s="2">
        <f ca="1">O178*D178</f>
        <v>0.4365909310628644</v>
      </c>
      <c r="F207">
        <f t="shared" si="52"/>
        <v>5.0000000000000001E-3</v>
      </c>
      <c r="G207" s="6">
        <f ca="1">Q145*F145</f>
        <v>1.7791595183908331</v>
      </c>
      <c r="H207">
        <f t="shared" si="53"/>
        <v>0.01</v>
      </c>
      <c r="I207" s="6">
        <f ca="1">S117*H117</f>
        <v>3.7674048506321682</v>
      </c>
      <c r="J207" s="6">
        <f ca="1">O178</f>
        <v>261.95455863771861</v>
      </c>
      <c r="K207" s="6">
        <f ca="1">Q145</f>
        <v>355.83190367816661</v>
      </c>
      <c r="L207" s="6">
        <f ca="1">S117</f>
        <v>376.74048506321679</v>
      </c>
      <c r="M207" s="6">
        <f t="shared" ca="1" si="58"/>
        <v>1155.8453373048392</v>
      </c>
      <c r="N207" s="2">
        <f t="shared" ca="1" si="54"/>
        <v>0.27673436052781636</v>
      </c>
      <c r="O207" s="2">
        <f t="shared" ca="1" si="59"/>
        <v>319.86212028811286</v>
      </c>
      <c r="P207" s="2">
        <f t="shared" ca="1" si="55"/>
        <v>0.26015452331709232</v>
      </c>
      <c r="Q207" s="2">
        <f t="shared" ca="1" si="60"/>
        <v>300.69839275482423</v>
      </c>
      <c r="R207" s="2">
        <f t="shared" ca="1" si="56"/>
        <v>0.36897613484619396</v>
      </c>
      <c r="S207" s="2">
        <f t="shared" ca="1" si="61"/>
        <v>426.47934503873489</v>
      </c>
      <c r="T207" s="2">
        <f t="shared" ca="1" si="62"/>
        <v>108.80547922316714</v>
      </c>
      <c r="U207" s="2">
        <f t="shared" ca="1" si="63"/>
        <v>9.4134981308897303E-2</v>
      </c>
      <c r="V207" s="6">
        <f t="shared" ca="1" si="57"/>
        <v>1047.039858081672</v>
      </c>
      <c r="W207" s="6">
        <f t="shared" ca="1" si="64"/>
        <v>77392.78302641437</v>
      </c>
    </row>
    <row r="208" spans="1:23">
      <c r="A208" s="10">
        <v>43276</v>
      </c>
      <c r="B208" s="6">
        <f t="shared" ca="1" si="49"/>
        <v>1042.1841426915998</v>
      </c>
      <c r="C208" s="6">
        <f t="shared" ca="1" si="50"/>
        <v>78176.189252496406</v>
      </c>
      <c r="D208" s="12">
        <f t="shared" si="51"/>
        <v>1.6666666666666668E-3</v>
      </c>
      <c r="E208" s="2">
        <f ca="1">O179*D179</f>
        <v>0.38754146952009094</v>
      </c>
      <c r="F208">
        <f t="shared" si="52"/>
        <v>5.0000000000000001E-3</v>
      </c>
      <c r="G208" s="6">
        <f ca="1">Q146*F146</f>
        <v>1.4261226991873479</v>
      </c>
      <c r="H208">
        <f t="shared" si="53"/>
        <v>0.01</v>
      </c>
      <c r="I208" s="6">
        <f ca="1">S118*H118</f>
        <v>2.6856527621794157</v>
      </c>
      <c r="J208" s="6">
        <f ca="1">O179</f>
        <v>232.52488171205457</v>
      </c>
      <c r="K208" s="6">
        <f ca="1">Q146</f>
        <v>285.22453983746959</v>
      </c>
      <c r="L208" s="6">
        <f ca="1">S118</f>
        <v>268.56527621794157</v>
      </c>
      <c r="M208" s="6">
        <f t="shared" ca="1" si="58"/>
        <v>1941.8036366131196</v>
      </c>
      <c r="N208" s="2">
        <f t="shared" ca="1" si="54"/>
        <v>0.29145390488196787</v>
      </c>
      <c r="O208" s="2">
        <f t="shared" ca="1" si="59"/>
        <v>565.9462524048995</v>
      </c>
      <c r="P208" s="2">
        <f t="shared" ca="1" si="55"/>
        <v>0.298273384746231</v>
      </c>
      <c r="Q208" s="2">
        <f t="shared" ca="1" si="60"/>
        <v>579.18834320513554</v>
      </c>
      <c r="R208" s="2">
        <f t="shared" ca="1" si="56"/>
        <v>0.39790423535925851</v>
      </c>
      <c r="S208" s="2">
        <f t="shared" ca="1" si="61"/>
        <v>772.65189124437086</v>
      </c>
      <c r="T208" s="2">
        <f t="shared" ca="1" si="62"/>
        <v>24.017149758713686</v>
      </c>
      <c r="U208" s="2">
        <f t="shared" ca="1" si="63"/>
        <v>1.2368475012542582E-2</v>
      </c>
      <c r="V208" s="6">
        <f t="shared" ca="1" si="57"/>
        <v>1917.7864868544059</v>
      </c>
      <c r="W208" s="6">
        <f t="shared" ca="1" si="64"/>
        <v>78524.254815501321</v>
      </c>
    </row>
    <row r="209" spans="1:23">
      <c r="A209" s="10">
        <v>43277</v>
      </c>
      <c r="B209" s="6">
        <f t="shared" ca="1" si="49"/>
        <v>1080.9693029371849</v>
      </c>
      <c r="C209" s="6">
        <f t="shared" ca="1" si="50"/>
        <v>79257.158555433591</v>
      </c>
      <c r="D209" s="12">
        <f t="shared" si="51"/>
        <v>1.6666666666666668E-3</v>
      </c>
      <c r="E209" s="2">
        <f ca="1">O180*D180</f>
        <v>0.4638919484968036</v>
      </c>
      <c r="F209">
        <f t="shared" si="52"/>
        <v>5.0000000000000001E-3</v>
      </c>
      <c r="G209" s="6">
        <f ca="1">Q147*F147</f>
        <v>1.611005036238224</v>
      </c>
      <c r="H209">
        <f t="shared" si="53"/>
        <v>0.01</v>
      </c>
      <c r="I209" s="6">
        <f ca="1">S119*H119</f>
        <v>3.54782679264251</v>
      </c>
      <c r="J209" s="6">
        <f ca="1">O180</f>
        <v>278.33516909808213</v>
      </c>
      <c r="K209" s="6">
        <f ca="1">Q147</f>
        <v>322.20100724764478</v>
      </c>
      <c r="L209" s="6">
        <f ca="1">S119</f>
        <v>354.78267926425099</v>
      </c>
      <c r="M209" s="6">
        <f t="shared" ca="1" si="58"/>
        <v>2065.928032083254</v>
      </c>
      <c r="N209" s="2">
        <f t="shared" ca="1" si="54"/>
        <v>0.26647358902364326</v>
      </c>
      <c r="O209" s="2">
        <f t="shared" ca="1" si="59"/>
        <v>550.5152573737771</v>
      </c>
      <c r="P209" s="2">
        <f t="shared" ca="1" si="55"/>
        <v>0.26751731744265983</v>
      </c>
      <c r="Q209" s="2">
        <f t="shared" ca="1" si="60"/>
        <v>552.67152517250543</v>
      </c>
      <c r="R209" s="2">
        <f t="shared" ca="1" si="56"/>
        <v>0.38367724772142836</v>
      </c>
      <c r="S209" s="2">
        <f t="shared" ca="1" si="61"/>
        <v>792.64958134024971</v>
      </c>
      <c r="T209" s="2">
        <f t="shared" ca="1" si="62"/>
        <v>170.0916681967218</v>
      </c>
      <c r="U209" s="2">
        <f t="shared" ca="1" si="63"/>
        <v>8.2331845812268517E-2</v>
      </c>
      <c r="V209" s="6">
        <f t="shared" ca="1" si="57"/>
        <v>1895.8363638865321</v>
      </c>
      <c r="W209" s="6">
        <f t="shared" ca="1" si="64"/>
        <v>79464.772323777885</v>
      </c>
    </row>
    <row r="210" spans="1:23">
      <c r="A210" s="10">
        <v>43278</v>
      </c>
      <c r="B210" s="6">
        <f t="shared" ca="1" si="49"/>
        <v>974.10495681761495</v>
      </c>
      <c r="C210" s="6">
        <f t="shared" ca="1" si="50"/>
        <v>80231.2635122512</v>
      </c>
      <c r="D210" s="12">
        <f t="shared" si="51"/>
        <v>1.6666666666666668E-3</v>
      </c>
      <c r="E210" s="2">
        <f ca="1">O181*D181</f>
        <v>0.63967821044224982</v>
      </c>
      <c r="F210">
        <f t="shared" si="52"/>
        <v>5.0000000000000001E-3</v>
      </c>
      <c r="G210" s="6">
        <f ca="1">Q148*F148</f>
        <v>1.9082121527278679</v>
      </c>
      <c r="H210">
        <f t="shared" si="53"/>
        <v>0.01</v>
      </c>
      <c r="I210" s="6">
        <f ca="1">S120*H120</f>
        <v>1.605870955975875</v>
      </c>
      <c r="J210" s="6">
        <f ca="1">O181</f>
        <v>383.80692626534989</v>
      </c>
      <c r="K210" s="6">
        <f ca="1">Q148</f>
        <v>381.64243054557357</v>
      </c>
      <c r="L210" s="6">
        <f ca="1">S120</f>
        <v>160.58709559758751</v>
      </c>
      <c r="M210" s="6">
        <f t="shared" ca="1" si="58"/>
        <v>2074.3868387419939</v>
      </c>
      <c r="N210" s="2">
        <f t="shared" ca="1" si="54"/>
        <v>0.26979684423305178</v>
      </c>
      <c r="O210" s="2">
        <f t="shared" ca="1" si="59"/>
        <v>559.66302281116646</v>
      </c>
      <c r="P210" s="2">
        <f t="shared" ca="1" si="55"/>
        <v>0.28278274185485175</v>
      </c>
      <c r="Q210" s="2">
        <f t="shared" ca="1" si="60"/>
        <v>586.60079792707927</v>
      </c>
      <c r="R210" s="2">
        <f t="shared" ca="1" si="56"/>
        <v>0.39880500522031631</v>
      </c>
      <c r="S210" s="2">
        <f t="shared" ca="1" si="61"/>
        <v>827.27585405345633</v>
      </c>
      <c r="T210" s="2">
        <f t="shared" ca="1" si="62"/>
        <v>100.84716395029182</v>
      </c>
      <c r="U210" s="2">
        <f t="shared" ca="1" si="63"/>
        <v>4.8615408691780118E-2</v>
      </c>
      <c r="V210" s="6">
        <f t="shared" ca="1" si="57"/>
        <v>1973.5396747917021</v>
      </c>
      <c r="W210" s="6">
        <f t="shared" ca="1" si="64"/>
        <v>80512.27554616108</v>
      </c>
    </row>
    <row r="211" spans="1:23">
      <c r="A211" s="10">
        <v>43279</v>
      </c>
      <c r="B211" s="6">
        <f t="shared" ca="1" si="49"/>
        <v>74.391378546865866</v>
      </c>
      <c r="C211" s="6">
        <f t="shared" ca="1" si="50"/>
        <v>80305.654890798061</v>
      </c>
      <c r="D211" s="12">
        <f t="shared" si="51"/>
        <v>1.6666666666666668E-3</v>
      </c>
      <c r="E211" s="2">
        <f ca="1">O182*D182</f>
        <v>0.94206849617628552</v>
      </c>
      <c r="F211">
        <f t="shared" si="52"/>
        <v>5.0000000000000001E-3</v>
      </c>
      <c r="G211" s="6">
        <f ca="1">Q149*F149</f>
        <v>0.77373021742413373</v>
      </c>
      <c r="H211">
        <f t="shared" si="53"/>
        <v>0.01</v>
      </c>
      <c r="I211" s="6">
        <f ca="1">S121*H121</f>
        <v>4.1719395117237434</v>
      </c>
      <c r="J211" s="6">
        <f ca="1">O182</f>
        <v>565.24109770577127</v>
      </c>
      <c r="K211" s="6">
        <f ca="1">Q149</f>
        <v>154.74604348482674</v>
      </c>
      <c r="L211" s="6">
        <f ca="1">S121</f>
        <v>417.19395117237434</v>
      </c>
      <c r="M211" s="6">
        <f t="shared" ca="1" si="58"/>
        <v>1318.3073730854542</v>
      </c>
      <c r="N211" s="2">
        <f t="shared" ca="1" si="54"/>
        <v>0.29219587435735728</v>
      </c>
      <c r="O211" s="2">
        <f t="shared" ca="1" si="59"/>
        <v>385.20397555045508</v>
      </c>
      <c r="P211" s="2">
        <f t="shared" ca="1" si="55"/>
        <v>0.29020511384937769</v>
      </c>
      <c r="Q211" s="2">
        <f t="shared" ca="1" si="60"/>
        <v>382.57954129473825</v>
      </c>
      <c r="R211" s="2">
        <f t="shared" ca="1" si="56"/>
        <v>0.39471365550516291</v>
      </c>
      <c r="S211" s="2">
        <f t="shared" ca="1" si="61"/>
        <v>520.3539223099682</v>
      </c>
      <c r="T211" s="2">
        <f t="shared" ca="1" si="62"/>
        <v>30.169933930292586</v>
      </c>
      <c r="U211" s="2">
        <f t="shared" ca="1" si="63"/>
        <v>2.2885356288102121E-2</v>
      </c>
      <c r="V211" s="6">
        <f t="shared" ca="1" si="57"/>
        <v>1288.1374391551617</v>
      </c>
      <c r="W211" s="6">
        <f t="shared" ca="1" si="64"/>
        <v>80663.231892953263</v>
      </c>
    </row>
    <row r="212" spans="1:23">
      <c r="A212" s="10">
        <v>43280</v>
      </c>
      <c r="B212" s="6">
        <f t="shared" ca="1" si="49"/>
        <v>185.78397006083881</v>
      </c>
      <c r="C212" s="6">
        <f t="shared" ca="1" si="50"/>
        <v>80491.438860858907</v>
      </c>
      <c r="D212" s="12">
        <f t="shared" si="51"/>
        <v>1.6666666666666668E-3</v>
      </c>
      <c r="E212" s="2">
        <f ca="1">O183*D183</f>
        <v>0.92274128219402152</v>
      </c>
      <c r="F212">
        <f t="shared" si="52"/>
        <v>5.0000000000000001E-3</v>
      </c>
      <c r="G212" s="6">
        <f ca="1">Q150*F150</f>
        <v>1.1612469075348757</v>
      </c>
      <c r="H212">
        <f t="shared" si="53"/>
        <v>0.01</v>
      </c>
      <c r="I212" s="6">
        <f ca="1">S122*H122</f>
        <v>3.1089522992105474</v>
      </c>
      <c r="J212" s="6">
        <f ca="1">O183</f>
        <v>553.64476931641286</v>
      </c>
      <c r="K212" s="6">
        <f ca="1">Q150</f>
        <v>232.24938150697514</v>
      </c>
      <c r="L212" s="6">
        <f ca="1">S122</f>
        <v>310.89522992105475</v>
      </c>
      <c r="M212" s="6">
        <f t="shared" ca="1" si="58"/>
        <v>1317.9362252245137</v>
      </c>
      <c r="N212" s="2">
        <f t="shared" ca="1" si="54"/>
        <v>0.29157481046800682</v>
      </c>
      <c r="O212" s="2">
        <f t="shared" ca="1" si="59"/>
        <v>384.27700507875795</v>
      </c>
      <c r="P212" s="2">
        <f t="shared" ca="1" si="55"/>
        <v>0.28138292605563153</v>
      </c>
      <c r="Q212" s="2">
        <f t="shared" ca="1" si="60"/>
        <v>370.84475140838748</v>
      </c>
      <c r="R212" s="2">
        <f t="shared" ca="1" si="56"/>
        <v>0.37729554708239321</v>
      </c>
      <c r="S212" s="2">
        <f t="shared" ca="1" si="61"/>
        <v>497.25146911578707</v>
      </c>
      <c r="T212" s="2">
        <f t="shared" ca="1" si="62"/>
        <v>65.562999621581241</v>
      </c>
      <c r="U212" s="2">
        <f t="shared" ca="1" si="63"/>
        <v>4.9746716393968472E-2</v>
      </c>
      <c r="V212" s="6">
        <f t="shared" ca="1" si="57"/>
        <v>1252.3732256029325</v>
      </c>
      <c r="W212" s="6">
        <f t="shared" ca="1" si="64"/>
        <v>80818.815737811761</v>
      </c>
    </row>
    <row r="213" spans="1:23">
      <c r="A213" s="10">
        <v>43281</v>
      </c>
      <c r="B213" s="6">
        <f t="shared" ca="1" si="49"/>
        <v>235.71371881824439</v>
      </c>
      <c r="C213" s="6">
        <f t="shared" ca="1" si="50"/>
        <v>80727.152579677146</v>
      </c>
      <c r="D213" s="12">
        <f t="shared" si="51"/>
        <v>1.6666666666666668E-3</v>
      </c>
      <c r="E213" s="2">
        <f ca="1">O184*D184</f>
        <v>0.57744795606042332</v>
      </c>
      <c r="F213">
        <f t="shared" si="52"/>
        <v>5.0000000000000001E-3</v>
      </c>
      <c r="G213" s="6">
        <f ca="1">Q151*F151</f>
        <v>1.9506154600745944</v>
      </c>
      <c r="H213">
        <f t="shared" si="53"/>
        <v>0.01</v>
      </c>
      <c r="I213" s="6">
        <f ca="1">S123*H123</f>
        <v>4.1441750295839981</v>
      </c>
      <c r="J213" s="6">
        <f ca="1">O184</f>
        <v>346.46877363625396</v>
      </c>
      <c r="K213" s="6">
        <f ca="1">Q151</f>
        <v>390.12309201491888</v>
      </c>
      <c r="L213" s="6">
        <f ca="1">S123</f>
        <v>414.41750295839978</v>
      </c>
      <c r="M213" s="6">
        <f t="shared" ca="1" si="58"/>
        <v>1458.9583254951174</v>
      </c>
      <c r="N213" s="2">
        <f t="shared" ca="1" si="54"/>
        <v>0.2744255551891629</v>
      </c>
      <c r="O213" s="2">
        <f t="shared" ca="1" si="59"/>
        <v>400.37544847184904</v>
      </c>
      <c r="P213" s="2">
        <f t="shared" ca="1" si="55"/>
        <v>0.25226544146100061</v>
      </c>
      <c r="Q213" s="2">
        <f t="shared" ca="1" si="60"/>
        <v>368.04476605422798</v>
      </c>
      <c r="R213" s="2">
        <f t="shared" ca="1" si="56"/>
        <v>0.36721481433658604</v>
      </c>
      <c r="S213" s="2">
        <f t="shared" ca="1" si="61"/>
        <v>535.75111062150597</v>
      </c>
      <c r="T213" s="2">
        <f t="shared" ca="1" si="62"/>
        <v>154.78700034753444</v>
      </c>
      <c r="U213" s="2">
        <f t="shared" ca="1" si="63"/>
        <v>0.10609418901325052</v>
      </c>
      <c r="V213" s="6">
        <f t="shared" ca="1" si="57"/>
        <v>1304.171325147583</v>
      </c>
      <c r="W213" s="6">
        <f t="shared" ca="1" si="64"/>
        <v>80971.977694349771</v>
      </c>
    </row>
    <row r="214" spans="1:23">
      <c r="A214" s="10">
        <v>43282</v>
      </c>
      <c r="B214" s="6">
        <f t="shared" ca="1" si="49"/>
        <v>261.17426595156701</v>
      </c>
      <c r="C214" s="6">
        <f t="shared" ca="1" si="50"/>
        <v>80988.326845628719</v>
      </c>
      <c r="D214" s="12">
        <f t="shared" si="51"/>
        <v>1.6666666666666668E-3</v>
      </c>
      <c r="E214" s="2">
        <f ca="1">O185*D185</f>
        <v>0.9312390646405867</v>
      </c>
      <c r="F214">
        <f t="shared" si="52"/>
        <v>5.0000000000000001E-3</v>
      </c>
      <c r="G214" s="6">
        <f ca="1">Q152*F152</f>
        <v>0.81399121713244948</v>
      </c>
      <c r="H214">
        <f t="shared" si="53"/>
        <v>0.01</v>
      </c>
      <c r="I214" s="6">
        <f ca="1">S124*H124</f>
        <v>2.8269762268397862</v>
      </c>
      <c r="J214" s="6">
        <f ca="1">O185</f>
        <v>558.74343878435195</v>
      </c>
      <c r="K214" s="6">
        <f ca="1">Q152</f>
        <v>162.7982434264899</v>
      </c>
      <c r="L214" s="6">
        <f ca="1">S124</f>
        <v>282.69762268397864</v>
      </c>
      <c r="M214" s="6">
        <f t="shared" ca="1" si="58"/>
        <v>1424.7727777025348</v>
      </c>
      <c r="N214" s="2">
        <f t="shared" ca="1" si="54"/>
        <v>0.25797700689822384</v>
      </c>
      <c r="O214" s="2">
        <f t="shared" ca="1" si="59"/>
        <v>367.55861670176836</v>
      </c>
      <c r="P214" s="2">
        <f t="shared" ca="1" si="55"/>
        <v>0.25799985800734332</v>
      </c>
      <c r="Q214" s="2">
        <f t="shared" ca="1" si="60"/>
        <v>367.5911743399821</v>
      </c>
      <c r="R214" s="2">
        <f t="shared" ca="1" si="56"/>
        <v>0.38185457909171922</v>
      </c>
      <c r="S214" s="2">
        <f t="shared" ca="1" si="61"/>
        <v>544.05600933094104</v>
      </c>
      <c r="T214" s="2">
        <f t="shared" ca="1" si="62"/>
        <v>145.56697732984321</v>
      </c>
      <c r="U214" s="2">
        <f t="shared" ca="1" si="63"/>
        <v>0.10216855600271359</v>
      </c>
      <c r="V214" s="6">
        <f t="shared" ca="1" si="57"/>
        <v>1279.2058003726916</v>
      </c>
      <c r="W214" s="6">
        <f t="shared" ca="1" si="64"/>
        <v>81246.944189827642</v>
      </c>
    </row>
    <row r="215" spans="1:23">
      <c r="A215" s="10">
        <v>43283</v>
      </c>
      <c r="B215" s="6">
        <f t="shared" ca="1" si="49"/>
        <v>3.1868128633186115</v>
      </c>
      <c r="C215" s="6">
        <f t="shared" ca="1" si="50"/>
        <v>80991.51365849204</v>
      </c>
      <c r="D215" s="12">
        <f t="shared" si="51"/>
        <v>1.6666666666666668E-3</v>
      </c>
      <c r="E215" s="2">
        <f ca="1">O186*D186</f>
        <v>0.62960394623415106</v>
      </c>
      <c r="F215">
        <f t="shared" si="52"/>
        <v>5.0000000000000001E-3</v>
      </c>
      <c r="G215" s="6">
        <f ca="1">Q153*F153</f>
        <v>1.8812650459787372</v>
      </c>
      <c r="H215">
        <f t="shared" si="53"/>
        <v>0.01</v>
      </c>
      <c r="I215" s="6">
        <f ca="1">S125*H125</f>
        <v>4.4517739045927236</v>
      </c>
      <c r="J215" s="6">
        <f ca="1">O186</f>
        <v>377.76236774049062</v>
      </c>
      <c r="K215" s="6">
        <f ca="1">Q153</f>
        <v>376.25300919574744</v>
      </c>
      <c r="L215" s="6">
        <f ca="1">S125</f>
        <v>445.17739045927237</v>
      </c>
      <c r="M215" s="6">
        <f t="shared" ca="1" si="58"/>
        <v>1354.9092004854779</v>
      </c>
      <c r="N215" s="2">
        <f t="shared" ca="1" si="54"/>
        <v>0.25570820212587864</v>
      </c>
      <c r="O215" s="2">
        <f t="shared" ca="1" si="59"/>
        <v>346.46139569995319</v>
      </c>
      <c r="P215" s="2">
        <f t="shared" ca="1" si="55"/>
        <v>0.2789597375443611</v>
      </c>
      <c r="Q215" s="2">
        <f t="shared" ca="1" si="60"/>
        <v>377.96511496386904</v>
      </c>
      <c r="R215" s="2">
        <f t="shared" ca="1" si="56"/>
        <v>0.36711437297861843</v>
      </c>
      <c r="S215" s="2">
        <f t="shared" ca="1" si="61"/>
        <v>497.40664157918741</v>
      </c>
      <c r="T215" s="2">
        <f t="shared" ca="1" si="62"/>
        <v>133.07604824246823</v>
      </c>
      <c r="U215" s="2">
        <f t="shared" ca="1" si="63"/>
        <v>9.821768735114185E-2</v>
      </c>
      <c r="V215" s="6">
        <f t="shared" ca="1" si="57"/>
        <v>1221.8331522430096</v>
      </c>
      <c r="W215" s="6">
        <f t="shared" ca="1" si="64"/>
        <v>81269.584574675144</v>
      </c>
    </row>
    <row r="216" spans="1:23">
      <c r="A216" s="10">
        <v>43284</v>
      </c>
      <c r="B216" s="6">
        <f t="shared" ca="1" si="49"/>
        <v>949.53467314314912</v>
      </c>
      <c r="C216" s="6">
        <f t="shared" ca="1" si="50"/>
        <v>81941.048331635189</v>
      </c>
      <c r="D216" s="12">
        <f t="shared" si="51"/>
        <v>1.6666666666666668E-3</v>
      </c>
      <c r="E216" s="2">
        <f ca="1">O187*D187</f>
        <v>0.7763064093326969</v>
      </c>
      <c r="F216">
        <f t="shared" si="52"/>
        <v>5.0000000000000001E-3</v>
      </c>
      <c r="G216" s="6">
        <f ca="1">Q154*F154</f>
        <v>2.0935681067819423</v>
      </c>
      <c r="H216">
        <f t="shared" si="53"/>
        <v>0.01</v>
      </c>
      <c r="I216" s="6">
        <f ca="1">S126*H126</f>
        <v>5.6449708373073939</v>
      </c>
      <c r="J216" s="6">
        <f ca="1">O187</f>
        <v>465.78384559961813</v>
      </c>
      <c r="K216" s="6">
        <f ca="1">Q154</f>
        <v>418.71362135638844</v>
      </c>
      <c r="L216" s="6">
        <f ca="1">S126</f>
        <v>564.4970837307394</v>
      </c>
      <c r="M216" s="6">
        <f t="shared" ca="1" si="58"/>
        <v>2540.1201174257858</v>
      </c>
      <c r="N216" s="2">
        <f t="shared" ca="1" si="54"/>
        <v>0.29926881580734416</v>
      </c>
      <c r="O216" s="2">
        <f t="shared" ca="1" si="59"/>
        <v>760.17873955042694</v>
      </c>
      <c r="P216" s="2">
        <f t="shared" ca="1" si="55"/>
        <v>0.28991067240739271</v>
      </c>
      <c r="Q216" s="2">
        <f t="shared" ca="1" si="60"/>
        <v>736.40793123845492</v>
      </c>
      <c r="R216" s="2">
        <f t="shared" ca="1" si="56"/>
        <v>0.37389216125472452</v>
      </c>
      <c r="S216" s="2">
        <f t="shared" ca="1" si="61"/>
        <v>949.73100055093164</v>
      </c>
      <c r="T216" s="2">
        <f t="shared" ca="1" si="62"/>
        <v>93.802446085972178</v>
      </c>
      <c r="U216" s="2">
        <f t="shared" ca="1" si="63"/>
        <v>3.6928350530538556E-2</v>
      </c>
      <c r="V216" s="6">
        <f t="shared" ca="1" si="57"/>
        <v>2446.3176713398134</v>
      </c>
      <c r="W216" s="6">
        <f t="shared" ca="1" si="64"/>
        <v>82266.907695328206</v>
      </c>
    </row>
    <row r="217" spans="1:23">
      <c r="A217" s="10">
        <v>43285</v>
      </c>
      <c r="B217" s="6">
        <f t="shared" ca="1" si="49"/>
        <v>740.47932454532111</v>
      </c>
      <c r="C217" s="6">
        <f t="shared" ca="1" si="50"/>
        <v>82681.527656180508</v>
      </c>
      <c r="D217" s="12">
        <f t="shared" si="51"/>
        <v>1.6666666666666668E-3</v>
      </c>
      <c r="E217" s="2">
        <f ca="1">O188*D188</f>
        <v>0.72717011871270842</v>
      </c>
      <c r="F217">
        <f t="shared" si="52"/>
        <v>5.0000000000000001E-3</v>
      </c>
      <c r="G217" s="6">
        <f ca="1">Q155*F155</f>
        <v>1.6804194157601939</v>
      </c>
      <c r="H217">
        <f t="shared" si="53"/>
        <v>0.01</v>
      </c>
      <c r="I217" s="6">
        <f ca="1">S127*H127</f>
        <v>4.8912685209261051</v>
      </c>
      <c r="J217" s="6">
        <f ca="1">O188</f>
        <v>436.30207122762505</v>
      </c>
      <c r="K217" s="6">
        <f ca="1">Q155</f>
        <v>336.08388315203877</v>
      </c>
      <c r="L217" s="6">
        <f ca="1">S127</f>
        <v>489.12685209261048</v>
      </c>
      <c r="M217" s="6">
        <f t="shared" ca="1" si="58"/>
        <v>2103.0934351589667</v>
      </c>
      <c r="N217" s="2">
        <f t="shared" ca="1" si="54"/>
        <v>0.28006686083737703</v>
      </c>
      <c r="O217" s="2">
        <f t="shared" ca="1" si="59"/>
        <v>589.00677643266749</v>
      </c>
      <c r="P217" s="2">
        <f t="shared" ca="1" si="55"/>
        <v>0.28390828663899542</v>
      </c>
      <c r="Q217" s="2">
        <f t="shared" ca="1" si="60"/>
        <v>597.08565381770143</v>
      </c>
      <c r="R217" s="2">
        <f t="shared" ca="1" si="56"/>
        <v>0.38319333707484748</v>
      </c>
      <c r="S217" s="2">
        <f t="shared" ca="1" si="61"/>
        <v>805.89139159876879</v>
      </c>
      <c r="T217" s="2">
        <f t="shared" ca="1" si="62"/>
        <v>111.109613309829</v>
      </c>
      <c r="U217" s="2">
        <f t="shared" ca="1" si="63"/>
        <v>5.283151544878012E-2</v>
      </c>
      <c r="V217" s="6">
        <f t="shared" ca="1" si="57"/>
        <v>1991.9838218491377</v>
      </c>
      <c r="W217" s="6">
        <f t="shared" ca="1" si="64"/>
        <v>82997.378710705074</v>
      </c>
    </row>
    <row r="218" spans="1:23">
      <c r="A218" s="10">
        <v>43286</v>
      </c>
      <c r="B218" s="6">
        <f t="shared" ca="1" si="49"/>
        <v>699.522482535167</v>
      </c>
      <c r="C218" s="6">
        <f t="shared" ca="1" si="50"/>
        <v>83381.050138715669</v>
      </c>
      <c r="D218" s="12">
        <f t="shared" si="51"/>
        <v>1.6666666666666668E-3</v>
      </c>
      <c r="E218" s="2">
        <f ca="1">O189*D189</f>
        <v>0.76910795653071329</v>
      </c>
      <c r="F218">
        <f t="shared" si="52"/>
        <v>5.0000000000000001E-3</v>
      </c>
      <c r="G218" s="6">
        <f ca="1">Q156*F156</f>
        <v>1.7474010623616325</v>
      </c>
      <c r="H218">
        <f t="shared" si="53"/>
        <v>0.01</v>
      </c>
      <c r="I218" s="6">
        <f ca="1">S128*H128</f>
        <v>1.9288855712283031</v>
      </c>
      <c r="J218" s="6">
        <f ca="1">O189</f>
        <v>461.46477391842797</v>
      </c>
      <c r="K218" s="6">
        <f ca="1">Q156</f>
        <v>349.48021247232651</v>
      </c>
      <c r="L218" s="6">
        <f ca="1">S128</f>
        <v>192.88855712283029</v>
      </c>
      <c r="M218" s="6">
        <f t="shared" ca="1" si="58"/>
        <v>1818.9110339487013</v>
      </c>
      <c r="N218" s="2">
        <f t="shared" ca="1" si="54"/>
        <v>0.25349987020867937</v>
      </c>
      <c r="O218" s="2">
        <f t="shared" ca="1" si="59"/>
        <v>461.09371102713055</v>
      </c>
      <c r="P218" s="2">
        <f t="shared" ca="1" si="55"/>
        <v>0.26767432705604444</v>
      </c>
      <c r="Q218" s="2">
        <f t="shared" ca="1" si="60"/>
        <v>486.8757869870326</v>
      </c>
      <c r="R218" s="2">
        <f t="shared" ca="1" si="56"/>
        <v>0.36232103604448446</v>
      </c>
      <c r="S218" s="2">
        <f t="shared" ca="1" si="61"/>
        <v>659.02973029303791</v>
      </c>
      <c r="T218" s="2">
        <f t="shared" ca="1" si="62"/>
        <v>211.91180564150034</v>
      </c>
      <c r="U218" s="2">
        <f t="shared" ca="1" si="63"/>
        <v>0.11650476669079181</v>
      </c>
      <c r="V218" s="6">
        <f t="shared" ca="1" si="57"/>
        <v>1606.9992283072011</v>
      </c>
      <c r="W218" s="6">
        <f t="shared" ca="1" si="64"/>
        <v>83600.544395498699</v>
      </c>
    </row>
    <row r="219" spans="1:23">
      <c r="A219" s="10">
        <v>43287</v>
      </c>
      <c r="B219" s="6">
        <f t="shared" ca="1" si="49"/>
        <v>951.81161216486976</v>
      </c>
      <c r="C219" s="6">
        <f t="shared" ca="1" si="50"/>
        <v>84332.861750880533</v>
      </c>
      <c r="D219" s="12">
        <f t="shared" si="51"/>
        <v>1.6666666666666668E-3</v>
      </c>
      <c r="E219" s="2">
        <f ca="1">O190*D190</f>
        <v>0.82215009800308791</v>
      </c>
      <c r="F219">
        <f t="shared" si="52"/>
        <v>5.0000000000000001E-3</v>
      </c>
      <c r="G219" s="6">
        <f ca="1">Q157*F157</f>
        <v>1.7180217455625504</v>
      </c>
      <c r="H219">
        <f t="shared" si="53"/>
        <v>0.01</v>
      </c>
      <c r="I219" s="6">
        <f ca="1">S129*H129</f>
        <v>5.0526652975734123</v>
      </c>
      <c r="J219" s="6">
        <f ca="1">O190</f>
        <v>493.29005880185269</v>
      </c>
      <c r="K219" s="6">
        <f ca="1">Q157</f>
        <v>343.60434911251008</v>
      </c>
      <c r="L219" s="6">
        <f ca="1">S129</f>
        <v>505.26652975734123</v>
      </c>
      <c r="M219" s="6">
        <f t="shared" ca="1" si="58"/>
        <v>2513.4771926192134</v>
      </c>
      <c r="N219" s="2">
        <f t="shared" ca="1" si="54"/>
        <v>0.27307704514305425</v>
      </c>
      <c r="O219" s="2">
        <f t="shared" ca="1" si="59"/>
        <v>686.37292479491418</v>
      </c>
      <c r="P219" s="2">
        <f t="shared" ca="1" si="55"/>
        <v>0.26590426598401229</v>
      </c>
      <c r="Q219" s="2">
        <f t="shared" ca="1" si="60"/>
        <v>668.34430797096786</v>
      </c>
      <c r="R219" s="2">
        <f t="shared" ca="1" si="56"/>
        <v>0.39692522977817862</v>
      </c>
      <c r="S219" s="2">
        <f t="shared" ca="1" si="61"/>
        <v>997.66251222259257</v>
      </c>
      <c r="T219" s="2">
        <f t="shared" ca="1" si="62"/>
        <v>161.097447630739</v>
      </c>
      <c r="U219" s="2">
        <f t="shared" ca="1" si="63"/>
        <v>6.4093459094754932E-2</v>
      </c>
      <c r="V219" s="6">
        <f t="shared" ca="1" si="57"/>
        <v>2352.3797449884742</v>
      </c>
      <c r="W219" s="6">
        <f t="shared" ca="1" si="64"/>
        <v>84610.763202815462</v>
      </c>
    </row>
    <row r="220" spans="1:23">
      <c r="A220" s="10">
        <v>43288</v>
      </c>
      <c r="B220" s="6">
        <f t="shared" ca="1" si="49"/>
        <v>996.84249367257553</v>
      </c>
      <c r="C220" s="6">
        <f t="shared" ca="1" si="50"/>
        <v>85329.704244553111</v>
      </c>
      <c r="D220" s="12">
        <f t="shared" si="51"/>
        <v>1.6666666666666668E-3</v>
      </c>
      <c r="E220" s="2">
        <f ca="1">O191*D191</f>
        <v>0.46310622320474931</v>
      </c>
      <c r="F220">
        <f t="shared" si="52"/>
        <v>5.0000000000000001E-3</v>
      </c>
      <c r="G220" s="6">
        <f ca="1">Q158*F158</f>
        <v>1.7404634258312845</v>
      </c>
      <c r="H220">
        <f t="shared" si="53"/>
        <v>0.01</v>
      </c>
      <c r="I220" s="6">
        <f ca="1">S130*H130</f>
        <v>4.3640026826606935</v>
      </c>
      <c r="J220" s="6">
        <f ca="1">O191</f>
        <v>277.86373392284958</v>
      </c>
      <c r="K220" s="6">
        <f ca="1">Q158</f>
        <v>348.0926851662569</v>
      </c>
      <c r="L220" s="6">
        <f ca="1">S130</f>
        <v>436.4002682660693</v>
      </c>
      <c r="M220" s="6">
        <f t="shared" ca="1" si="58"/>
        <v>2226.8642009901869</v>
      </c>
      <c r="N220" s="2">
        <f t="shared" ca="1" si="54"/>
        <v>0.28075899612636979</v>
      </c>
      <c r="O220" s="2">
        <f t="shared" ca="1" si="59"/>
        <v>625.2121575797554</v>
      </c>
      <c r="P220" s="2">
        <f t="shared" ca="1" si="55"/>
        <v>0.29064712669458981</v>
      </c>
      <c r="Q220" s="2">
        <f t="shared" ca="1" si="60"/>
        <v>647.23168155684129</v>
      </c>
      <c r="R220" s="2">
        <f t="shared" ca="1" si="56"/>
        <v>0.355168180953568</v>
      </c>
      <c r="S220" s="2">
        <f t="shared" ca="1" si="61"/>
        <v>790.91130749630531</v>
      </c>
      <c r="T220" s="2">
        <f t="shared" ca="1" si="62"/>
        <v>163.50905435728475</v>
      </c>
      <c r="U220" s="2">
        <f t="shared" ca="1" si="63"/>
        <v>7.3425696225472389E-2</v>
      </c>
      <c r="V220" s="6">
        <f t="shared" ca="1" si="57"/>
        <v>2063.3551466329022</v>
      </c>
      <c r="W220" s="6">
        <f t="shared" ca="1" si="64"/>
        <v>85611.761662093209</v>
      </c>
    </row>
    <row r="221" spans="1:23">
      <c r="A221" s="10">
        <v>43289</v>
      </c>
      <c r="B221" s="6">
        <f ca="1">3000*(RAND()*0.5)</f>
        <v>1071.155525419902</v>
      </c>
      <c r="C221" s="6">
        <f t="shared" ca="1" si="50"/>
        <v>86400.859769973016</v>
      </c>
      <c r="D221" s="12">
        <f t="shared" si="51"/>
        <v>1.6666666666666668E-3</v>
      </c>
      <c r="E221" s="2">
        <f ca="1">O192*D192</f>
        <v>0.73005824813148368</v>
      </c>
      <c r="F221">
        <f t="shared" si="52"/>
        <v>5.0000000000000001E-3</v>
      </c>
      <c r="G221" s="6">
        <f ca="1">Q159*F159</f>
        <v>1.3345005205528113</v>
      </c>
      <c r="H221">
        <f t="shared" si="53"/>
        <v>0.01</v>
      </c>
      <c r="I221" s="6">
        <f ca="1">S131*H131</f>
        <v>3.4907952099711737</v>
      </c>
      <c r="J221" s="6">
        <f ca="1">O192</f>
        <v>438.03494887889019</v>
      </c>
      <c r="K221" s="6">
        <f ca="1">Q159</f>
        <v>266.90010411056227</v>
      </c>
      <c r="L221" s="6">
        <f ca="1">S131</f>
        <v>349.07952099711736</v>
      </c>
      <c r="M221" s="6">
        <f t="shared" ca="1" si="58"/>
        <v>2294.234507742412</v>
      </c>
      <c r="N221" s="2">
        <f t="shared" ca="1" si="54"/>
        <v>0.25297784107535054</v>
      </c>
      <c r="O221" s="2">
        <f t="shared" ca="1" si="59"/>
        <v>580.39049268924498</v>
      </c>
      <c r="P221" s="2">
        <f t="shared" ca="1" si="55"/>
        <v>0.29693090532899868</v>
      </c>
      <c r="Q221" s="2">
        <f t="shared" ca="1" si="60"/>
        <v>681.22912942098401</v>
      </c>
      <c r="R221" s="2">
        <f t="shared" ca="1" si="56"/>
        <v>0.38764380164905232</v>
      </c>
      <c r="S221" s="2">
        <f t="shared" ca="1" si="61"/>
        <v>889.34578645571071</v>
      </c>
      <c r="T221" s="2">
        <f t="shared" ca="1" si="62"/>
        <v>143.2690991764722</v>
      </c>
      <c r="U221" s="2">
        <f t="shared" ca="1" si="63"/>
        <v>6.244745194659844E-2</v>
      </c>
      <c r="V221" s="6">
        <f t="shared" ca="1" si="57"/>
        <v>2150.9654085659399</v>
      </c>
      <c r="W221" s="6">
        <f t="shared" ca="1" si="64"/>
        <v>86708.712496672582</v>
      </c>
    </row>
    <row r="222" spans="1:23">
      <c r="A222" s="10">
        <v>43290</v>
      </c>
      <c r="B222" s="6">
        <f t="shared" ref="B222:B285" ca="1" si="65">3000*(RAND()*0.5)</f>
        <v>1222.3609952556767</v>
      </c>
      <c r="C222" s="6">
        <f t="shared" ca="1" si="50"/>
        <v>87623.220765228689</v>
      </c>
      <c r="D222" s="12">
        <f t="shared" si="51"/>
        <v>1.6666666666666668E-3</v>
      </c>
      <c r="E222" s="2">
        <f ca="1">O193*D193</f>
        <v>0.55720708721210643</v>
      </c>
      <c r="F222">
        <f t="shared" si="52"/>
        <v>5.0000000000000001E-3</v>
      </c>
      <c r="G222" s="6">
        <f ca="1">Q160*F160</f>
        <v>2.1270049152934307</v>
      </c>
      <c r="H222">
        <f t="shared" si="53"/>
        <v>0.01</v>
      </c>
      <c r="I222" s="6">
        <f ca="1">S132*H132</f>
        <v>4.9048870882333793</v>
      </c>
      <c r="J222" s="6">
        <f ca="1">O193</f>
        <v>334.32425232726382</v>
      </c>
      <c r="K222" s="6">
        <f ca="1">Q160</f>
        <v>425.40098305868617</v>
      </c>
      <c r="L222" s="6">
        <f ca="1">S132</f>
        <v>490.4887088233379</v>
      </c>
      <c r="M222" s="6">
        <f t="shared" ca="1" si="58"/>
        <v>2623.433137732176</v>
      </c>
      <c r="N222" s="2">
        <f t="shared" ca="1" si="54"/>
        <v>0.28609608593842795</v>
      </c>
      <c r="O222" s="2">
        <f t="shared" ca="1" si="59"/>
        <v>750.55395242634427</v>
      </c>
      <c r="P222" s="2">
        <f t="shared" ca="1" si="55"/>
        <v>0.26183222020666752</v>
      </c>
      <c r="Q222" s="2">
        <f t="shared" ca="1" si="60"/>
        <v>686.89932301615977</v>
      </c>
      <c r="R222" s="2">
        <f t="shared" ca="1" si="56"/>
        <v>0.36421935398386412</v>
      </c>
      <c r="S222" s="2">
        <f t="shared" ca="1" si="61"/>
        <v>955.50512264467477</v>
      </c>
      <c r="T222" s="2">
        <f t="shared" ca="1" si="62"/>
        <v>230.47473964499716</v>
      </c>
      <c r="U222" s="2">
        <f t="shared" ca="1" si="63"/>
        <v>8.7852339871040436E-2</v>
      </c>
      <c r="V222" s="6">
        <f t="shared" ca="1" si="57"/>
        <v>2392.9583980871789</v>
      </c>
      <c r="W222" s="6">
        <f t="shared" ca="1" si="64"/>
        <v>87851.456950550477</v>
      </c>
    </row>
    <row r="223" spans="1:23">
      <c r="A223" s="10">
        <v>43291</v>
      </c>
      <c r="B223" s="6">
        <f t="shared" ca="1" si="65"/>
        <v>1365.0395753933058</v>
      </c>
      <c r="C223" s="6">
        <f t="shared" ca="1" si="50"/>
        <v>88988.260340622001</v>
      </c>
      <c r="D223" s="12">
        <f t="shared" si="51"/>
        <v>1.6666666666666668E-3</v>
      </c>
      <c r="E223" s="2">
        <f ca="1">O194*D194</f>
        <v>1.1092968150397953</v>
      </c>
      <c r="F223">
        <f t="shared" si="52"/>
        <v>5.0000000000000001E-3</v>
      </c>
      <c r="G223" s="6">
        <f ca="1">Q161*F161</f>
        <v>1.3386145830839815</v>
      </c>
      <c r="H223">
        <f t="shared" si="53"/>
        <v>0.01</v>
      </c>
      <c r="I223" s="6">
        <f ca="1">S133*H133</f>
        <v>3.0763617819888163</v>
      </c>
      <c r="J223" s="6">
        <f ca="1">O194</f>
        <v>665.57808902387717</v>
      </c>
      <c r="K223" s="6">
        <f ca="1">Q161</f>
        <v>267.72291661679628</v>
      </c>
      <c r="L223" s="6">
        <f ca="1">S133</f>
        <v>307.63617819888162</v>
      </c>
      <c r="M223" s="6">
        <f t="shared" ca="1" si="58"/>
        <v>2841.9757720579705</v>
      </c>
      <c r="N223" s="2">
        <f t="shared" ca="1" si="54"/>
        <v>0.26579790055353969</v>
      </c>
      <c r="O223" s="2">
        <f t="shared" ca="1" si="59"/>
        <v>755.39119363703367</v>
      </c>
      <c r="P223" s="2">
        <f t="shared" ca="1" si="55"/>
        <v>0.27081172144581162</v>
      </c>
      <c r="Q223" s="2">
        <f t="shared" ca="1" si="60"/>
        <v>769.64035113830846</v>
      </c>
      <c r="R223" s="2">
        <f t="shared" ca="1" si="56"/>
        <v>0.36969032424596859</v>
      </c>
      <c r="S223" s="2">
        <f t="shared" ca="1" si="61"/>
        <v>1050.650944671298</v>
      </c>
      <c r="T223" s="2">
        <f t="shared" ca="1" si="62"/>
        <v>266.29328261133037</v>
      </c>
      <c r="U223" s="2">
        <f t="shared" ca="1" si="63"/>
        <v>9.3700053754680115E-2</v>
      </c>
      <c r="V223" s="6">
        <f t="shared" ca="1" si="57"/>
        <v>2575.6824894466399</v>
      </c>
      <c r="W223" s="6">
        <f t="shared" ca="1" si="64"/>
        <v>89186.202256157558</v>
      </c>
    </row>
    <row r="224" spans="1:23">
      <c r="A224" s="10">
        <v>43292</v>
      </c>
      <c r="B224" s="6">
        <f t="shared" ca="1" si="65"/>
        <v>1127.8059653836278</v>
      </c>
      <c r="C224" s="6">
        <f t="shared" ca="1" si="50"/>
        <v>90116.066306005625</v>
      </c>
      <c r="D224" s="12">
        <f t="shared" si="51"/>
        <v>1.6666666666666668E-3</v>
      </c>
      <c r="E224" s="2">
        <f ca="1">O195*D195</f>
        <v>0.66384229841083664</v>
      </c>
      <c r="F224">
        <f t="shared" si="52"/>
        <v>5.0000000000000001E-3</v>
      </c>
      <c r="G224" s="6">
        <f ca="1">Q162*F162</f>
        <v>1.1696793455916608</v>
      </c>
      <c r="H224">
        <f t="shared" si="53"/>
        <v>0.01</v>
      </c>
      <c r="I224" s="6">
        <f ca="1">S134*H134</f>
        <v>2.9875745591210454</v>
      </c>
      <c r="J224" s="6">
        <f ca="1">O195</f>
        <v>398.30537904650197</v>
      </c>
      <c r="K224" s="6">
        <f ca="1">Q162</f>
        <v>233.93586911833214</v>
      </c>
      <c r="L224" s="6">
        <f ca="1">S134</f>
        <v>298.75745591210455</v>
      </c>
      <c r="M224" s="6">
        <f t="shared" ca="1" si="58"/>
        <v>2329.91904827502</v>
      </c>
      <c r="N224" s="2">
        <f t="shared" ca="1" si="54"/>
        <v>0.25789282400712471</v>
      </c>
      <c r="O224" s="2">
        <f t="shared" ca="1" si="59"/>
        <v>600.86940306763722</v>
      </c>
      <c r="P224" s="2">
        <f t="shared" ca="1" si="55"/>
        <v>0.2652549361409306</v>
      </c>
      <c r="Q224" s="2">
        <f t="shared" ca="1" si="60"/>
        <v>618.02252836372827</v>
      </c>
      <c r="R224" s="2">
        <f t="shared" ca="1" si="56"/>
        <v>0.35372139927831314</v>
      </c>
      <c r="S224" s="2">
        <f t="shared" ca="1" si="61"/>
        <v>824.14222596103571</v>
      </c>
      <c r="T224" s="2">
        <f t="shared" ca="1" si="62"/>
        <v>286.88489088261883</v>
      </c>
      <c r="U224" s="2">
        <f t="shared" ca="1" si="63"/>
        <v>0.12313084057363155</v>
      </c>
      <c r="V224" s="6">
        <f t="shared" ca="1" si="57"/>
        <v>2043.0341573924011</v>
      </c>
      <c r="W224" s="6">
        <f t="shared" ca="1" si="64"/>
        <v>90298.237709473018</v>
      </c>
    </row>
    <row r="225" spans="1:23">
      <c r="A225" s="10">
        <v>43293</v>
      </c>
      <c r="B225" s="6">
        <f t="shared" ca="1" si="65"/>
        <v>1182.1766919651939</v>
      </c>
      <c r="C225" s="6">
        <f t="shared" ca="1" si="50"/>
        <v>91298.242997970825</v>
      </c>
      <c r="D225" s="12">
        <f t="shared" si="51"/>
        <v>1.6666666666666668E-3</v>
      </c>
      <c r="E225" s="2">
        <f ca="1">O196*D196</f>
        <v>1.0832143798669629</v>
      </c>
      <c r="F225">
        <f t="shared" si="52"/>
        <v>5.0000000000000001E-3</v>
      </c>
      <c r="G225" s="6">
        <f ca="1">Q163*F163</f>
        <v>1.7737311867319974</v>
      </c>
      <c r="H225">
        <f t="shared" si="53"/>
        <v>0.01</v>
      </c>
      <c r="I225" s="6">
        <f ca="1">S135*H135</f>
        <v>4.9177707607397103</v>
      </c>
      <c r="J225" s="6">
        <f ca="1">O196</f>
        <v>649.92862792017775</v>
      </c>
      <c r="K225" s="6">
        <f ca="1">Q163</f>
        <v>354.74623734639948</v>
      </c>
      <c r="L225" s="6">
        <f ca="1">S135</f>
        <v>491.77707607397099</v>
      </c>
      <c r="M225" s="6">
        <f t="shared" ca="1" si="58"/>
        <v>2973.2882405156997</v>
      </c>
      <c r="N225" s="2">
        <f t="shared" ca="1" si="54"/>
        <v>0.25237380094987855</v>
      </c>
      <c r="O225" s="2">
        <f t="shared" ca="1" si="59"/>
        <v>750.38005457852375</v>
      </c>
      <c r="P225" s="2">
        <f t="shared" ca="1" si="55"/>
        <v>0.29490739130583937</v>
      </c>
      <c r="Q225" s="2">
        <f t="shared" ca="1" si="60"/>
        <v>876.84467861081407</v>
      </c>
      <c r="R225" s="2">
        <f t="shared" ca="1" si="56"/>
        <v>0.3880617322311401</v>
      </c>
      <c r="S225" s="2">
        <f t="shared" ca="1" si="61"/>
        <v>1153.8193850370012</v>
      </c>
      <c r="T225" s="2">
        <f t="shared" ca="1" si="62"/>
        <v>192.24412228936058</v>
      </c>
      <c r="U225" s="2">
        <f t="shared" ca="1" si="63"/>
        <v>6.4657075513141954E-2</v>
      </c>
      <c r="V225" s="6">
        <f t="shared" ca="1" si="57"/>
        <v>2781.0441182263394</v>
      </c>
      <c r="W225" s="6">
        <f t="shared" ca="1" si="64"/>
        <v>91582.829886358828</v>
      </c>
    </row>
    <row r="226" spans="1:23">
      <c r="A226" s="10">
        <v>43294</v>
      </c>
      <c r="B226" s="6">
        <f t="shared" ca="1" si="65"/>
        <v>459.8237241379926</v>
      </c>
      <c r="C226" s="6">
        <f t="shared" ca="1" si="50"/>
        <v>91758.066722108822</v>
      </c>
      <c r="D226" s="12">
        <f t="shared" si="51"/>
        <v>1.6666666666666668E-3</v>
      </c>
      <c r="E226" s="2">
        <f ca="1">O197*D197</f>
        <v>1.0434617743674317</v>
      </c>
      <c r="F226">
        <f t="shared" si="52"/>
        <v>5.0000000000000001E-3</v>
      </c>
      <c r="G226" s="6">
        <f ca="1">Q164*F164</f>
        <v>2.1671107924225255</v>
      </c>
      <c r="H226">
        <f t="shared" si="53"/>
        <v>0.01</v>
      </c>
      <c r="I226" s="6">
        <f ca="1">S136*H136</f>
        <v>5.3838560815640184</v>
      </c>
      <c r="J226" s="6">
        <f ca="1">O197</f>
        <v>626.07706462045894</v>
      </c>
      <c r="K226" s="6">
        <f ca="1">Q164</f>
        <v>433.42215848450508</v>
      </c>
      <c r="L226" s="6">
        <f ca="1">S136</f>
        <v>538.38560815640187</v>
      </c>
      <c r="M226" s="6">
        <f t="shared" ca="1" si="58"/>
        <v>2258.5471063370733</v>
      </c>
      <c r="N226" s="2">
        <f t="shared" ca="1" si="54"/>
        <v>0.29142021353727132</v>
      </c>
      <c r="O226" s="2">
        <f t="shared" ca="1" si="59"/>
        <v>658.18628001273612</v>
      </c>
      <c r="P226" s="2">
        <f t="shared" ca="1" si="55"/>
        <v>0.27418782327974223</v>
      </c>
      <c r="Q226" s="2">
        <f t="shared" ca="1" si="60"/>
        <v>619.26611486132265</v>
      </c>
      <c r="R226" s="2">
        <f t="shared" ca="1" si="56"/>
        <v>0.39604650665717933</v>
      </c>
      <c r="S226" s="2">
        <f t="shared" ca="1" si="61"/>
        <v>894.48969158547879</v>
      </c>
      <c r="T226" s="2">
        <f t="shared" ca="1" si="62"/>
        <v>86.605019877535824</v>
      </c>
      <c r="U226" s="2">
        <f t="shared" ca="1" si="63"/>
        <v>3.8345456525807169E-2</v>
      </c>
      <c r="V226" s="6">
        <f t="shared" ca="1" si="57"/>
        <v>2171.9420864595377</v>
      </c>
      <c r="W226" s="6">
        <f t="shared" ca="1" si="64"/>
        <v>92156.887141556988</v>
      </c>
    </row>
    <row r="227" spans="1:23">
      <c r="A227" s="10">
        <v>43295</v>
      </c>
      <c r="B227" s="6">
        <f t="shared" ca="1" si="65"/>
        <v>641.31514149374175</v>
      </c>
      <c r="C227" s="6">
        <f t="shared" ca="1" si="50"/>
        <v>92399.381863602568</v>
      </c>
      <c r="D227" s="12">
        <f t="shared" si="51"/>
        <v>1.6666666666666668E-3</v>
      </c>
      <c r="E227" s="2">
        <f ca="1">O198*D198</f>
        <v>0.72903057459042575</v>
      </c>
      <c r="F227">
        <f t="shared" si="52"/>
        <v>5.0000000000000001E-3</v>
      </c>
      <c r="G227" s="6">
        <f ca="1">Q165*F165</f>
        <v>1.7388612873811797</v>
      </c>
      <c r="H227">
        <f t="shared" si="53"/>
        <v>0.01</v>
      </c>
      <c r="I227" s="6">
        <f ca="1">S137*H137</f>
        <v>3.7831123625631013</v>
      </c>
      <c r="J227" s="6">
        <f ca="1">O198</f>
        <v>437.41834475425543</v>
      </c>
      <c r="K227" s="6">
        <f ca="1">Q165</f>
        <v>347.77225747623595</v>
      </c>
      <c r="L227" s="6">
        <f ca="1">S137</f>
        <v>378.31123625631011</v>
      </c>
      <c r="M227" s="6">
        <f t="shared" ca="1" si="58"/>
        <v>1897.6730040826139</v>
      </c>
      <c r="N227" s="2">
        <f t="shared" ca="1" si="54"/>
        <v>0.26821587517744183</v>
      </c>
      <c r="O227" s="2">
        <f t="shared" ca="1" si="59"/>
        <v>508.98602559062346</v>
      </c>
      <c r="P227" s="2">
        <f t="shared" ca="1" si="55"/>
        <v>0.2983499972055334</v>
      </c>
      <c r="Q227" s="2">
        <f t="shared" ca="1" si="60"/>
        <v>566.17073546506401</v>
      </c>
      <c r="R227" s="2">
        <f t="shared" ca="1" si="56"/>
        <v>0.37095245455947312</v>
      </c>
      <c r="S227" s="2">
        <f t="shared" ca="1" si="61"/>
        <v>703.94645881569465</v>
      </c>
      <c r="T227" s="2">
        <f t="shared" ca="1" si="62"/>
        <v>118.56978421123176</v>
      </c>
      <c r="U227" s="2">
        <f t="shared" ca="1" si="63"/>
        <v>6.2481673057551652E-2</v>
      </c>
      <c r="V227" s="6">
        <f t="shared" ca="1" si="57"/>
        <v>1779.1032198713822</v>
      </c>
      <c r="W227" s="6">
        <f t="shared" ca="1" si="64"/>
        <v>92772.488522941567</v>
      </c>
    </row>
    <row r="228" spans="1:23">
      <c r="A228" s="10">
        <v>43296</v>
      </c>
      <c r="B228" s="6">
        <f t="shared" ca="1" si="65"/>
        <v>1321.2576569952946</v>
      </c>
      <c r="C228" s="6">
        <f t="shared" ca="1" si="50"/>
        <v>93720.639520597862</v>
      </c>
      <c r="D228" s="12">
        <f t="shared" si="51"/>
        <v>1.6666666666666668E-3</v>
      </c>
      <c r="E228" s="2">
        <f ca="1">O199*D199</f>
        <v>0.72310014122051902</v>
      </c>
      <c r="F228">
        <f t="shared" si="52"/>
        <v>5.0000000000000001E-3</v>
      </c>
      <c r="G228" s="6">
        <f ca="1">Q166*F166</f>
        <v>1.8094378558586661</v>
      </c>
      <c r="H228">
        <f t="shared" si="53"/>
        <v>0.01</v>
      </c>
      <c r="I228" s="6">
        <f ca="1">S138*H138</f>
        <v>3.7995728576291272</v>
      </c>
      <c r="J228" s="6">
        <f ca="1">O199</f>
        <v>433.86008473231141</v>
      </c>
      <c r="K228" s="6">
        <f ca="1">Q166</f>
        <v>361.88757117173321</v>
      </c>
      <c r="L228" s="6">
        <f ca="1">S138</f>
        <v>379.9572857629127</v>
      </c>
      <c r="M228" s="6">
        <f t="shared" ca="1" si="58"/>
        <v>2621.864493728192</v>
      </c>
      <c r="N228" s="2">
        <f t="shared" ca="1" si="54"/>
        <v>0.26283249194193237</v>
      </c>
      <c r="O228" s="2">
        <f t="shared" ca="1" si="59"/>
        <v>689.11117842065357</v>
      </c>
      <c r="P228" s="2">
        <f t="shared" ca="1" si="55"/>
        <v>0.26137935663701672</v>
      </c>
      <c r="Q228" s="2">
        <f t="shared" ca="1" si="60"/>
        <v>685.3012545601124</v>
      </c>
      <c r="R228" s="2">
        <f t="shared" ca="1" si="56"/>
        <v>0.39442225225354161</v>
      </c>
      <c r="S228" s="2">
        <f t="shared" ca="1" si="61"/>
        <v>1034.121698719865</v>
      </c>
      <c r="T228" s="2">
        <f t="shared" ca="1" si="62"/>
        <v>213.33036202756102</v>
      </c>
      <c r="U228" s="2">
        <f t="shared" ca="1" si="63"/>
        <v>8.1365899167509345E-2</v>
      </c>
      <c r="V228" s="6">
        <f t="shared" ca="1" si="57"/>
        <v>2408.534131700631</v>
      </c>
      <c r="W228" s="6">
        <f t="shared" ca="1" si="64"/>
        <v>94005.317712975244</v>
      </c>
    </row>
    <row r="229" spans="1:23">
      <c r="A229" s="10">
        <v>43297</v>
      </c>
      <c r="B229" s="6">
        <f t="shared" ca="1" si="65"/>
        <v>1103.8415484547593</v>
      </c>
      <c r="C229" s="6">
        <f t="shared" ca="1" si="50"/>
        <v>94824.481069052621</v>
      </c>
      <c r="D229" s="12">
        <f t="shared" si="51"/>
        <v>1.6666666666666668E-3</v>
      </c>
      <c r="E229" s="2">
        <f ca="1">O200*D200</f>
        <v>0.50891560705099026</v>
      </c>
      <c r="F229">
        <f t="shared" si="52"/>
        <v>5.0000000000000001E-3</v>
      </c>
      <c r="G229" s="6">
        <f ca="1">Q167*F167</f>
        <v>2.3242296011666235</v>
      </c>
      <c r="H229">
        <f t="shared" si="53"/>
        <v>0.01</v>
      </c>
      <c r="I229" s="6">
        <f ca="1">S139*H139</f>
        <v>4.720525287943695</v>
      </c>
      <c r="J229" s="6">
        <f ca="1">O200</f>
        <v>305.34936423059412</v>
      </c>
      <c r="K229" s="6">
        <f ca="1">Q167</f>
        <v>464.84592023332465</v>
      </c>
      <c r="L229" s="6">
        <f ca="1">S139</f>
        <v>472.05252879436949</v>
      </c>
      <c r="M229" s="6">
        <f t="shared" ca="1" si="58"/>
        <v>2566.9733942367702</v>
      </c>
      <c r="N229" s="2">
        <f t="shared" ca="1" si="54"/>
        <v>0.28985306827588642</v>
      </c>
      <c r="O229" s="2">
        <f t="shared" ca="1" si="59"/>
        <v>744.04511450209441</v>
      </c>
      <c r="P229" s="2">
        <f t="shared" ca="1" si="55"/>
        <v>0.25066390963676949</v>
      </c>
      <c r="Q229" s="2">
        <f t="shared" ca="1" si="60"/>
        <v>643.44758693295728</v>
      </c>
      <c r="R229" s="2">
        <f t="shared" ca="1" si="56"/>
        <v>0.35597246368365898</v>
      </c>
      <c r="S229" s="2">
        <f t="shared" ca="1" si="61"/>
        <v>913.77184335686752</v>
      </c>
      <c r="T229" s="2">
        <f t="shared" ca="1" si="62"/>
        <v>265.70884944485124</v>
      </c>
      <c r="U229" s="2">
        <f t="shared" ca="1" si="63"/>
        <v>0.1035105584036852</v>
      </c>
      <c r="V229" s="6">
        <f t="shared" ca="1" si="57"/>
        <v>2301.264544791919</v>
      </c>
      <c r="W229" s="6">
        <f t="shared" ca="1" si="64"/>
        <v>95064.334444508873</v>
      </c>
    </row>
    <row r="230" spans="1:23">
      <c r="A230" s="10">
        <v>43298</v>
      </c>
      <c r="B230" s="6">
        <f t="shared" ca="1" si="65"/>
        <v>433.34541149037631</v>
      </c>
      <c r="C230" s="6">
        <f t="shared" ca="1" si="50"/>
        <v>95257.826480542994</v>
      </c>
      <c r="D230" s="12">
        <f t="shared" si="51"/>
        <v>1.6666666666666668E-3</v>
      </c>
      <c r="E230" s="2">
        <f ca="1">O201*D201</f>
        <v>0.56877250643005273</v>
      </c>
      <c r="F230">
        <f t="shared" si="52"/>
        <v>5.0000000000000001E-3</v>
      </c>
      <c r="G230" s="6">
        <f ca="1">Q168*F168</f>
        <v>1.751598250537489</v>
      </c>
      <c r="H230">
        <f t="shared" si="53"/>
        <v>0.01</v>
      </c>
      <c r="I230" s="6">
        <f ca="1">S140*H140</f>
        <v>4.5974681869813177</v>
      </c>
      <c r="J230" s="6">
        <f ca="1">O201</f>
        <v>341.26350385803158</v>
      </c>
      <c r="K230" s="6">
        <f ca="1">Q168</f>
        <v>350.31965010749781</v>
      </c>
      <c r="L230" s="6">
        <f ca="1">S140</f>
        <v>459.74681869813179</v>
      </c>
      <c r="M230" s="6">
        <f t="shared" ca="1" si="58"/>
        <v>1857.3020725428375</v>
      </c>
      <c r="N230" s="2">
        <f t="shared" ca="1" si="54"/>
        <v>0.29220721921735193</v>
      </c>
      <c r="O230" s="2">
        <f t="shared" ca="1" si="59"/>
        <v>542.71707386436697</v>
      </c>
      <c r="P230" s="2">
        <f t="shared" ca="1" si="55"/>
        <v>0.27768074463162307</v>
      </c>
      <c r="Q230" s="2">
        <f t="shared" ca="1" si="60"/>
        <v>515.73702250955193</v>
      </c>
      <c r="R230" s="2">
        <f t="shared" ca="1" si="56"/>
        <v>0.3914639693635259</v>
      </c>
      <c r="S230" s="2">
        <f t="shared" ca="1" si="61"/>
        <v>727.06684162472254</v>
      </c>
      <c r="T230" s="2">
        <f t="shared" ca="1" si="62"/>
        <v>71.781134544196107</v>
      </c>
      <c r="U230" s="2">
        <f t="shared" ca="1" si="63"/>
        <v>3.8648066787499109E-2</v>
      </c>
      <c r="V230" s="6">
        <f t="shared" ca="1" si="57"/>
        <v>1785.5209379986413</v>
      </c>
      <c r="W230" s="6">
        <f t="shared" ca="1" si="64"/>
        <v>95698.52540984386</v>
      </c>
    </row>
    <row r="231" spans="1:23">
      <c r="A231" s="10">
        <v>43299</v>
      </c>
      <c r="B231" s="6">
        <f t="shared" ca="1" si="65"/>
        <v>464.45561409299097</v>
      </c>
      <c r="C231" s="6">
        <f t="shared" ca="1" si="50"/>
        <v>95722.282094635986</v>
      </c>
      <c r="D231" s="12">
        <f t="shared" si="51"/>
        <v>1.6666666666666668E-3</v>
      </c>
      <c r="E231" s="2">
        <f ca="1">O202*D202</f>
        <v>0.64565725066475521</v>
      </c>
      <c r="F231">
        <f t="shared" si="52"/>
        <v>5.0000000000000001E-3</v>
      </c>
      <c r="G231" s="6">
        <f ca="1">Q169*F169</f>
        <v>1.4681247646604498</v>
      </c>
      <c r="H231">
        <f t="shared" si="53"/>
        <v>0.01</v>
      </c>
      <c r="I231" s="6">
        <f ca="1">S141*H141</f>
        <v>3.050081277995405</v>
      </c>
      <c r="J231" s="6">
        <f ca="1">O202</f>
        <v>387.39435039885308</v>
      </c>
      <c r="K231" s="6">
        <f ca="1">Q169</f>
        <v>293.62495293208997</v>
      </c>
      <c r="L231" s="6">
        <f ca="1">S141</f>
        <v>305.00812779954049</v>
      </c>
      <c r="M231" s="6">
        <f t="shared" ca="1" si="58"/>
        <v>1527.4280430609911</v>
      </c>
      <c r="N231" s="2">
        <f t="shared" ca="1" si="54"/>
        <v>0.25909637084979575</v>
      </c>
      <c r="O231" s="2">
        <f t="shared" ca="1" si="59"/>
        <v>395.75106269130833</v>
      </c>
      <c r="P231" s="2">
        <f t="shared" ca="1" si="55"/>
        <v>0.27154213120078097</v>
      </c>
      <c r="Q231" s="2">
        <f t="shared" ca="1" si="60"/>
        <v>414.76106606861975</v>
      </c>
      <c r="R231" s="2">
        <f t="shared" ca="1" si="56"/>
        <v>0.35639616264616775</v>
      </c>
      <c r="S231" s="2">
        <f t="shared" ca="1" si="61"/>
        <v>544.36949326508272</v>
      </c>
      <c r="T231" s="2">
        <f t="shared" ca="1" si="62"/>
        <v>172.54642103598019</v>
      </c>
      <c r="U231" s="2">
        <f t="shared" ca="1" si="63"/>
        <v>0.11296533530325546</v>
      </c>
      <c r="V231" s="6">
        <f t="shared" ca="1" si="57"/>
        <v>1354.881622025011</v>
      </c>
      <c r="W231" s="6">
        <f t="shared" ca="1" si="64"/>
        <v>96067.379600738393</v>
      </c>
    </row>
    <row r="232" spans="1:23">
      <c r="A232" s="10">
        <v>43300</v>
      </c>
      <c r="B232" s="6">
        <f t="shared" ca="1" si="65"/>
        <v>256.43580107329802</v>
      </c>
      <c r="C232" s="6">
        <f t="shared" ca="1" si="50"/>
        <v>95978.717895709284</v>
      </c>
      <c r="D232" s="12">
        <f t="shared" si="51"/>
        <v>1.6666666666666668E-3</v>
      </c>
      <c r="E232" s="2">
        <f ca="1">O203*D203</f>
        <v>0.69851652055696833</v>
      </c>
      <c r="F232">
        <f t="shared" si="52"/>
        <v>5.0000000000000001E-3</v>
      </c>
      <c r="G232" s="6">
        <f ca="1">Q170*F170</f>
        <v>2.2968181557923355</v>
      </c>
      <c r="H232">
        <f t="shared" si="53"/>
        <v>0.01</v>
      </c>
      <c r="I232" s="6">
        <f ca="1">S142*H142</f>
        <v>4.1666007711539894</v>
      </c>
      <c r="J232" s="6">
        <f ca="1">O203</f>
        <v>419.10991233418099</v>
      </c>
      <c r="K232" s="6">
        <f ca="1">Q170</f>
        <v>459.36363115846711</v>
      </c>
      <c r="L232" s="6">
        <f ca="1">S142</f>
        <v>416.66007711539896</v>
      </c>
      <c r="M232" s="6">
        <f t="shared" ca="1" si="58"/>
        <v>1731.2777781648283</v>
      </c>
      <c r="N232" s="2">
        <f t="shared" ca="1" si="54"/>
        <v>0.29204497158494985</v>
      </c>
      <c r="O232" s="2">
        <f t="shared" ca="1" si="59"/>
        <v>505.61096952980239</v>
      </c>
      <c r="P232" s="2">
        <f t="shared" ca="1" si="55"/>
        <v>0.28748738259434292</v>
      </c>
      <c r="Q232" s="2">
        <f t="shared" ca="1" si="60"/>
        <v>497.72051698835594</v>
      </c>
      <c r="R232" s="2">
        <f t="shared" ca="1" si="56"/>
        <v>0.37924146776910805</v>
      </c>
      <c r="S232" s="2">
        <f t="shared" ca="1" si="61"/>
        <v>656.57232570726978</v>
      </c>
      <c r="T232" s="2">
        <f t="shared" ca="1" si="62"/>
        <v>71.37396593940025</v>
      </c>
      <c r="U232" s="2">
        <f t="shared" ca="1" si="63"/>
        <v>4.1226178051599185E-2</v>
      </c>
      <c r="V232" s="6">
        <f t="shared" ca="1" si="57"/>
        <v>1659.9038122254281</v>
      </c>
      <c r="W232" s="6">
        <f t="shared" ca="1" si="64"/>
        <v>96432.149792355762</v>
      </c>
    </row>
    <row r="233" spans="1:23">
      <c r="A233" s="10">
        <v>43301</v>
      </c>
      <c r="B233" s="6">
        <f t="shared" ca="1" si="65"/>
        <v>1048.343031777739</v>
      </c>
      <c r="C233" s="6">
        <f t="shared" ca="1" si="50"/>
        <v>97027.060927487022</v>
      </c>
      <c r="D233" s="12">
        <f t="shared" si="51"/>
        <v>1.6666666666666668E-3</v>
      </c>
      <c r="E233" s="2">
        <f ca="1">O204*D204</f>
        <v>0.68450612923211451</v>
      </c>
      <c r="F233">
        <f t="shared" si="52"/>
        <v>5.0000000000000001E-3</v>
      </c>
      <c r="G233" s="6">
        <f ca="1">Q171*F171</f>
        <v>1.9040851432652393</v>
      </c>
      <c r="H233">
        <f t="shared" si="53"/>
        <v>0.01</v>
      </c>
      <c r="I233" s="6">
        <f ca="1">S143*H143</f>
        <v>2.3508510469862043</v>
      </c>
      <c r="J233" s="6">
        <f ca="1">O204</f>
        <v>410.70367753926871</v>
      </c>
      <c r="K233" s="6">
        <f ca="1">Q171</f>
        <v>380.81702865304783</v>
      </c>
      <c r="L233" s="6">
        <f ca="1">S143</f>
        <v>235.08510469862043</v>
      </c>
      <c r="M233" s="6">
        <f t="shared" ca="1" si="58"/>
        <v>2151.2622509275598</v>
      </c>
      <c r="N233" s="2">
        <f t="shared" ca="1" si="54"/>
        <v>0.25240265538142809</v>
      </c>
      <c r="O233" s="2">
        <f t="shared" ca="1" si="59"/>
        <v>542.98430455594416</v>
      </c>
      <c r="P233" s="2">
        <f t="shared" ca="1" si="55"/>
        <v>0.25026423117103697</v>
      </c>
      <c r="Q233" s="2">
        <f t="shared" ca="1" si="60"/>
        <v>538.38399327566015</v>
      </c>
      <c r="R233" s="2">
        <f t="shared" ca="1" si="56"/>
        <v>0.37403742682926139</v>
      </c>
      <c r="S233" s="2">
        <f t="shared" ca="1" si="61"/>
        <v>804.6525967718693</v>
      </c>
      <c r="T233" s="2">
        <f t="shared" ca="1" si="62"/>
        <v>265.24135632408627</v>
      </c>
      <c r="U233" s="2">
        <f t="shared" ca="1" si="63"/>
        <v>0.1232956866182736</v>
      </c>
      <c r="V233" s="6">
        <f t="shared" ca="1" si="57"/>
        <v>1886.0208946034736</v>
      </c>
      <c r="W233" s="6">
        <f t="shared" ca="1" si="64"/>
        <v>97291.564876068296</v>
      </c>
    </row>
    <row r="234" spans="1:23">
      <c r="A234" s="10">
        <v>43302</v>
      </c>
      <c r="B234" s="6">
        <f t="shared" ca="1" si="65"/>
        <v>809.44801377524516</v>
      </c>
      <c r="C234" s="6">
        <f t="shared" ca="1" si="50"/>
        <v>97836.508941262262</v>
      </c>
      <c r="D234" s="12">
        <f t="shared" si="51"/>
        <v>1.6666666666666668E-3</v>
      </c>
      <c r="E234" s="2">
        <f ca="1">O205*D205</f>
        <v>0.46049529071306633</v>
      </c>
      <c r="F234">
        <f t="shared" si="52"/>
        <v>5.0000000000000001E-3</v>
      </c>
      <c r="G234" s="6">
        <f ca="1">Q172*F172</f>
        <v>1.6972554657677779</v>
      </c>
      <c r="H234">
        <f t="shared" si="53"/>
        <v>0.01</v>
      </c>
      <c r="I234" s="6">
        <f ca="1">S144*H144</f>
        <v>3.2289854240429583</v>
      </c>
      <c r="J234" s="6">
        <f ca="1">O205</f>
        <v>276.29717442783976</v>
      </c>
      <c r="K234" s="6">
        <f ca="1">Q172</f>
        <v>339.45109315355558</v>
      </c>
      <c r="L234" s="6">
        <f ca="1">S144</f>
        <v>322.89854240429582</v>
      </c>
      <c r="M234" s="6">
        <f t="shared" ca="1" si="58"/>
        <v>2018.7229162655462</v>
      </c>
      <c r="N234" s="2">
        <f t="shared" ca="1" si="54"/>
        <v>0.27931666287216828</v>
      </c>
      <c r="O234" s="2">
        <f t="shared" ca="1" si="59"/>
        <v>563.86294823486401</v>
      </c>
      <c r="P234" s="2">
        <f t="shared" ca="1" si="55"/>
        <v>0.25258034263898482</v>
      </c>
      <c r="Q234" s="2">
        <f t="shared" ca="1" si="60"/>
        <v>509.88972588352232</v>
      </c>
      <c r="R234" s="2">
        <f t="shared" ca="1" si="56"/>
        <v>0.3916119968305794</v>
      </c>
      <c r="S234" s="2">
        <f t="shared" ca="1" si="61"/>
        <v>790.55611228640112</v>
      </c>
      <c r="T234" s="2">
        <f t="shared" ca="1" si="62"/>
        <v>154.41412986075886</v>
      </c>
      <c r="U234" s="2">
        <f t="shared" ca="1" si="63"/>
        <v>7.6490997658267515E-2</v>
      </c>
      <c r="V234" s="6">
        <f t="shared" ca="1" si="57"/>
        <v>1864.3087864047875</v>
      </c>
      <c r="W234" s="6">
        <f t="shared" ca="1" si="64"/>
        <v>98217.226852487394</v>
      </c>
    </row>
    <row r="235" spans="1:23">
      <c r="A235" s="10">
        <v>43303</v>
      </c>
      <c r="B235" s="6">
        <f t="shared" ca="1" si="65"/>
        <v>655.03073941169805</v>
      </c>
      <c r="C235" s="6">
        <f t="shared" ca="1" si="50"/>
        <v>98491.539680673959</v>
      </c>
      <c r="D235" s="12">
        <f t="shared" si="51"/>
        <v>1.6666666666666668E-3</v>
      </c>
      <c r="E235" s="2">
        <f ca="1">O206*D206</f>
        <v>0.4604663874198292</v>
      </c>
      <c r="F235">
        <f t="shared" si="52"/>
        <v>5.0000000000000001E-3</v>
      </c>
      <c r="G235" s="6">
        <f ca="1">Q173*F173</f>
        <v>2.2412490459993042</v>
      </c>
      <c r="H235">
        <f t="shared" si="53"/>
        <v>0.01</v>
      </c>
      <c r="I235" s="6">
        <f ca="1">S145*H145</f>
        <v>4.5129972262625655</v>
      </c>
      <c r="J235" s="6">
        <f ca="1">O206</f>
        <v>276.27983245189751</v>
      </c>
      <c r="K235" s="6">
        <f ca="1">Q173</f>
        <v>448.24980919986081</v>
      </c>
      <c r="L235" s="6">
        <f ca="1">S145</f>
        <v>451.29972262625654</v>
      </c>
      <c r="M235" s="6">
        <f t="shared" ca="1" si="58"/>
        <v>1992.4889462101532</v>
      </c>
      <c r="N235" s="2">
        <f t="shared" ca="1" si="54"/>
        <v>0.26445870697959584</v>
      </c>
      <c r="O235" s="2">
        <f t="shared" ca="1" si="59"/>
        <v>526.93105038587464</v>
      </c>
      <c r="P235" s="2">
        <f t="shared" ca="1" si="55"/>
        <v>0.29702076824086177</v>
      </c>
      <c r="Q235" s="2">
        <f t="shared" ca="1" si="60"/>
        <v>591.81059751476482</v>
      </c>
      <c r="R235" s="2">
        <f t="shared" ca="1" si="56"/>
        <v>0.38283035919301422</v>
      </c>
      <c r="S235" s="2">
        <f t="shared" ca="1" si="61"/>
        <v>762.78525896574331</v>
      </c>
      <c r="T235" s="2">
        <f t="shared" ca="1" si="62"/>
        <v>110.96203934377047</v>
      </c>
      <c r="U235" s="2">
        <f t="shared" ca="1" si="63"/>
        <v>5.569016558652818E-2</v>
      </c>
      <c r="V235" s="6">
        <f t="shared" ca="1" si="57"/>
        <v>1881.5269068663829</v>
      </c>
      <c r="W235" s="6">
        <f t="shared" ca="1" si="64"/>
        <v>98922.924395075766</v>
      </c>
    </row>
    <row r="236" spans="1:23">
      <c r="A236" s="10">
        <v>43304</v>
      </c>
      <c r="B236" s="6">
        <f t="shared" ca="1" si="65"/>
        <v>900.31026186350221</v>
      </c>
      <c r="C236" s="6">
        <f t="shared" ca="1" si="50"/>
        <v>99391.849942537461</v>
      </c>
      <c r="D236" s="12">
        <f t="shared" si="51"/>
        <v>1.6666666666666668E-3</v>
      </c>
      <c r="E236" s="2">
        <f ca="1">O207*D207</f>
        <v>0.53310353381352149</v>
      </c>
      <c r="F236">
        <f t="shared" si="52"/>
        <v>5.0000000000000001E-3</v>
      </c>
      <c r="G236" s="6">
        <f ca="1">Q174*F174</f>
        <v>1.435152426747901</v>
      </c>
      <c r="H236">
        <f t="shared" si="53"/>
        <v>0.01</v>
      </c>
      <c r="I236" s="6">
        <f ca="1">S146*H146</f>
        <v>4.1123545355657676</v>
      </c>
      <c r="J236" s="6">
        <f ca="1">O207</f>
        <v>319.86212028811286</v>
      </c>
      <c r="K236" s="6">
        <f ca="1">Q174</f>
        <v>287.0304853495802</v>
      </c>
      <c r="L236" s="6">
        <f ca="1">S146</f>
        <v>411.23545355657672</v>
      </c>
      <c r="M236" s="6">
        <f t="shared" ca="1" si="58"/>
        <v>2035.4809708976695</v>
      </c>
      <c r="N236" s="2">
        <f t="shared" ca="1" si="54"/>
        <v>0.27312150678003627</v>
      </c>
      <c r="O236" s="2">
        <f t="shared" ca="1" si="59"/>
        <v>555.9336297936627</v>
      </c>
      <c r="P236" s="2">
        <f t="shared" ca="1" si="55"/>
        <v>0.28402751391807735</v>
      </c>
      <c r="Q236" s="2">
        <f t="shared" ca="1" si="60"/>
        <v>578.13259979161944</v>
      </c>
      <c r="R236" s="2">
        <f t="shared" ca="1" si="56"/>
        <v>0.38320849501027709</v>
      </c>
      <c r="S236" s="2">
        <f t="shared" ca="1" si="61"/>
        <v>780.01359947975357</v>
      </c>
      <c r="T236" s="2">
        <f t="shared" ca="1" si="62"/>
        <v>121.40114183263381</v>
      </c>
      <c r="U236" s="2">
        <f t="shared" ca="1" si="63"/>
        <v>5.9642484291609253E-2</v>
      </c>
      <c r="V236" s="6">
        <f t="shared" ca="1" si="57"/>
        <v>1914.0798290650357</v>
      </c>
      <c r="W236" s="6">
        <f t="shared" ca="1" si="64"/>
        <v>99818.87616494653</v>
      </c>
    </row>
    <row r="237" spans="1:23">
      <c r="A237" s="10">
        <v>43305</v>
      </c>
      <c r="B237" s="6">
        <f t="shared" ca="1" si="65"/>
        <v>1286.1482608219414</v>
      </c>
      <c r="C237" s="6">
        <f t="shared" ca="1" si="50"/>
        <v>100677.9982033594</v>
      </c>
      <c r="D237" s="12">
        <f t="shared" si="51"/>
        <v>1.6666666666666668E-3</v>
      </c>
      <c r="E237" s="2">
        <f ca="1">O208*D208</f>
        <v>0.94324375400816585</v>
      </c>
      <c r="F237">
        <f t="shared" si="52"/>
        <v>5.0000000000000001E-3</v>
      </c>
      <c r="G237" s="6">
        <f ca="1">Q175*F175</f>
        <v>1.4796406289409436</v>
      </c>
      <c r="H237">
        <f t="shared" si="53"/>
        <v>0.01</v>
      </c>
      <c r="I237" s="6">
        <f ca="1">S147*H147</f>
        <v>4.2420731994641088</v>
      </c>
      <c r="J237" s="6">
        <f ca="1">O208</f>
        <v>565.9462524048995</v>
      </c>
      <c r="K237" s="6">
        <f ca="1">Q175</f>
        <v>295.92812578818871</v>
      </c>
      <c r="L237" s="6">
        <f ca="1">S147</f>
        <v>424.20731994641091</v>
      </c>
      <c r="M237" s="6">
        <f t="shared" ca="1" si="58"/>
        <v>2700.2960583764871</v>
      </c>
      <c r="N237" s="2">
        <f t="shared" ca="1" si="54"/>
        <v>0.2564706918712405</v>
      </c>
      <c r="O237" s="2">
        <f t="shared" ca="1" si="59"/>
        <v>692.54679834900128</v>
      </c>
      <c r="P237" s="2">
        <f t="shared" ca="1" si="55"/>
        <v>0.2936626337308858</v>
      </c>
      <c r="Q237" s="2">
        <f t="shared" ca="1" si="60"/>
        <v>792.97605235596893</v>
      </c>
      <c r="R237" s="2">
        <f t="shared" ca="1" si="56"/>
        <v>0.39806844885520476</v>
      </c>
      <c r="S237" s="2">
        <f t="shared" ca="1" si="61"/>
        <v>1074.9026634077516</v>
      </c>
      <c r="T237" s="2">
        <f t="shared" ca="1" si="62"/>
        <v>139.8705442637654</v>
      </c>
      <c r="U237" s="2">
        <f t="shared" ca="1" si="63"/>
        <v>5.179822554266901E-2</v>
      </c>
      <c r="V237" s="6">
        <f t="shared" ca="1" si="57"/>
        <v>2560.4255141127214</v>
      </c>
      <c r="W237" s="6">
        <f t="shared" ca="1" si="64"/>
        <v>101093.21998091975</v>
      </c>
    </row>
    <row r="238" spans="1:23">
      <c r="A238" s="10">
        <v>43306</v>
      </c>
      <c r="B238" s="6">
        <f t="shared" ca="1" si="65"/>
        <v>616.90340420316181</v>
      </c>
      <c r="C238" s="6">
        <f t="shared" ca="1" si="50"/>
        <v>101294.90160756256</v>
      </c>
      <c r="D238" s="12">
        <f t="shared" si="51"/>
        <v>1.6666666666666668E-3</v>
      </c>
      <c r="E238" s="2">
        <f ca="1">O209*D209</f>
        <v>0.91752542895629519</v>
      </c>
      <c r="F238">
        <f t="shared" si="52"/>
        <v>5.0000000000000001E-3</v>
      </c>
      <c r="G238" s="6">
        <f ca="1">Q176*F176</f>
        <v>1.3006681336908565</v>
      </c>
      <c r="H238">
        <f t="shared" si="53"/>
        <v>0.01</v>
      </c>
      <c r="I238" s="6">
        <f ca="1">S148*H148</f>
        <v>5.380714048650975</v>
      </c>
      <c r="J238" s="6">
        <f ca="1">O209</f>
        <v>550.5152573737771</v>
      </c>
      <c r="K238" s="6">
        <f ca="1">Q176</f>
        <v>260.1336267381713</v>
      </c>
      <c r="L238" s="6">
        <f ca="1">S148</f>
        <v>538.07140486509752</v>
      </c>
      <c r="M238" s="6">
        <f t="shared" ca="1" si="58"/>
        <v>2113.0931450552707</v>
      </c>
      <c r="N238" s="2">
        <f t="shared" ca="1" si="54"/>
        <v>0.28947063559675013</v>
      </c>
      <c r="O238" s="2">
        <f t="shared" ca="1" si="59"/>
        <v>611.67841577428487</v>
      </c>
      <c r="P238" s="2">
        <f t="shared" ca="1" si="55"/>
        <v>0.27636790407140704</v>
      </c>
      <c r="Q238" s="2">
        <f t="shared" ca="1" si="60"/>
        <v>583.99112360658285</v>
      </c>
      <c r="R238" s="2">
        <f t="shared" ca="1" si="56"/>
        <v>0.39644991096209437</v>
      </c>
      <c r="S238" s="2">
        <f t="shared" ca="1" si="61"/>
        <v>837.73558921177403</v>
      </c>
      <c r="T238" s="2">
        <f t="shared" ca="1" si="62"/>
        <v>79.688016462628866</v>
      </c>
      <c r="U238" s="2">
        <f t="shared" ca="1" si="63"/>
        <v>3.7711549369748451E-2</v>
      </c>
      <c r="V238" s="6">
        <f t="shared" ca="1" si="57"/>
        <v>2033.4051285926419</v>
      </c>
      <c r="W238" s="6">
        <f t="shared" ca="1" si="64"/>
        <v>101777.90482053535</v>
      </c>
    </row>
    <row r="239" spans="1:23">
      <c r="A239" s="10">
        <v>43307</v>
      </c>
      <c r="B239" s="6">
        <f t="shared" ca="1" si="65"/>
        <v>852.18339424688315</v>
      </c>
      <c r="C239" s="6">
        <f t="shared" ca="1" si="50"/>
        <v>102147.08500180944</v>
      </c>
      <c r="D239" s="12">
        <f t="shared" si="51"/>
        <v>1.6666666666666668E-3</v>
      </c>
      <c r="E239" s="2">
        <f ca="1">O210*D210</f>
        <v>0.93277170468527748</v>
      </c>
      <c r="F239">
        <f t="shared" si="52"/>
        <v>5.0000000000000001E-3</v>
      </c>
      <c r="G239" s="6">
        <f ca="1">Q177*F177</f>
        <v>1.8053722220180459</v>
      </c>
      <c r="H239">
        <f t="shared" si="53"/>
        <v>0.01</v>
      </c>
      <c r="I239" s="6">
        <f ca="1">S149*H149</f>
        <v>2.2202410137674384</v>
      </c>
      <c r="J239" s="6">
        <f ca="1">O210</f>
        <v>559.66302281116646</v>
      </c>
      <c r="K239" s="6">
        <f ca="1">Q177</f>
        <v>361.07444440360916</v>
      </c>
      <c r="L239" s="6">
        <f ca="1">S149</f>
        <v>222.02410137674383</v>
      </c>
      <c r="M239" s="6">
        <f t="shared" ca="1" si="58"/>
        <v>2079.5913642415021</v>
      </c>
      <c r="N239" s="2">
        <f t="shared" ca="1" si="54"/>
        <v>0.252226485103906</v>
      </c>
      <c r="O239" s="2">
        <f t="shared" ca="1" si="59"/>
        <v>524.52802025507083</v>
      </c>
      <c r="P239" s="2">
        <f t="shared" ca="1" si="55"/>
        <v>0.298727750069259</v>
      </c>
      <c r="Q239" s="2">
        <f t="shared" ca="1" si="60"/>
        <v>621.23164930332484</v>
      </c>
      <c r="R239" s="2">
        <f t="shared" ca="1" si="56"/>
        <v>0.37208288203303125</v>
      </c>
      <c r="S239" s="2">
        <f t="shared" ca="1" si="61"/>
        <v>773.78034825798136</v>
      </c>
      <c r="T239" s="2">
        <f t="shared" ca="1" si="62"/>
        <v>160.05134642512519</v>
      </c>
      <c r="U239" s="2">
        <f t="shared" ca="1" si="63"/>
        <v>7.6962882793803755E-2</v>
      </c>
      <c r="V239" s="6">
        <f t="shared" ca="1" si="57"/>
        <v>1919.5400178163768</v>
      </c>
      <c r="W239" s="6">
        <f t="shared" ca="1" si="64"/>
        <v>102554.68326976022</v>
      </c>
    </row>
    <row r="240" spans="1:23">
      <c r="A240" s="10">
        <v>43308</v>
      </c>
      <c r="B240" s="6">
        <f t="shared" ca="1" si="65"/>
        <v>1437.8561445481957</v>
      </c>
      <c r="C240" s="6">
        <f t="shared" ca="1" si="50"/>
        <v>103584.94114635763</v>
      </c>
      <c r="D240" s="12">
        <f t="shared" si="51"/>
        <v>1.6666666666666668E-3</v>
      </c>
      <c r="E240" s="2">
        <f ca="1">O211*D211</f>
        <v>0.64200662591742519</v>
      </c>
      <c r="F240">
        <f t="shared" si="52"/>
        <v>5.0000000000000001E-3</v>
      </c>
      <c r="G240" s="6">
        <f ca="1">Q178*F178</f>
        <v>1.200940758568559</v>
      </c>
      <c r="H240">
        <f t="shared" si="53"/>
        <v>0.01</v>
      </c>
      <c r="I240" s="6">
        <f ca="1">S150*H150</f>
        <v>3.6010542373419088</v>
      </c>
      <c r="J240" s="6">
        <f ca="1">O211</f>
        <v>385.20397555045508</v>
      </c>
      <c r="K240" s="6">
        <f ca="1">Q178</f>
        <v>240.18815171371179</v>
      </c>
      <c r="L240" s="6">
        <f ca="1">S150</f>
        <v>360.10542373419088</v>
      </c>
      <c r="M240" s="6">
        <f t="shared" ca="1" si="58"/>
        <v>2588.8490435935068</v>
      </c>
      <c r="N240" s="2">
        <f t="shared" ca="1" si="54"/>
        <v>0.25791976461710586</v>
      </c>
      <c r="O240" s="2">
        <f t="shared" ca="1" si="59"/>
        <v>667.71533595285689</v>
      </c>
      <c r="P240" s="2">
        <f t="shared" ca="1" si="55"/>
        <v>0.28705023511467759</v>
      </c>
      <c r="Q240" s="2">
        <f t="shared" ca="1" si="60"/>
        <v>743.12972663992434</v>
      </c>
      <c r="R240" s="2">
        <f t="shared" ca="1" si="56"/>
        <v>0.37823124713074879</v>
      </c>
      <c r="S240" s="2">
        <f t="shared" ca="1" si="61"/>
        <v>979.18360239161836</v>
      </c>
      <c r="T240" s="2">
        <f t="shared" ca="1" si="62"/>
        <v>198.82037860910725</v>
      </c>
      <c r="U240" s="2">
        <f t="shared" ca="1" si="63"/>
        <v>7.6798753137467757E-2</v>
      </c>
      <c r="V240" s="6">
        <f t="shared" ca="1" si="57"/>
        <v>2390.0286649843997</v>
      </c>
      <c r="W240" s="6">
        <f t="shared" ca="1" si="64"/>
        <v>103959.21438374628</v>
      </c>
    </row>
    <row r="241" spans="1:23">
      <c r="A241" s="10">
        <v>43309</v>
      </c>
      <c r="B241" s="6">
        <f t="shared" ca="1" si="65"/>
        <v>1094.4710376466749</v>
      </c>
      <c r="C241" s="6">
        <f t="shared" ca="1" si="50"/>
        <v>104679.41218400429</v>
      </c>
      <c r="D241" s="12">
        <f t="shared" si="51"/>
        <v>1.6666666666666668E-3</v>
      </c>
      <c r="E241" s="2">
        <f ca="1">O212*D212</f>
        <v>0.64046167513126329</v>
      </c>
      <c r="F241">
        <f t="shared" si="52"/>
        <v>5.0000000000000001E-3</v>
      </c>
      <c r="G241" s="6">
        <f ca="1">Q179*F179</f>
        <v>1.3062834624707025</v>
      </c>
      <c r="H241">
        <f t="shared" si="53"/>
        <v>0.01</v>
      </c>
      <c r="I241" s="6">
        <f ca="1">S151*H151</f>
        <v>5.4006503513562265</v>
      </c>
      <c r="J241" s="6">
        <f ca="1">O212</f>
        <v>384.27700507875795</v>
      </c>
      <c r="K241" s="6">
        <f ca="1">Q179</f>
        <v>261.25669249414051</v>
      </c>
      <c r="L241" s="6">
        <f ca="1">S151</f>
        <v>540.06503513562268</v>
      </c>
      <c r="M241" s="6">
        <f t="shared" ca="1" si="58"/>
        <v>2486.2375444532613</v>
      </c>
      <c r="N241" s="2">
        <f t="shared" ca="1" si="54"/>
        <v>0.29165152113136711</v>
      </c>
      <c r="O241" s="2">
        <f t="shared" ca="1" si="59"/>
        <v>725.11496173370858</v>
      </c>
      <c r="P241" s="2">
        <f t="shared" ca="1" si="55"/>
        <v>0.29807887800342053</v>
      </c>
      <c r="Q241" s="2">
        <f t="shared" ca="1" si="60"/>
        <v>741.09489770060748</v>
      </c>
      <c r="R241" s="2">
        <f t="shared" ca="1" si="56"/>
        <v>0.36129533027472899</v>
      </c>
      <c r="S241" s="2">
        <f t="shared" ca="1" si="61"/>
        <v>898.26601476467226</v>
      </c>
      <c r="T241" s="2">
        <f t="shared" ca="1" si="62"/>
        <v>121.76167025427287</v>
      </c>
      <c r="U241" s="2">
        <f t="shared" ca="1" si="63"/>
        <v>4.8974270590483343E-2</v>
      </c>
      <c r="V241" s="6">
        <f t="shared" ca="1" si="57"/>
        <v>2364.4758741989885</v>
      </c>
      <c r="W241" s="6">
        <f t="shared" ca="1" si="64"/>
        <v>105138.09152523677</v>
      </c>
    </row>
    <row r="242" spans="1:23">
      <c r="A242" s="10">
        <v>43310</v>
      </c>
      <c r="B242" s="6">
        <f t="shared" ca="1" si="65"/>
        <v>1281.2249792897198</v>
      </c>
      <c r="C242" s="6">
        <f t="shared" ca="1" si="50"/>
        <v>105960.63716329401</v>
      </c>
      <c r="D242" s="12">
        <f t="shared" si="51"/>
        <v>1.6666666666666668E-3</v>
      </c>
      <c r="E242" s="2">
        <f ca="1">O213*D213</f>
        <v>0.66729241411974849</v>
      </c>
      <c r="F242">
        <f t="shared" si="52"/>
        <v>5.0000000000000001E-3</v>
      </c>
      <c r="G242" s="6">
        <f ca="1">Q180*F180</f>
        <v>1.4891927879026974</v>
      </c>
      <c r="H242">
        <f t="shared" si="53"/>
        <v>0.01</v>
      </c>
      <c r="I242" s="6">
        <f ca="1">S152*H152</f>
        <v>2.438751293048409</v>
      </c>
      <c r="J242" s="6">
        <f ca="1">O213</f>
        <v>400.37544847184904</v>
      </c>
      <c r="K242" s="6">
        <f ca="1">Q180</f>
        <v>297.83855758053949</v>
      </c>
      <c r="L242" s="6">
        <f ca="1">S152</f>
        <v>243.8751293048409</v>
      </c>
      <c r="M242" s="6">
        <f t="shared" ca="1" si="58"/>
        <v>2349.6710213962929</v>
      </c>
      <c r="N242" s="2">
        <f t="shared" ca="1" si="54"/>
        <v>0.26307554373486869</v>
      </c>
      <c r="O242" s="2">
        <f t="shared" ca="1" si="59"/>
        <v>618.14098155189401</v>
      </c>
      <c r="P242" s="2">
        <f t="shared" ca="1" si="55"/>
        <v>0.28200521504547682</v>
      </c>
      <c r="Q242" s="2">
        <f t="shared" ca="1" si="60"/>
        <v>662.61948167498679</v>
      </c>
      <c r="R242" s="2">
        <f t="shared" ca="1" si="56"/>
        <v>0.37966003629408263</v>
      </c>
      <c r="S242" s="2">
        <f t="shared" ca="1" si="61"/>
        <v>892.07618526247074</v>
      </c>
      <c r="T242" s="2">
        <f t="shared" ca="1" si="62"/>
        <v>176.83437290694133</v>
      </c>
      <c r="U242" s="2">
        <f t="shared" ca="1" si="63"/>
        <v>7.5259204925571851E-2</v>
      </c>
      <c r="V242" s="6">
        <f t="shared" ca="1" si="57"/>
        <v>2172.8366484893513</v>
      </c>
      <c r="W242" s="6">
        <f t="shared" ca="1" si="64"/>
        <v>106368.83903836888</v>
      </c>
    </row>
    <row r="243" spans="1:23">
      <c r="A243" s="10">
        <v>43311</v>
      </c>
      <c r="B243" s="6">
        <f t="shared" ca="1" si="65"/>
        <v>585.69450830751987</v>
      </c>
      <c r="C243" s="6">
        <f t="shared" ca="1" si="50"/>
        <v>106546.33167160154</v>
      </c>
      <c r="D243" s="12">
        <f t="shared" si="51"/>
        <v>1.6666666666666668E-3</v>
      </c>
      <c r="E243" s="2">
        <f ca="1">O214*D214</f>
        <v>0.61259769450294732</v>
      </c>
      <c r="F243">
        <f t="shared" si="52"/>
        <v>5.0000000000000001E-3</v>
      </c>
      <c r="G243" s="6">
        <f ca="1">Q181*F181</f>
        <v>1.6493800350300647</v>
      </c>
      <c r="H243">
        <f t="shared" si="53"/>
        <v>0.01</v>
      </c>
      <c r="I243" s="6">
        <f ca="1">S153*H153</f>
        <v>5.4611647453829111</v>
      </c>
      <c r="J243" s="6">
        <f ca="1">O214</f>
        <v>367.55861670176836</v>
      </c>
      <c r="K243" s="6">
        <f ca="1">Q181</f>
        <v>329.87600700601291</v>
      </c>
      <c r="L243" s="6">
        <f ca="1">S153</f>
        <v>546.11647453829107</v>
      </c>
      <c r="M243" s="6">
        <f t="shared" ca="1" si="58"/>
        <v>2013.8031219354496</v>
      </c>
      <c r="N243" s="2">
        <f t="shared" ca="1" si="54"/>
        <v>0.25662675531359791</v>
      </c>
      <c r="O243" s="2">
        <f t="shared" ca="1" si="59"/>
        <v>516.79576102268823</v>
      </c>
      <c r="P243" s="2">
        <f t="shared" ca="1" si="55"/>
        <v>0.28119589091231145</v>
      </c>
      <c r="Q243" s="2">
        <f t="shared" ca="1" si="60"/>
        <v>566.27316299463291</v>
      </c>
      <c r="R243" s="2">
        <f t="shared" ca="1" si="56"/>
        <v>0.38724480538910278</v>
      </c>
      <c r="S243" s="2">
        <f t="shared" ca="1" si="61"/>
        <v>779.83479804586079</v>
      </c>
      <c r="T243" s="2">
        <f t="shared" ca="1" si="62"/>
        <v>150.89939987226751</v>
      </c>
      <c r="U243" s="2">
        <f t="shared" ca="1" si="63"/>
        <v>7.4932548384987779E-2</v>
      </c>
      <c r="V243" s="6">
        <f t="shared" ca="1" si="57"/>
        <v>1862.9037220631822</v>
      </c>
      <c r="W243" s="6">
        <f t="shared" ca="1" si="64"/>
        <v>106988.191662186</v>
      </c>
    </row>
    <row r="244" spans="1:23">
      <c r="A244" s="10">
        <v>43312</v>
      </c>
      <c r="B244" s="6">
        <f t="shared" ca="1" si="65"/>
        <v>44.726331600906946</v>
      </c>
      <c r="C244" s="6">
        <f t="shared" ca="1" si="50"/>
        <v>106591.05800320244</v>
      </c>
      <c r="D244" s="12">
        <f t="shared" si="51"/>
        <v>1.6666666666666668E-3</v>
      </c>
      <c r="E244" s="2">
        <f ca="1">O215*D215</f>
        <v>0.57743565949992204</v>
      </c>
      <c r="F244">
        <f t="shared" si="52"/>
        <v>5.0000000000000001E-3</v>
      </c>
      <c r="G244" s="6">
        <f ca="1">Q182*F182</f>
        <v>2.5568939571579739</v>
      </c>
      <c r="H244">
        <f t="shared" si="53"/>
        <v>0.01</v>
      </c>
      <c r="I244" s="6">
        <f ca="1">S154*H154</f>
        <v>5.6920261157597611</v>
      </c>
      <c r="J244" s="6">
        <f ca="1">O215</f>
        <v>346.46139569995319</v>
      </c>
      <c r="K244" s="6">
        <f ca="1">Q182</f>
        <v>511.37879143159472</v>
      </c>
      <c r="L244" s="6">
        <f ca="1">S154</f>
        <v>569.20261157597611</v>
      </c>
      <c r="M244" s="6">
        <f t="shared" ca="1" si="58"/>
        <v>1631.4948859131159</v>
      </c>
      <c r="N244" s="2">
        <f t="shared" ca="1" si="54"/>
        <v>0.26031086197365894</v>
      </c>
      <c r="O244" s="2">
        <f t="shared" ca="1" si="59"/>
        <v>424.69584005765955</v>
      </c>
      <c r="P244" s="2">
        <f t="shared" ca="1" si="55"/>
        <v>0.25937171909819656</v>
      </c>
      <c r="Q244" s="2">
        <f t="shared" ca="1" si="60"/>
        <v>423.16363325920094</v>
      </c>
      <c r="R244" s="2">
        <f t="shared" ca="1" si="56"/>
        <v>0.38009829928139521</v>
      </c>
      <c r="S244" s="2">
        <f t="shared" ca="1" si="61"/>
        <v>620.12843142186932</v>
      </c>
      <c r="T244" s="2">
        <f t="shared" ca="1" si="62"/>
        <v>163.50698117438617</v>
      </c>
      <c r="U244" s="2">
        <f t="shared" ca="1" si="63"/>
        <v>0.1002191196467493</v>
      </c>
      <c r="V244" s="6">
        <f t="shared" ca="1" si="57"/>
        <v>1467.9879047387299</v>
      </c>
      <c r="W244" s="6">
        <f t="shared" ca="1" si="64"/>
        <v>107029.13676821721</v>
      </c>
    </row>
    <row r="245" spans="1:23">
      <c r="A245" s="10">
        <v>43313</v>
      </c>
      <c r="B245" s="6">
        <f t="shared" ca="1" si="65"/>
        <v>110.03867918070237</v>
      </c>
      <c r="C245" s="6">
        <f t="shared" ca="1" si="50"/>
        <v>106701.09668238314</v>
      </c>
      <c r="D245" s="12">
        <f t="shared" si="51"/>
        <v>1.6666666666666668E-3</v>
      </c>
      <c r="E245" s="2">
        <f ca="1">O216*D216</f>
        <v>1.2669645659173783</v>
      </c>
      <c r="F245">
        <f t="shared" si="52"/>
        <v>5.0000000000000001E-3</v>
      </c>
      <c r="G245" s="6">
        <f ca="1">Q183*F183</f>
        <v>2.664022647286945</v>
      </c>
      <c r="H245">
        <f t="shared" si="53"/>
        <v>0.01</v>
      </c>
      <c r="I245" s="6">
        <f ca="1">S155*H155</f>
        <v>4.4907622495342956</v>
      </c>
      <c r="J245" s="6">
        <f ca="1">O216</f>
        <v>760.17873955042694</v>
      </c>
      <c r="K245" s="6">
        <f ca="1">Q183</f>
        <v>532.80452945738898</v>
      </c>
      <c r="L245" s="6">
        <f ca="1">S155</f>
        <v>449.07622495342952</v>
      </c>
      <c r="M245" s="6">
        <f t="shared" ca="1" si="58"/>
        <v>2024.0269037790727</v>
      </c>
      <c r="N245" s="2">
        <f t="shared" ca="1" si="54"/>
        <v>0.26818186571813124</v>
      </c>
      <c r="O245" s="2">
        <f t="shared" ca="1" si="59"/>
        <v>542.80731131916423</v>
      </c>
      <c r="P245" s="2">
        <f t="shared" ca="1" si="55"/>
        <v>0.29707312384578788</v>
      </c>
      <c r="Q245" s="2">
        <f t="shared" ca="1" si="60"/>
        <v>601.28399505356708</v>
      </c>
      <c r="R245" s="2">
        <f t="shared" ca="1" si="56"/>
        <v>0.35799612720909535</v>
      </c>
      <c r="S245" s="2">
        <f t="shared" ca="1" si="61"/>
        <v>724.59379291992434</v>
      </c>
      <c r="T245" s="2">
        <f t="shared" ca="1" si="62"/>
        <v>155.341804486417</v>
      </c>
      <c r="U245" s="2">
        <f t="shared" ca="1" si="63"/>
        <v>7.6748883226985476E-2</v>
      </c>
      <c r="V245" s="6">
        <f t="shared" ca="1" si="57"/>
        <v>1868.6850992926557</v>
      </c>
      <c r="W245" s="6">
        <f t="shared" ca="1" si="64"/>
        <v>107155.76237354863</v>
      </c>
    </row>
    <row r="246" spans="1:23">
      <c r="A246" s="10">
        <v>43314</v>
      </c>
      <c r="B246" s="6">
        <f t="shared" ca="1" si="65"/>
        <v>1296.4858150173056</v>
      </c>
      <c r="C246" s="6">
        <f t="shared" ca="1" si="50"/>
        <v>107997.58249740045</v>
      </c>
      <c r="D246" s="12">
        <f t="shared" si="51"/>
        <v>1.6666666666666668E-3</v>
      </c>
      <c r="E246" s="2">
        <f ca="1">O217*D217</f>
        <v>0.98167796072111257</v>
      </c>
      <c r="F246">
        <f t="shared" si="52"/>
        <v>5.0000000000000001E-3</v>
      </c>
      <c r="G246" s="6">
        <f ca="1">Q184*F184</f>
        <v>1.7788740356413351</v>
      </c>
      <c r="H246">
        <f t="shared" si="53"/>
        <v>0.01</v>
      </c>
      <c r="I246" s="6">
        <f ca="1">S156*H156</f>
        <v>4.4830676754214434</v>
      </c>
      <c r="J246" s="6">
        <f ca="1">O217</f>
        <v>589.00677643266749</v>
      </c>
      <c r="K246" s="6">
        <f ca="1">Q184</f>
        <v>355.77480712826701</v>
      </c>
      <c r="L246" s="6">
        <f ca="1">S156</f>
        <v>448.30676754214431</v>
      </c>
      <c r="M246" s="6">
        <f t="shared" ca="1" si="58"/>
        <v>2852.1595902785853</v>
      </c>
      <c r="N246" s="2">
        <f t="shared" ca="1" si="54"/>
        <v>0.28399150581424537</v>
      </c>
      <c r="O246" s="2">
        <f t="shared" ca="1" si="59"/>
        <v>809.98909686575655</v>
      </c>
      <c r="P246" s="2">
        <f t="shared" ca="1" si="55"/>
        <v>0.27361211583930001</v>
      </c>
      <c r="Q246" s="2">
        <f t="shared" ca="1" si="60"/>
        <v>780.38542020747468</v>
      </c>
      <c r="R246" s="2">
        <f t="shared" ca="1" si="56"/>
        <v>0.37471212080872912</v>
      </c>
      <c r="S246" s="2">
        <f t="shared" ca="1" si="61"/>
        <v>1068.7387689582447</v>
      </c>
      <c r="T246" s="2">
        <f t="shared" ca="1" si="62"/>
        <v>193.04630424710945</v>
      </c>
      <c r="U246" s="2">
        <f t="shared" ca="1" si="63"/>
        <v>6.7684257537725515E-2</v>
      </c>
      <c r="V246" s="6">
        <f t="shared" ca="1" si="57"/>
        <v>2659.1132860314756</v>
      </c>
      <c r="W246" s="6">
        <f t="shared" ca="1" si="64"/>
        <v>108421.78730847703</v>
      </c>
    </row>
    <row r="247" spans="1:23">
      <c r="A247" s="10">
        <v>43315</v>
      </c>
      <c r="B247" s="6">
        <f t="shared" ca="1" si="65"/>
        <v>715.62814864652751</v>
      </c>
      <c r="C247" s="6">
        <f t="shared" ca="1" si="50"/>
        <v>108713.21064604698</v>
      </c>
      <c r="D247" s="12">
        <f t="shared" si="51"/>
        <v>1.6666666666666668E-3</v>
      </c>
      <c r="E247" s="2">
        <f ca="1">O218*D218</f>
        <v>0.76848951837855095</v>
      </c>
      <c r="F247">
        <f t="shared" si="52"/>
        <v>5.0000000000000001E-3</v>
      </c>
      <c r="G247" s="6">
        <f ca="1">Q185*F185</f>
        <v>2.9927106963349752</v>
      </c>
      <c r="H247">
        <f t="shared" si="53"/>
        <v>0.01</v>
      </c>
      <c r="I247" s="6">
        <f ca="1">S157*H157</f>
        <v>4.3197996695441052</v>
      </c>
      <c r="J247" s="6">
        <f ca="1">O218</f>
        <v>461.09371102713055</v>
      </c>
      <c r="K247" s="6">
        <f ca="1">Q185</f>
        <v>598.54213926699504</v>
      </c>
      <c r="L247" s="6">
        <f ca="1">S157</f>
        <v>431.97996695441049</v>
      </c>
      <c r="M247" s="6">
        <f t="shared" ca="1" si="58"/>
        <v>2408.3712700264305</v>
      </c>
      <c r="N247" s="2">
        <f t="shared" ca="1" si="54"/>
        <v>0.26511623269473078</v>
      </c>
      <c r="O247" s="2">
        <f t="shared" ca="1" si="59"/>
        <v>638.49831803963139</v>
      </c>
      <c r="P247" s="2">
        <f t="shared" ca="1" si="55"/>
        <v>0.27704579086231496</v>
      </c>
      <c r="Q247" s="2">
        <f t="shared" ca="1" si="60"/>
        <v>667.22912319455031</v>
      </c>
      <c r="R247" s="2">
        <f t="shared" ca="1" si="56"/>
        <v>0.39171570979280135</v>
      </c>
      <c r="S247" s="2">
        <f t="shared" ca="1" si="61"/>
        <v>943.3968614829937</v>
      </c>
      <c r="T247" s="2">
        <f t="shared" ca="1" si="62"/>
        <v>159.24696730925507</v>
      </c>
      <c r="U247" s="2">
        <f t="shared" ca="1" si="63"/>
        <v>6.6122266650152917E-2</v>
      </c>
      <c r="V247" s="6">
        <f t="shared" ca="1" si="57"/>
        <v>2249.1243027171754</v>
      </c>
      <c r="W247" s="6">
        <f t="shared" ca="1" si="64"/>
        <v>109179.29579394565</v>
      </c>
    </row>
    <row r="248" spans="1:23">
      <c r="A248" s="10">
        <v>43316</v>
      </c>
      <c r="B248" s="6">
        <f t="shared" ca="1" si="65"/>
        <v>1185.5055508796499</v>
      </c>
      <c r="C248" s="6">
        <f t="shared" ca="1" si="50"/>
        <v>109898.71619692663</v>
      </c>
      <c r="D248" s="12">
        <f t="shared" si="51"/>
        <v>1.6666666666666668E-3</v>
      </c>
      <c r="E248" s="2">
        <f ca="1">O219*D219</f>
        <v>1.1439548746581905</v>
      </c>
      <c r="F248">
        <f t="shared" si="52"/>
        <v>5.0000000000000001E-3</v>
      </c>
      <c r="G248" s="6">
        <f ca="1">Q186*F186</f>
        <v>2.1594056194409537</v>
      </c>
      <c r="H248">
        <f t="shared" si="53"/>
        <v>0.01</v>
      </c>
      <c r="I248" s="6">
        <f ca="1">S158*H158</f>
        <v>4.6917476336252539</v>
      </c>
      <c r="J248" s="6">
        <f ca="1">O219</f>
        <v>686.37292479491418</v>
      </c>
      <c r="K248" s="6">
        <f ca="1">Q186</f>
        <v>431.88112388819076</v>
      </c>
      <c r="L248" s="6">
        <f ca="1">S158</f>
        <v>469.17476336252537</v>
      </c>
      <c r="M248" s="6">
        <f t="shared" ca="1" si="58"/>
        <v>2940.1764383622599</v>
      </c>
      <c r="N248" s="2">
        <f t="shared" ca="1" si="54"/>
        <v>0.25104057193472151</v>
      </c>
      <c r="O248" s="2">
        <f t="shared" ca="1" si="59"/>
        <v>738.10357467545418</v>
      </c>
      <c r="P248" s="2">
        <f t="shared" ca="1" si="55"/>
        <v>0.26348220193006466</v>
      </c>
      <c r="Q248" s="2">
        <f t="shared" ca="1" si="60"/>
        <v>774.68416204258324</v>
      </c>
      <c r="R248" s="2">
        <f t="shared" ca="1" si="56"/>
        <v>0.37384117363962766</v>
      </c>
      <c r="S248" s="2">
        <f t="shared" ca="1" si="61"/>
        <v>1099.1590104249276</v>
      </c>
      <c r="T248" s="2">
        <f t="shared" ca="1" si="62"/>
        <v>328.22969121929486</v>
      </c>
      <c r="U248" s="2">
        <f t="shared" ca="1" si="63"/>
        <v>0.11163605249558618</v>
      </c>
      <c r="V248" s="6">
        <f t="shared" ca="1" si="57"/>
        <v>2611.9467471429653</v>
      </c>
      <c r="W248" s="6">
        <f t="shared" ca="1" si="64"/>
        <v>110203.813729043</v>
      </c>
    </row>
    <row r="249" spans="1:23">
      <c r="A249" s="10">
        <v>43317</v>
      </c>
      <c r="B249" s="6">
        <f t="shared" ca="1" si="65"/>
        <v>276.16096287149566</v>
      </c>
      <c r="C249" s="6">
        <f t="shared" ca="1" si="50"/>
        <v>110174.87715979812</v>
      </c>
      <c r="D249" s="12">
        <f t="shared" si="51"/>
        <v>1.6666666666666668E-3</v>
      </c>
      <c r="E249" s="2">
        <f ca="1">O220*D220</f>
        <v>1.0420202626329258</v>
      </c>
      <c r="F249">
        <f t="shared" si="52"/>
        <v>5.0000000000000001E-3</v>
      </c>
      <c r="G249" s="6">
        <f ca="1">Q187*F187</f>
        <v>2.3862747135737417</v>
      </c>
      <c r="H249">
        <f t="shared" si="53"/>
        <v>0.01</v>
      </c>
      <c r="I249" s="6">
        <f ca="1">S159*H159</f>
        <v>3.7435005737090696</v>
      </c>
      <c r="J249" s="6">
        <f ca="1">O220</f>
        <v>625.2121575797554</v>
      </c>
      <c r="K249" s="6">
        <f ca="1">Q187</f>
        <v>477.25494271474832</v>
      </c>
      <c r="L249" s="6">
        <f ca="1">S159</f>
        <v>374.35005737090694</v>
      </c>
      <c r="M249" s="6">
        <f t="shared" ca="1" si="58"/>
        <v>2088.3796073061167</v>
      </c>
      <c r="N249" s="2">
        <f t="shared" ca="1" si="54"/>
        <v>0.26262515713129603</v>
      </c>
      <c r="O249" s="2">
        <f t="shared" ca="1" si="59"/>
        <v>548.46102251856314</v>
      </c>
      <c r="P249" s="2">
        <f t="shared" ca="1" si="55"/>
        <v>0.28669219653240768</v>
      </c>
      <c r="Q249" s="2">
        <f t="shared" ca="1" si="60"/>
        <v>598.72213681207757</v>
      </c>
      <c r="R249" s="2">
        <f t="shared" ca="1" si="56"/>
        <v>0.38797377070361849</v>
      </c>
      <c r="S249" s="2">
        <f t="shared" ca="1" si="61"/>
        <v>810.23651090709609</v>
      </c>
      <c r="T249" s="2">
        <f t="shared" ca="1" si="62"/>
        <v>130.95993706837987</v>
      </c>
      <c r="U249" s="2">
        <f t="shared" ca="1" si="63"/>
        <v>6.2708875632677852E-2</v>
      </c>
      <c r="V249" s="6">
        <f t="shared" ca="1" si="57"/>
        <v>1957.4196702377367</v>
      </c>
      <c r="W249" s="6">
        <f t="shared" ca="1" si="64"/>
        <v>110684.41624161534</v>
      </c>
    </row>
    <row r="250" spans="1:23">
      <c r="A250" s="10">
        <v>43318</v>
      </c>
      <c r="B250" s="6">
        <f t="shared" ca="1" si="65"/>
        <v>684.35129138840909</v>
      </c>
      <c r="C250" s="6">
        <f t="shared" ca="1" si="50"/>
        <v>110859.22845118653</v>
      </c>
      <c r="D250" s="12">
        <f t="shared" si="51"/>
        <v>1.6666666666666668E-3</v>
      </c>
      <c r="E250" s="2">
        <f ca="1">O221*D221</f>
        <v>0.96731748781540838</v>
      </c>
      <c r="F250">
        <f t="shared" si="52"/>
        <v>5.0000000000000001E-3</v>
      </c>
      <c r="G250" s="6">
        <f ca="1">Q188*F188</f>
        <v>1.8768794847264776</v>
      </c>
      <c r="H250">
        <f t="shared" si="53"/>
        <v>0.01</v>
      </c>
      <c r="I250" s="6">
        <f ca="1">S160*H160</f>
        <v>5.6259642595219352</v>
      </c>
      <c r="J250" s="6">
        <f ca="1">O221</f>
        <v>580.39049268924498</v>
      </c>
      <c r="K250" s="6">
        <f ca="1">Q188</f>
        <v>375.37589694529549</v>
      </c>
      <c r="L250" s="6">
        <f ca="1">S160</f>
        <v>562.5964259521935</v>
      </c>
      <c r="M250" s="6">
        <f t="shared" ca="1" si="58"/>
        <v>2342.144205275587</v>
      </c>
      <c r="N250" s="2">
        <f t="shared" ca="1" si="54"/>
        <v>0.25818069931101006</v>
      </c>
      <c r="O250" s="2">
        <f t="shared" ca="1" si="59"/>
        <v>604.6964288052809</v>
      </c>
      <c r="P250" s="2">
        <f t="shared" ca="1" si="55"/>
        <v>0.25737841933744116</v>
      </c>
      <c r="Q250" s="2">
        <f t="shared" ca="1" si="60"/>
        <v>602.81737341417784</v>
      </c>
      <c r="R250" s="2">
        <f t="shared" ca="1" si="56"/>
        <v>0.36458178945297165</v>
      </c>
      <c r="S250" s="2">
        <f t="shared" ca="1" si="61"/>
        <v>853.90312551628165</v>
      </c>
      <c r="T250" s="2">
        <f t="shared" ca="1" si="62"/>
        <v>280.72727753984657</v>
      </c>
      <c r="U250" s="2">
        <f t="shared" ca="1" si="63"/>
        <v>0.11985909189857717</v>
      </c>
      <c r="V250" s="6">
        <f t="shared" ca="1" si="57"/>
        <v>2061.4169277357405</v>
      </c>
      <c r="W250" s="6">
        <f t="shared" ca="1" si="64"/>
        <v>111227.47035376435</v>
      </c>
    </row>
    <row r="251" spans="1:23">
      <c r="A251" s="10">
        <v>43319</v>
      </c>
      <c r="B251" s="6">
        <f t="shared" ca="1" si="65"/>
        <v>1304.4998035082513</v>
      </c>
      <c r="C251" s="6">
        <f t="shared" ca="1" si="50"/>
        <v>112163.72825469478</v>
      </c>
      <c r="D251" s="12">
        <f t="shared" si="51"/>
        <v>1.6666666666666668E-3</v>
      </c>
      <c r="E251" s="2">
        <f ca="1">O222*D222</f>
        <v>1.2509232540439073</v>
      </c>
      <c r="F251">
        <f t="shared" si="52"/>
        <v>5.0000000000000001E-3</v>
      </c>
      <c r="G251" s="6">
        <f ca="1">Q189*F189</f>
        <v>2.1562297363132381</v>
      </c>
      <c r="H251">
        <f t="shared" si="53"/>
        <v>0.01</v>
      </c>
      <c r="I251" s="6">
        <f ca="1">S161*H161</f>
        <v>3.1570484324764867</v>
      </c>
      <c r="J251" s="6">
        <f ca="1">O222</f>
        <v>750.55395242634427</v>
      </c>
      <c r="K251" s="6">
        <f ca="1">Q189</f>
        <v>431.24594726264763</v>
      </c>
      <c r="L251" s="6">
        <f ca="1">S161</f>
        <v>315.70484324764868</v>
      </c>
      <c r="M251" s="6">
        <f t="shared" ca="1" si="58"/>
        <v>3089.296025407572</v>
      </c>
      <c r="N251" s="2">
        <f t="shared" ca="1" si="54"/>
        <v>0.29044280353393909</v>
      </c>
      <c r="O251" s="2">
        <f t="shared" ca="1" si="59"/>
        <v>897.26379856563028</v>
      </c>
      <c r="P251" s="2">
        <f t="shared" ca="1" si="55"/>
        <v>0.25614504604550486</v>
      </c>
      <c r="Q251" s="2">
        <f t="shared" ca="1" si="60"/>
        <v>791.3078726762177</v>
      </c>
      <c r="R251" s="2">
        <f t="shared" ca="1" si="56"/>
        <v>0.38440940689497044</v>
      </c>
      <c r="S251" s="2">
        <f t="shared" ca="1" si="61"/>
        <v>1187.5544528499142</v>
      </c>
      <c r="T251" s="2">
        <f t="shared" ca="1" si="62"/>
        <v>213.16990131580974</v>
      </c>
      <c r="U251" s="2">
        <f t="shared" ca="1" si="63"/>
        <v>6.9002743525585622E-2</v>
      </c>
      <c r="V251" s="6">
        <f t="shared" ca="1" si="57"/>
        <v>2876.126124091762</v>
      </c>
      <c r="W251" s="6">
        <f t="shared" ca="1" si="64"/>
        <v>112606.09173491948</v>
      </c>
    </row>
    <row r="252" spans="1:23">
      <c r="A252" s="10">
        <v>43320</v>
      </c>
      <c r="B252" s="6">
        <f t="shared" ca="1" si="65"/>
        <v>1227.0213523549187</v>
      </c>
      <c r="C252" s="6">
        <f t="shared" ca="1" si="50"/>
        <v>113390.7496070497</v>
      </c>
      <c r="D252" s="12">
        <f t="shared" si="51"/>
        <v>1.6666666666666668E-3</v>
      </c>
      <c r="E252" s="2">
        <f ca="1">O223*D223</f>
        <v>1.2589853227283896</v>
      </c>
      <c r="F252">
        <f t="shared" si="52"/>
        <v>5.0000000000000001E-3</v>
      </c>
      <c r="G252" s="6">
        <f ca="1">Q190*F190</f>
        <v>2.5007839871594375</v>
      </c>
      <c r="H252">
        <f t="shared" si="53"/>
        <v>0.01</v>
      </c>
      <c r="I252" s="6">
        <f ca="1">S162*H162</f>
        <v>3.3943241930997319</v>
      </c>
      <c r="J252" s="6">
        <f ca="1">O223</f>
        <v>755.39119363703367</v>
      </c>
      <c r="K252" s="6">
        <f ca="1">Q190</f>
        <v>500.15679743188753</v>
      </c>
      <c r="L252" s="6">
        <f ca="1">S162</f>
        <v>339.43241930997317</v>
      </c>
      <c r="M252" s="6">
        <f t="shared" ca="1" si="58"/>
        <v>3042.3257575526104</v>
      </c>
      <c r="N252" s="2">
        <f t="shared" ca="1" si="54"/>
        <v>0.29151739005232291</v>
      </c>
      <c r="O252" s="2">
        <f t="shared" ca="1" si="59"/>
        <v>886.89086453069308</v>
      </c>
      <c r="P252" s="2">
        <f t="shared" ca="1" si="55"/>
        <v>0.2750814428308746</v>
      </c>
      <c r="Q252" s="2">
        <f t="shared" ca="1" si="60"/>
        <v>836.88735894910565</v>
      </c>
      <c r="R252" s="2">
        <f t="shared" ca="1" si="56"/>
        <v>0.36283114804999789</v>
      </c>
      <c r="S252" s="2">
        <f t="shared" ca="1" si="61"/>
        <v>1103.8505473548933</v>
      </c>
      <c r="T252" s="2">
        <f t="shared" ca="1" si="62"/>
        <v>214.69698671791866</v>
      </c>
      <c r="U252" s="2">
        <f t="shared" ca="1" si="63"/>
        <v>7.0570019066804671E-2</v>
      </c>
      <c r="V252" s="6">
        <f t="shared" ca="1" si="57"/>
        <v>2827.6287708346917</v>
      </c>
      <c r="W252" s="6">
        <f t="shared" ca="1" si="64"/>
        <v>113838.74009537528</v>
      </c>
    </row>
    <row r="253" spans="1:23">
      <c r="A253" s="10">
        <v>43321</v>
      </c>
      <c r="B253" s="6">
        <f t="shared" ca="1" si="65"/>
        <v>658.34034358792212</v>
      </c>
      <c r="C253" s="6">
        <f t="shared" ca="1" si="50"/>
        <v>114049.08995063762</v>
      </c>
      <c r="D253" s="12">
        <f t="shared" si="51"/>
        <v>1.6666666666666668E-3</v>
      </c>
      <c r="E253" s="2">
        <f ca="1">O224*D224</f>
        <v>1.0014490051127287</v>
      </c>
      <c r="F253">
        <f t="shared" si="52"/>
        <v>5.0000000000000001E-3</v>
      </c>
      <c r="G253" s="6">
        <f ca="1">Q191*F191</f>
        <v>1.5196670735830951</v>
      </c>
      <c r="H253">
        <f t="shared" si="53"/>
        <v>0.01</v>
      </c>
      <c r="I253" s="6">
        <f ca="1">S163*H163</f>
        <v>4.9536155046561143</v>
      </c>
      <c r="J253" s="6">
        <f ca="1">O224</f>
        <v>600.86940306763722</v>
      </c>
      <c r="K253" s="6">
        <f ca="1">Q191</f>
        <v>303.93341471661898</v>
      </c>
      <c r="L253" s="6">
        <f ca="1">S163</f>
        <v>495.36155046561146</v>
      </c>
      <c r="M253" s="6">
        <f t="shared" ca="1" si="58"/>
        <v>2280.6764301390604</v>
      </c>
      <c r="N253" s="2">
        <f t="shared" ca="1" si="54"/>
        <v>0.28393010457169382</v>
      </c>
      <c r="O253" s="2">
        <f t="shared" ca="1" si="59"/>
        <v>647.55269730358077</v>
      </c>
      <c r="P253" s="2">
        <f t="shared" ca="1" si="55"/>
        <v>0.26776759784801946</v>
      </c>
      <c r="Q253" s="2">
        <f t="shared" ca="1" si="60"/>
        <v>610.69124916693261</v>
      </c>
      <c r="R253" s="2">
        <f t="shared" ca="1" si="56"/>
        <v>0.3551232915099195</v>
      </c>
      <c r="S253" s="2">
        <f t="shared" ca="1" si="61"/>
        <v>809.92132074007611</v>
      </c>
      <c r="T253" s="2">
        <f t="shared" ca="1" si="62"/>
        <v>212.51116292847087</v>
      </c>
      <c r="U253" s="2">
        <f t="shared" ca="1" si="63"/>
        <v>9.3179006070367179E-2</v>
      </c>
      <c r="V253" s="6">
        <f t="shared" ca="1" si="57"/>
        <v>2068.1652672105893</v>
      </c>
      <c r="W253" s="6">
        <f t="shared" ca="1" si="64"/>
        <v>114506.740994336</v>
      </c>
    </row>
    <row r="254" spans="1:23">
      <c r="A254" s="10">
        <v>43322</v>
      </c>
      <c r="B254" s="6">
        <f t="shared" ca="1" si="65"/>
        <v>719.95626962589893</v>
      </c>
      <c r="C254" s="6">
        <f t="shared" ca="1" si="50"/>
        <v>114769.04622026351</v>
      </c>
      <c r="D254" s="12">
        <f t="shared" si="51"/>
        <v>1.6666666666666668E-3</v>
      </c>
      <c r="E254" s="2">
        <f ca="1">O225*D225</f>
        <v>1.2506334242975397</v>
      </c>
      <c r="F254">
        <f t="shared" si="52"/>
        <v>5.0000000000000001E-3</v>
      </c>
      <c r="G254" s="6">
        <f ca="1">Q192*F192</f>
        <v>2.3299782882338147</v>
      </c>
      <c r="H254">
        <f t="shared" si="53"/>
        <v>0.01</v>
      </c>
      <c r="I254" s="6">
        <f ca="1">S164*H164</f>
        <v>6.5022629528008453</v>
      </c>
      <c r="J254" s="6">
        <f ca="1">O225</f>
        <v>750.38005457852375</v>
      </c>
      <c r="K254" s="6">
        <f ca="1">Q192</f>
        <v>465.99565764676294</v>
      </c>
      <c r="L254" s="6">
        <f ca="1">S164</f>
        <v>650.22629528008451</v>
      </c>
      <c r="M254" s="6">
        <f t="shared" ca="1" si="58"/>
        <v>2809.1523147250737</v>
      </c>
      <c r="N254" s="2">
        <f t="shared" ca="1" si="54"/>
        <v>0.26089768567686861</v>
      </c>
      <c r="O254" s="2">
        <f t="shared" ca="1" si="59"/>
        <v>732.90133762559014</v>
      </c>
      <c r="P254" s="2">
        <f t="shared" ca="1" si="55"/>
        <v>0.26466373998163323</v>
      </c>
      <c r="Q254" s="2">
        <f t="shared" ca="1" si="60"/>
        <v>743.48075779320004</v>
      </c>
      <c r="R254" s="2">
        <f t="shared" ca="1" si="56"/>
        <v>0.36155812926225572</v>
      </c>
      <c r="S254" s="2">
        <f t="shared" ca="1" si="61"/>
        <v>1015.6718557247331</v>
      </c>
      <c r="T254" s="2">
        <f t="shared" ca="1" si="62"/>
        <v>317.09836358155019</v>
      </c>
      <c r="U254" s="2">
        <f t="shared" ca="1" si="63"/>
        <v>0.11288044507924234</v>
      </c>
      <c r="V254" s="6">
        <f t="shared" ca="1" si="57"/>
        <v>2492.0539511435236</v>
      </c>
      <c r="W254" s="6">
        <f t="shared" ca="1" si="64"/>
        <v>115132.19293797415</v>
      </c>
    </row>
    <row r="255" spans="1:23">
      <c r="A255" s="10">
        <v>43323</v>
      </c>
      <c r="B255" s="6">
        <f t="shared" ca="1" si="65"/>
        <v>1321.9097024464065</v>
      </c>
      <c r="C255" s="6">
        <f t="shared" ca="1" si="50"/>
        <v>116090.95592270992</v>
      </c>
      <c r="D255" s="12">
        <f t="shared" si="51"/>
        <v>1.6666666666666668E-3</v>
      </c>
      <c r="E255" s="2">
        <f ca="1">O226*D226</f>
        <v>1.0969771333545604</v>
      </c>
      <c r="F255">
        <f t="shared" si="52"/>
        <v>5.0000000000000001E-3</v>
      </c>
      <c r="G255" s="6">
        <f ca="1">Q193*F193</f>
        <v>1.8354110044892167</v>
      </c>
      <c r="H255">
        <f t="shared" si="53"/>
        <v>0.01</v>
      </c>
      <c r="I255" s="6">
        <f ca="1">S165*H165</f>
        <v>4.6083372044746724</v>
      </c>
      <c r="J255" s="6">
        <f ca="1">O226</f>
        <v>658.18628001273612</v>
      </c>
      <c r="K255" s="6">
        <f ca="1">Q193</f>
        <v>367.08220089784334</v>
      </c>
      <c r="L255" s="6">
        <f ca="1">S165</f>
        <v>460.83372044746721</v>
      </c>
      <c r="M255" s="6">
        <f t="shared" ca="1" si="58"/>
        <v>3132.6509927283223</v>
      </c>
      <c r="N255" s="2">
        <f t="shared" ca="1" si="54"/>
        <v>0.28389355223526636</v>
      </c>
      <c r="O255" s="2">
        <f t="shared" ca="1" si="59"/>
        <v>889.33941823897692</v>
      </c>
      <c r="P255" s="2">
        <f t="shared" ca="1" si="55"/>
        <v>0.28463414656933111</v>
      </c>
      <c r="Q255" s="2">
        <f t="shared" ca="1" si="60"/>
        <v>891.65944181479392</v>
      </c>
      <c r="R255" s="2">
        <f t="shared" ca="1" si="56"/>
        <v>0.38479824379794181</v>
      </c>
      <c r="S255" s="2">
        <f t="shared" ca="1" si="61"/>
        <v>1205.4386004337373</v>
      </c>
      <c r="T255" s="2">
        <f t="shared" ca="1" si="62"/>
        <v>146.21353224081417</v>
      </c>
      <c r="U255" s="2">
        <f t="shared" ca="1" si="63"/>
        <v>4.6674057397460771E-2</v>
      </c>
      <c r="V255" s="6">
        <f t="shared" ca="1" si="57"/>
        <v>2986.4374604875084</v>
      </c>
      <c r="W255" s="6">
        <f t="shared" ca="1" si="64"/>
        <v>116632.5281971036</v>
      </c>
    </row>
    <row r="256" spans="1:23">
      <c r="A256" s="10">
        <v>43324</v>
      </c>
      <c r="B256" s="6">
        <f t="shared" ca="1" si="65"/>
        <v>887.06638974083137</v>
      </c>
      <c r="C256" s="6">
        <f t="shared" ca="1" si="50"/>
        <v>116978.02231245076</v>
      </c>
      <c r="D256" s="12">
        <f t="shared" si="51"/>
        <v>1.6666666666666668E-3</v>
      </c>
      <c r="E256" s="2">
        <f ca="1">O227*D227</f>
        <v>0.84831004265103915</v>
      </c>
      <c r="F256">
        <f t="shared" si="52"/>
        <v>5.0000000000000001E-3</v>
      </c>
      <c r="G256" s="6">
        <f ca="1">Q194*F194</f>
        <v>3.3302343417989775</v>
      </c>
      <c r="H256">
        <f t="shared" si="53"/>
        <v>0.01</v>
      </c>
      <c r="I256" s="6">
        <f ca="1">S166*H166</f>
        <v>4.954260849017559</v>
      </c>
      <c r="J256" s="6">
        <f ca="1">O227</f>
        <v>508.98602559062346</v>
      </c>
      <c r="K256" s="6">
        <f ca="1">Q194</f>
        <v>666.04686835979544</v>
      </c>
      <c r="L256" s="6">
        <f ca="1">S166</f>
        <v>495.42608490175593</v>
      </c>
      <c r="M256" s="6">
        <f t="shared" ca="1" si="58"/>
        <v>2712.871706067288</v>
      </c>
      <c r="N256" s="2">
        <f t="shared" ca="1" si="54"/>
        <v>0.27108661481302643</v>
      </c>
      <c r="O256" s="2">
        <f t="shared" ca="1" si="59"/>
        <v>735.42320721982071</v>
      </c>
      <c r="P256" s="2">
        <f t="shared" ca="1" si="55"/>
        <v>0.29136589888386399</v>
      </c>
      <c r="Q256" s="2">
        <f t="shared" ca="1" si="60"/>
        <v>790.438303194897</v>
      </c>
      <c r="R256" s="2">
        <f t="shared" ca="1" si="56"/>
        <v>0.36852370535243295</v>
      </c>
      <c r="S256" s="2">
        <f t="shared" ca="1" si="61"/>
        <v>999.75753326569327</v>
      </c>
      <c r="T256" s="2">
        <f t="shared" ca="1" si="62"/>
        <v>187.2526623868772</v>
      </c>
      <c r="U256" s="2">
        <f t="shared" ca="1" si="63"/>
        <v>6.9023780950676752E-2</v>
      </c>
      <c r="V256" s="6">
        <f t="shared" ca="1" si="57"/>
        <v>2525.6190436804109</v>
      </c>
      <c r="W256" s="6">
        <f t="shared" ca="1" si="64"/>
        <v>117487.68826193183</v>
      </c>
    </row>
    <row r="257" spans="1:23">
      <c r="A257" s="10">
        <v>43325</v>
      </c>
      <c r="B257" s="6">
        <f t="shared" ca="1" si="65"/>
        <v>322.39682536055716</v>
      </c>
      <c r="C257" s="6">
        <f t="shared" ca="1" si="50"/>
        <v>117300.41913781132</v>
      </c>
      <c r="D257" s="12">
        <f t="shared" si="51"/>
        <v>1.6666666666666668E-3</v>
      </c>
      <c r="E257" s="2">
        <f ca="1">O228*D228</f>
        <v>1.1485186307010893</v>
      </c>
      <c r="F257">
        <f t="shared" si="52"/>
        <v>5.0000000000000001E-3</v>
      </c>
      <c r="G257" s="6">
        <f ca="1">Q195*F195</f>
        <v>2.2920634603861538</v>
      </c>
      <c r="H257">
        <f t="shared" si="53"/>
        <v>0.01</v>
      </c>
      <c r="I257" s="6">
        <f ca="1">S167*H167</f>
        <v>5.7806056088370701</v>
      </c>
      <c r="J257" s="6">
        <f ca="1">O228</f>
        <v>689.11117842065357</v>
      </c>
      <c r="K257" s="6">
        <f ca="1">Q195</f>
        <v>458.41269207723076</v>
      </c>
      <c r="L257" s="6">
        <f ca="1">S167</f>
        <v>578.06056088370701</v>
      </c>
      <c r="M257" s="6">
        <f t="shared" ca="1" si="58"/>
        <v>2244.4551068289502</v>
      </c>
      <c r="N257" s="2">
        <f t="shared" ca="1" si="54"/>
        <v>0.28420737725908735</v>
      </c>
      <c r="O257" s="2">
        <f t="shared" ca="1" si="59"/>
        <v>637.89069928762069</v>
      </c>
      <c r="P257" s="2">
        <f t="shared" ca="1" si="55"/>
        <v>0.29891804430539581</v>
      </c>
      <c r="Q257" s="2">
        <f t="shared" ca="1" si="60"/>
        <v>670.90813106456801</v>
      </c>
      <c r="R257" s="2">
        <f t="shared" ca="1" si="56"/>
        <v>0.39467637103684533</v>
      </c>
      <c r="S257" s="2">
        <f t="shared" ca="1" si="61"/>
        <v>885.83339651836502</v>
      </c>
      <c r="T257" s="2">
        <f t="shared" ca="1" si="62"/>
        <v>49.82287995839647</v>
      </c>
      <c r="U257" s="2">
        <f t="shared" ca="1" si="63"/>
        <v>2.2198207398671517E-2</v>
      </c>
      <c r="V257" s="6">
        <f t="shared" ca="1" si="57"/>
        <v>2194.6322268705535</v>
      </c>
      <c r="W257" s="6">
        <f t="shared" ca="1" si="64"/>
        <v>117956.7360574208</v>
      </c>
    </row>
    <row r="258" spans="1:23">
      <c r="A258" s="10">
        <v>43326</v>
      </c>
      <c r="B258" s="6">
        <f t="shared" ca="1" si="65"/>
        <v>674.40593057513183</v>
      </c>
      <c r="C258" s="6">
        <f t="shared" ca="1" si="50"/>
        <v>117974.82506838645</v>
      </c>
      <c r="D258" s="12">
        <f t="shared" si="51"/>
        <v>1.6666666666666668E-3</v>
      </c>
      <c r="E258" s="2">
        <f ca="1">O229*D229</f>
        <v>1.2400751908368242</v>
      </c>
      <c r="F258">
        <f t="shared" si="52"/>
        <v>5.0000000000000001E-3</v>
      </c>
      <c r="G258" s="6">
        <f ca="1">Q196*F196</f>
        <v>2.993708403269963</v>
      </c>
      <c r="H258">
        <f t="shared" si="53"/>
        <v>0.01</v>
      </c>
      <c r="I258" s="6">
        <f ca="1">S168*H168</f>
        <v>4.7731015196966222</v>
      </c>
      <c r="J258" s="6">
        <f ca="1">O229</f>
        <v>744.04511450209441</v>
      </c>
      <c r="K258" s="6">
        <f ca="1">Q196</f>
        <v>598.7416806539926</v>
      </c>
      <c r="L258" s="6">
        <f ca="1">S168</f>
        <v>477.31015196966217</v>
      </c>
      <c r="M258" s="6">
        <f t="shared" ca="1" si="58"/>
        <v>2553.3326427730808</v>
      </c>
      <c r="N258" s="2">
        <f t="shared" ca="1" si="54"/>
        <v>0.26770415907396106</v>
      </c>
      <c r="O258" s="2">
        <f t="shared" ca="1" si="59"/>
        <v>683.53776796966224</v>
      </c>
      <c r="P258" s="2">
        <f t="shared" ca="1" si="55"/>
        <v>0.25324500668600558</v>
      </c>
      <c r="Q258" s="2">
        <f t="shared" ca="1" si="60"/>
        <v>646.6187421906651</v>
      </c>
      <c r="R258" s="2">
        <f t="shared" ca="1" si="56"/>
        <v>0.37096179442208838</v>
      </c>
      <c r="S258" s="2">
        <f t="shared" ca="1" si="61"/>
        <v>947.18885891959519</v>
      </c>
      <c r="T258" s="2">
        <f t="shared" ca="1" si="62"/>
        <v>275.98727369315827</v>
      </c>
      <c r="U258" s="2">
        <f t="shared" ca="1" si="63"/>
        <v>0.108089039817945</v>
      </c>
      <c r="V258" s="6">
        <f t="shared" ca="1" si="57"/>
        <v>2277.3453690799224</v>
      </c>
      <c r="W258" s="6">
        <f t="shared" ca="1" si="64"/>
        <v>118413.98447937497</v>
      </c>
    </row>
    <row r="259" spans="1:23">
      <c r="A259" s="10">
        <v>43327</v>
      </c>
      <c r="B259" s="6">
        <f t="shared" ca="1" si="65"/>
        <v>756.52495917593251</v>
      </c>
      <c r="C259" s="6">
        <f t="shared" ref="C259:C322" ca="1" si="66">C258+B259</f>
        <v>118731.35002756238</v>
      </c>
      <c r="D259" s="12">
        <f t="shared" ref="D259:D322" si="67">0.02/12</f>
        <v>1.6666666666666668E-3</v>
      </c>
      <c r="E259" s="2">
        <f ca="1">O230*D230</f>
        <v>0.90452845644061164</v>
      </c>
      <c r="F259">
        <f t="shared" ref="F259:F322" si="68">0.03/6</f>
        <v>5.0000000000000001E-3</v>
      </c>
      <c r="G259" s="6">
        <f ca="1">Q197*F197</f>
        <v>3.1489555612519062</v>
      </c>
      <c r="H259">
        <f t="shared" ref="H259:H322" si="69">0.04/4</f>
        <v>0.01</v>
      </c>
      <c r="I259" s="6">
        <f ca="1">S169*H169</f>
        <v>4.1285485722592012</v>
      </c>
      <c r="J259" s="6">
        <f ca="1">O230</f>
        <v>542.71707386436697</v>
      </c>
      <c r="K259" s="6">
        <f ca="1">Q197</f>
        <v>629.79111225038127</v>
      </c>
      <c r="L259" s="6">
        <f ca="1">S169</f>
        <v>412.85485722592011</v>
      </c>
      <c r="M259" s="6">
        <f t="shared" ca="1" si="58"/>
        <v>2626.0573087997109</v>
      </c>
      <c r="N259" s="2">
        <f t="shared" ref="N259:N322" ca="1" si="70">0.25+RAND()*0.05</f>
        <v>0.2604798956107483</v>
      </c>
      <c r="O259" s="2">
        <f t="shared" ca="1" si="59"/>
        <v>684.03513366399136</v>
      </c>
      <c r="P259" s="2">
        <f t="shared" ref="P259:P322" ca="1" si="71">0.25+RAND()*0.05</f>
        <v>0.26136940004301379</v>
      </c>
      <c r="Q259" s="2">
        <f t="shared" ca="1" si="60"/>
        <v>686.37102327955188</v>
      </c>
      <c r="R259" s="2">
        <f t="shared" ref="R259:R322" ca="1" si="72">0.35+RAND()*0.05</f>
        <v>0.36364412643512223</v>
      </c>
      <c r="S259" s="2">
        <f t="shared" ca="1" si="61"/>
        <v>954.95031602703887</v>
      </c>
      <c r="T259" s="2">
        <f t="shared" ca="1" si="62"/>
        <v>300.70083582912855</v>
      </c>
      <c r="U259" s="2">
        <f t="shared" ca="1" si="63"/>
        <v>0.11450657791111556</v>
      </c>
      <c r="V259" s="6">
        <f t="shared" ref="V259:V322" ca="1" si="73">M259-T259</f>
        <v>2325.3564729705822</v>
      </c>
      <c r="W259" s="6">
        <f t="shared" ca="1" si="64"/>
        <v>119153.97790900488</v>
      </c>
    </row>
    <row r="260" spans="1:23">
      <c r="A260" s="10">
        <v>43328</v>
      </c>
      <c r="B260" s="6">
        <f t="shared" ca="1" si="65"/>
        <v>699.34277071182794</v>
      </c>
      <c r="C260" s="6">
        <f t="shared" ca="1" si="66"/>
        <v>119430.69279827421</v>
      </c>
      <c r="D260" s="12">
        <f t="shared" si="67"/>
        <v>1.6666666666666668E-3</v>
      </c>
      <c r="E260" s="2">
        <f ca="1">O231*D231</f>
        <v>0.65958510448551388</v>
      </c>
      <c r="F260">
        <f t="shared" si="68"/>
        <v>5.0000000000000001E-3</v>
      </c>
      <c r="G260" s="6">
        <f ca="1">Q198*F198</f>
        <v>2.1006903471514575</v>
      </c>
      <c r="H260">
        <f t="shared" si="69"/>
        <v>0.01</v>
      </c>
      <c r="I260" s="6">
        <f ca="1">S170*H170</f>
        <v>5.6584055069552219</v>
      </c>
      <c r="J260" s="6">
        <f ca="1">O231</f>
        <v>395.75106269130833</v>
      </c>
      <c r="K260" s="6">
        <f ca="1">Q198</f>
        <v>420.13806943029152</v>
      </c>
      <c r="L260" s="6">
        <f ca="1">S170</f>
        <v>565.84055069552221</v>
      </c>
      <c r="M260" s="6">
        <f t="shared" ref="M260:M323" ca="1" si="74">B260+E260+G260+I260+J260+K260+L260+T259</f>
        <v>2390.1919703166709</v>
      </c>
      <c r="N260" s="2">
        <f t="shared" ca="1" si="70"/>
        <v>0.28899271808149746</v>
      </c>
      <c r="O260" s="2">
        <f t="shared" ref="O260:O323" ca="1" si="75">M260*N260</f>
        <v>690.74807423838456</v>
      </c>
      <c r="P260" s="2">
        <f t="shared" ca="1" si="71"/>
        <v>0.26104705965040936</v>
      </c>
      <c r="Q260" s="2">
        <f t="shared" ref="Q260:Q323" ca="1" si="76">M260*P260</f>
        <v>623.95258585118552</v>
      </c>
      <c r="R260" s="2">
        <f t="shared" ca="1" si="72"/>
        <v>0.3599732845392995</v>
      </c>
      <c r="S260" s="2">
        <f t="shared" ref="S260:S323" ca="1" si="77">M260*R260</f>
        <v>860.4052542343519</v>
      </c>
      <c r="T260" s="2">
        <f t="shared" ref="T260:T323" ca="1" si="78">M260-O260-Q260-S260</f>
        <v>215.08605599274881</v>
      </c>
      <c r="U260" s="2">
        <f t="shared" ref="U260:U323" ca="1" si="79">T260/M260</f>
        <v>8.9986937728793626E-2</v>
      </c>
      <c r="V260" s="6">
        <f t="shared" ca="1" si="73"/>
        <v>2175.1059143239222</v>
      </c>
      <c r="W260" s="6">
        <f t="shared" ref="W260:W323" ca="1" si="80">W259+V260-J260-K260-L260</f>
        <v>119947.35414051168</v>
      </c>
    </row>
    <row r="261" spans="1:23">
      <c r="A261" s="10">
        <v>43329</v>
      </c>
      <c r="B261" s="6">
        <f t="shared" ca="1" si="65"/>
        <v>128.78558934056821</v>
      </c>
      <c r="C261" s="6">
        <f t="shared" ca="1" si="66"/>
        <v>119559.47838761477</v>
      </c>
      <c r="D261" s="12">
        <f t="shared" si="67"/>
        <v>1.6666666666666668E-3</v>
      </c>
      <c r="E261" s="2">
        <f ca="1">O232*D232</f>
        <v>0.84268494921633741</v>
      </c>
      <c r="F261">
        <f t="shared" si="68"/>
        <v>5.0000000000000001E-3</v>
      </c>
      <c r="G261" s="6">
        <f ca="1">Q199*F199</f>
        <v>2.2975012417559428</v>
      </c>
      <c r="H261">
        <f t="shared" si="69"/>
        <v>0.01</v>
      </c>
      <c r="I261" s="6">
        <f ca="1">S171*H171</f>
        <v>5.0625718576796865</v>
      </c>
      <c r="J261" s="6">
        <f ca="1">O232</f>
        <v>505.61096952980239</v>
      </c>
      <c r="K261" s="6">
        <f ca="1">Q199</f>
        <v>459.50024835118859</v>
      </c>
      <c r="L261" s="6">
        <f ca="1">S171</f>
        <v>506.25718576796862</v>
      </c>
      <c r="M261" s="6">
        <f t="shared" ca="1" si="74"/>
        <v>1823.4428070309286</v>
      </c>
      <c r="N261" s="2">
        <f t="shared" ca="1" si="70"/>
        <v>0.27868584221085035</v>
      </c>
      <c r="O261" s="2">
        <f t="shared" ca="1" si="75"/>
        <v>508.16769440073142</v>
      </c>
      <c r="P261" s="2">
        <f t="shared" ca="1" si="71"/>
        <v>0.29316470590682464</v>
      </c>
      <c r="Q261" s="2">
        <f t="shared" ca="1" si="76"/>
        <v>534.56907426113696</v>
      </c>
      <c r="R261" s="2">
        <f t="shared" ca="1" si="72"/>
        <v>0.38366560783509374</v>
      </c>
      <c r="S261" s="2">
        <f t="shared" ca="1" si="77"/>
        <v>699.59229291205077</v>
      </c>
      <c r="T261" s="2">
        <f t="shared" ca="1" si="78"/>
        <v>81.1137454570096</v>
      </c>
      <c r="U261" s="2">
        <f t="shared" ca="1" si="79"/>
        <v>4.4483844047231352E-2</v>
      </c>
      <c r="V261" s="6">
        <f t="shared" ca="1" si="73"/>
        <v>1742.329061573919</v>
      </c>
      <c r="W261" s="6">
        <f t="shared" ca="1" si="80"/>
        <v>120218.31479843664</v>
      </c>
    </row>
    <row r="262" spans="1:23">
      <c r="A262" s="10">
        <v>43330</v>
      </c>
      <c r="B262" s="6">
        <f t="shared" ca="1" si="65"/>
        <v>1284.8200061608459</v>
      </c>
      <c r="C262" s="6">
        <f t="shared" ca="1" si="66"/>
        <v>120844.29839377562</v>
      </c>
      <c r="D262" s="12">
        <f t="shared" si="67"/>
        <v>1.6666666666666668E-3</v>
      </c>
      <c r="E262" s="2">
        <f ca="1">O233*D233</f>
        <v>0.90497384092657362</v>
      </c>
      <c r="F262">
        <f t="shared" si="68"/>
        <v>5.0000000000000001E-3</v>
      </c>
      <c r="G262" s="6">
        <f ca="1">Q200*F200</f>
        <v>1.4111306836630919</v>
      </c>
      <c r="H262">
        <f t="shared" si="69"/>
        <v>0.01</v>
      </c>
      <c r="I262" s="6">
        <f ca="1">S172*H172</f>
        <v>4.809353337693155</v>
      </c>
      <c r="J262" s="6">
        <f ca="1">O233</f>
        <v>542.98430455594416</v>
      </c>
      <c r="K262" s="6">
        <f ca="1">Q200</f>
        <v>282.22613673261839</v>
      </c>
      <c r="L262" s="6">
        <f ca="1">S172</f>
        <v>480.93533376931549</v>
      </c>
      <c r="M262" s="6">
        <f t="shared" ca="1" si="74"/>
        <v>2679.2049845380161</v>
      </c>
      <c r="N262" s="2">
        <f t="shared" ca="1" si="70"/>
        <v>0.28262657491657467</v>
      </c>
      <c r="O262" s="2">
        <f t="shared" ca="1" si="75"/>
        <v>757.2145282793939</v>
      </c>
      <c r="P262" s="2">
        <f t="shared" ca="1" si="71"/>
        <v>0.26461847665372829</v>
      </c>
      <c r="Q262" s="2">
        <f t="shared" ca="1" si="76"/>
        <v>708.96714165152548</v>
      </c>
      <c r="R262" s="2">
        <f t="shared" ca="1" si="72"/>
        <v>0.37146685133489243</v>
      </c>
      <c r="S262" s="2">
        <f t="shared" ca="1" si="77"/>
        <v>995.23583968708601</v>
      </c>
      <c r="T262" s="2">
        <f t="shared" ca="1" si="78"/>
        <v>217.7874749200106</v>
      </c>
      <c r="U262" s="2">
        <f t="shared" ca="1" si="79"/>
        <v>8.1288097094804557E-2</v>
      </c>
      <c r="V262" s="6">
        <f t="shared" ca="1" si="73"/>
        <v>2461.4175096180056</v>
      </c>
      <c r="W262" s="6">
        <f t="shared" ca="1" si="80"/>
        <v>121373.58653299678</v>
      </c>
    </row>
    <row r="263" spans="1:23">
      <c r="A263" s="10">
        <v>43331</v>
      </c>
      <c r="B263" s="6">
        <f t="shared" ca="1" si="65"/>
        <v>856.71387821562928</v>
      </c>
      <c r="C263" s="6">
        <f t="shared" ca="1" si="66"/>
        <v>121701.01227199125</v>
      </c>
      <c r="D263" s="12">
        <f t="shared" si="67"/>
        <v>1.6666666666666668E-3</v>
      </c>
      <c r="E263" s="2">
        <f ca="1">O234*D234</f>
        <v>0.93977158039144004</v>
      </c>
      <c r="F263">
        <f t="shared" si="68"/>
        <v>5.0000000000000001E-3</v>
      </c>
      <c r="G263" s="6">
        <f ca="1">Q201*F201</f>
        <v>1.5631695173791336</v>
      </c>
      <c r="H263">
        <f t="shared" si="69"/>
        <v>0.01</v>
      </c>
      <c r="I263" s="6">
        <f ca="1">S173*H173</f>
        <v>5.9184804833943865</v>
      </c>
      <c r="J263" s="6">
        <f ca="1">O234</f>
        <v>563.86294823486401</v>
      </c>
      <c r="K263" s="6">
        <f ca="1">Q201</f>
        <v>312.63390347582668</v>
      </c>
      <c r="L263" s="6">
        <f ca="1">S173</f>
        <v>591.84804833943861</v>
      </c>
      <c r="M263" s="6">
        <f t="shared" ca="1" si="74"/>
        <v>2551.2676747669343</v>
      </c>
      <c r="N263" s="2">
        <f t="shared" ca="1" si="70"/>
        <v>0.280375387077754</v>
      </c>
      <c r="O263" s="2">
        <f t="shared" ca="1" si="75"/>
        <v>715.31266185174059</v>
      </c>
      <c r="P263" s="2">
        <f t="shared" ca="1" si="71"/>
        <v>0.27013638937666851</v>
      </c>
      <c r="Q263" s="2">
        <f t="shared" ca="1" si="76"/>
        <v>689.19023799494823</v>
      </c>
      <c r="R263" s="2">
        <f t="shared" ca="1" si="72"/>
        <v>0.36110861922332838</v>
      </c>
      <c r="S263" s="2">
        <f t="shared" ca="1" si="77"/>
        <v>921.2847473041993</v>
      </c>
      <c r="T263" s="2">
        <f t="shared" ca="1" si="78"/>
        <v>225.4800276160463</v>
      </c>
      <c r="U263" s="2">
        <f t="shared" ca="1" si="79"/>
        <v>8.8379604322249158E-2</v>
      </c>
      <c r="V263" s="6">
        <f t="shared" ca="1" si="73"/>
        <v>2325.787647150888</v>
      </c>
      <c r="W263" s="6">
        <f t="shared" ca="1" si="80"/>
        <v>122231.02928009754</v>
      </c>
    </row>
    <row r="264" spans="1:23">
      <c r="A264" s="10">
        <v>43332</v>
      </c>
      <c r="B264" s="6">
        <f t="shared" ca="1" si="65"/>
        <v>85.403809306011212</v>
      </c>
      <c r="C264" s="6">
        <f t="shared" ca="1" si="66"/>
        <v>121786.41608129726</v>
      </c>
      <c r="D264" s="12">
        <f t="shared" si="67"/>
        <v>1.6666666666666668E-3</v>
      </c>
      <c r="E264" s="2">
        <f ca="1">O235*D235</f>
        <v>0.87821841730979111</v>
      </c>
      <c r="F264">
        <f t="shared" si="68"/>
        <v>5.0000000000000001E-3</v>
      </c>
      <c r="G264" s="6">
        <f ca="1">Q202*F202</f>
        <v>1.9071962992474669</v>
      </c>
      <c r="H264">
        <f t="shared" si="69"/>
        <v>0.01</v>
      </c>
      <c r="I264" s="6">
        <f ca="1">S174*H174</f>
        <v>4.1600317224953862</v>
      </c>
      <c r="J264" s="6">
        <f ca="1">O235</f>
        <v>526.93105038587464</v>
      </c>
      <c r="K264" s="6">
        <f ca="1">Q202</f>
        <v>381.4392598494934</v>
      </c>
      <c r="L264" s="6">
        <f ca="1">S174</f>
        <v>416.00317224953858</v>
      </c>
      <c r="M264" s="6">
        <f t="shared" ca="1" si="74"/>
        <v>1642.2027658460167</v>
      </c>
      <c r="N264" s="2">
        <f t="shared" ca="1" si="70"/>
        <v>0.28153640480872294</v>
      </c>
      <c r="O264" s="2">
        <f t="shared" ca="1" si="75"/>
        <v>462.33986266322864</v>
      </c>
      <c r="P264" s="2">
        <f t="shared" ca="1" si="71"/>
        <v>0.27464896820530754</v>
      </c>
      <c r="Q264" s="2">
        <f t="shared" ca="1" si="76"/>
        <v>451.02929522351076</v>
      </c>
      <c r="R264" s="2">
        <f t="shared" ca="1" si="72"/>
        <v>0.38353450667459305</v>
      </c>
      <c r="S264" s="2">
        <f t="shared" ca="1" si="77"/>
        <v>629.84142765840431</v>
      </c>
      <c r="T264" s="2">
        <f t="shared" ca="1" si="78"/>
        <v>98.992180300873088</v>
      </c>
      <c r="U264" s="2">
        <f t="shared" ca="1" si="79"/>
        <v>6.0280120311376466E-2</v>
      </c>
      <c r="V264" s="6">
        <f t="shared" ca="1" si="73"/>
        <v>1543.2105855451437</v>
      </c>
      <c r="W264" s="6">
        <f t="shared" ca="1" si="80"/>
        <v>122449.86638315779</v>
      </c>
    </row>
    <row r="265" spans="1:23">
      <c r="A265" s="10">
        <v>43333</v>
      </c>
      <c r="B265" s="6">
        <f t="shared" ca="1" si="65"/>
        <v>1214.6279413840352</v>
      </c>
      <c r="C265" s="6">
        <f t="shared" ca="1" si="66"/>
        <v>123001.04402268129</v>
      </c>
      <c r="D265" s="12">
        <f t="shared" si="67"/>
        <v>1.6666666666666668E-3</v>
      </c>
      <c r="E265" s="2">
        <f ca="1">O236*D236</f>
        <v>0.92655604965610461</v>
      </c>
      <c r="F265">
        <f t="shared" si="68"/>
        <v>5.0000000000000001E-3</v>
      </c>
      <c r="G265" s="6">
        <f ca="1">Q203*F203</f>
        <v>2.3357542486357787</v>
      </c>
      <c r="H265">
        <f t="shared" si="69"/>
        <v>0.01</v>
      </c>
      <c r="I265" s="6">
        <f ca="1">S175*H175</f>
        <v>4.3635007188537358</v>
      </c>
      <c r="J265" s="6">
        <f ca="1">O236</f>
        <v>555.9336297936627</v>
      </c>
      <c r="K265" s="6">
        <f ca="1">Q203</f>
        <v>467.15084972715573</v>
      </c>
      <c r="L265" s="6">
        <f ca="1">S175</f>
        <v>436.35007188537361</v>
      </c>
      <c r="M265" s="6">
        <f t="shared" ca="1" si="74"/>
        <v>2780.6804841082458</v>
      </c>
      <c r="N265" s="2">
        <f t="shared" ca="1" si="70"/>
        <v>0.28345845614712428</v>
      </c>
      <c r="O265" s="2">
        <f t="shared" ca="1" si="75"/>
        <v>788.2073970637615</v>
      </c>
      <c r="P265" s="2">
        <f t="shared" ca="1" si="71"/>
        <v>0.26401531465314371</v>
      </c>
      <c r="Q265" s="2">
        <f t="shared" ca="1" si="76"/>
        <v>734.1422329616945</v>
      </c>
      <c r="R265" s="2">
        <f t="shared" ca="1" si="72"/>
        <v>0.39689473051403801</v>
      </c>
      <c r="S265" s="2">
        <f t="shared" ca="1" si="77"/>
        <v>1103.6374313857868</v>
      </c>
      <c r="T265" s="2">
        <f t="shared" ca="1" si="78"/>
        <v>154.69342269700292</v>
      </c>
      <c r="U265" s="2">
        <f t="shared" ca="1" si="79"/>
        <v>5.5631498685694031E-2</v>
      </c>
      <c r="V265" s="6">
        <f t="shared" ca="1" si="73"/>
        <v>2625.9870614112428</v>
      </c>
      <c r="W265" s="6">
        <f t="shared" ca="1" si="80"/>
        <v>123616.41889316283</v>
      </c>
    </row>
    <row r="266" spans="1:23">
      <c r="A266" s="10">
        <v>43334</v>
      </c>
      <c r="B266" s="6">
        <f t="shared" ca="1" si="65"/>
        <v>781.93547527327814</v>
      </c>
      <c r="C266" s="6">
        <f t="shared" ca="1" si="66"/>
        <v>123782.97949795457</v>
      </c>
      <c r="D266" s="12">
        <f t="shared" si="67"/>
        <v>1.6666666666666668E-3</v>
      </c>
      <c r="E266" s="2">
        <f ca="1">O237*D237</f>
        <v>1.1542446639150021</v>
      </c>
      <c r="F266">
        <f t="shared" si="68"/>
        <v>5.0000000000000001E-3</v>
      </c>
      <c r="G266" s="6">
        <f ca="1">Q204*F204</f>
        <v>1.9095193481299568</v>
      </c>
      <c r="H266">
        <f t="shared" si="69"/>
        <v>0.01</v>
      </c>
      <c r="I266" s="6">
        <f ca="1">S176*H176</f>
        <v>3.3205180462667188</v>
      </c>
      <c r="J266" s="6">
        <f ca="1">O237</f>
        <v>692.54679834900128</v>
      </c>
      <c r="K266" s="6">
        <f ca="1">Q204</f>
        <v>381.90386962599138</v>
      </c>
      <c r="L266" s="6">
        <f ca="1">S176</f>
        <v>332.05180462667187</v>
      </c>
      <c r="M266" s="6">
        <f t="shared" ca="1" si="74"/>
        <v>2349.5156526302571</v>
      </c>
      <c r="N266" s="2">
        <f t="shared" ca="1" si="70"/>
        <v>0.28792869232274992</v>
      </c>
      <c r="O266" s="2">
        <f t="shared" ca="1" si="75"/>
        <v>676.49296945366234</v>
      </c>
      <c r="P266" s="2">
        <f t="shared" ca="1" si="71"/>
        <v>0.29164967435767025</v>
      </c>
      <c r="Q266" s="2">
        <f t="shared" ca="1" si="76"/>
        <v>685.23547498786354</v>
      </c>
      <c r="R266" s="2">
        <f t="shared" ca="1" si="72"/>
        <v>0.38529016057020288</v>
      </c>
      <c r="S266" s="2">
        <f t="shared" ca="1" si="77"/>
        <v>905.24526306411678</v>
      </c>
      <c r="T266" s="2">
        <f t="shared" ca="1" si="78"/>
        <v>82.541945124614585</v>
      </c>
      <c r="U266" s="2">
        <f t="shared" ca="1" si="79"/>
        <v>3.5131472749376995E-2</v>
      </c>
      <c r="V266" s="6">
        <f t="shared" ca="1" si="73"/>
        <v>2266.9737075056428</v>
      </c>
      <c r="W266" s="6">
        <f t="shared" ca="1" si="80"/>
        <v>124476.89012806682</v>
      </c>
    </row>
    <row r="267" spans="1:23">
      <c r="A267" s="10">
        <v>43335</v>
      </c>
      <c r="B267" s="6">
        <f t="shared" ca="1" si="65"/>
        <v>1316.037126883635</v>
      </c>
      <c r="C267" s="6">
        <f t="shared" ca="1" si="66"/>
        <v>125099.0166248382</v>
      </c>
      <c r="D267" s="12">
        <f t="shared" si="67"/>
        <v>1.6666666666666668E-3</v>
      </c>
      <c r="E267" s="2">
        <f ca="1">O238*D238</f>
        <v>1.0194640262904748</v>
      </c>
      <c r="F267">
        <f t="shared" si="68"/>
        <v>5.0000000000000001E-3</v>
      </c>
      <c r="G267" s="6">
        <f ca="1">Q205*F205</f>
        <v>1.4226467316688325</v>
      </c>
      <c r="H267">
        <f t="shared" si="69"/>
        <v>0.01</v>
      </c>
      <c r="I267" s="6">
        <f ca="1">S177*H177</f>
        <v>4.6108613252631114</v>
      </c>
      <c r="J267" s="6">
        <f ca="1">O238</f>
        <v>611.67841577428487</v>
      </c>
      <c r="K267" s="6">
        <f ca="1">Q205</f>
        <v>284.52934633376651</v>
      </c>
      <c r="L267" s="6">
        <f ca="1">S177</f>
        <v>461.08613252631113</v>
      </c>
      <c r="M267" s="6">
        <f t="shared" ca="1" si="74"/>
        <v>2762.9259387258353</v>
      </c>
      <c r="N267" s="2">
        <f t="shared" ca="1" si="70"/>
        <v>0.2636402247986146</v>
      </c>
      <c r="O267" s="2">
        <f t="shared" ca="1" si="75"/>
        <v>728.41841558760245</v>
      </c>
      <c r="P267" s="2">
        <f t="shared" ca="1" si="71"/>
        <v>0.26887360420791462</v>
      </c>
      <c r="Q267" s="2">
        <f t="shared" ca="1" si="76"/>
        <v>742.87785530475117</v>
      </c>
      <c r="R267" s="2">
        <f t="shared" ca="1" si="72"/>
        <v>0.3523513583434677</v>
      </c>
      <c r="S267" s="2">
        <f t="shared" ca="1" si="77"/>
        <v>973.52070751244867</v>
      </c>
      <c r="T267" s="2">
        <f t="shared" ca="1" si="78"/>
        <v>318.10896032103312</v>
      </c>
      <c r="U267" s="2">
        <f t="shared" ca="1" si="79"/>
        <v>0.11513481265000315</v>
      </c>
      <c r="V267" s="6">
        <f t="shared" ca="1" si="73"/>
        <v>2444.8169784048023</v>
      </c>
      <c r="W267" s="6">
        <f t="shared" ca="1" si="80"/>
        <v>125564.41321183727</v>
      </c>
    </row>
    <row r="268" spans="1:23">
      <c r="A268" s="10">
        <v>43336</v>
      </c>
      <c r="B268" s="6">
        <f t="shared" ca="1" si="65"/>
        <v>306.77756322269744</v>
      </c>
      <c r="C268" s="6">
        <f t="shared" ca="1" si="66"/>
        <v>125405.7941880609</v>
      </c>
      <c r="D268" s="12">
        <f t="shared" si="67"/>
        <v>1.6666666666666668E-3</v>
      </c>
      <c r="E268" s="2">
        <f ca="1">O239*D239</f>
        <v>0.87421336709178477</v>
      </c>
      <c r="F268">
        <f t="shared" si="68"/>
        <v>5.0000000000000001E-3</v>
      </c>
      <c r="G268" s="6">
        <f ca="1">Q206*F206</f>
        <v>1.3679667556231452</v>
      </c>
      <c r="H268">
        <f t="shared" si="69"/>
        <v>0.01</v>
      </c>
      <c r="I268" s="6">
        <f ca="1">S178*H178</f>
        <v>3.6690850939662387</v>
      </c>
      <c r="J268" s="6">
        <f ca="1">O239</f>
        <v>524.52802025507083</v>
      </c>
      <c r="K268" s="6">
        <f ca="1">Q206</f>
        <v>273.59335112462901</v>
      </c>
      <c r="L268" s="6">
        <f ca="1">S178</f>
        <v>366.90850939662386</v>
      </c>
      <c r="M268" s="6">
        <f t="shared" ca="1" si="74"/>
        <v>1795.8276695367354</v>
      </c>
      <c r="N268" s="2">
        <f t="shared" ca="1" si="70"/>
        <v>0.29196829025418586</v>
      </c>
      <c r="O268" s="2">
        <f t="shared" ca="1" si="75"/>
        <v>524.32473426579975</v>
      </c>
      <c r="P268" s="2">
        <f t="shared" ca="1" si="71"/>
        <v>0.29466569035902068</v>
      </c>
      <c r="Q268" s="2">
        <f t="shared" ca="1" si="76"/>
        <v>529.16880000987339</v>
      </c>
      <c r="R268" s="2">
        <f t="shared" ca="1" si="72"/>
        <v>0.37607222622022979</v>
      </c>
      <c r="S268" s="2">
        <f t="shared" ca="1" si="77"/>
        <v>675.36090959056719</v>
      </c>
      <c r="T268" s="2">
        <f t="shared" ca="1" si="78"/>
        <v>66.97322567049514</v>
      </c>
      <c r="U268" s="2">
        <f t="shared" ca="1" si="79"/>
        <v>3.7293793166563713E-2</v>
      </c>
      <c r="V268" s="6">
        <f t="shared" ca="1" si="73"/>
        <v>1728.8544438662402</v>
      </c>
      <c r="W268" s="6">
        <f t="shared" ca="1" si="80"/>
        <v>126128.23777492718</v>
      </c>
    </row>
    <row r="269" spans="1:23">
      <c r="A269" s="10">
        <v>43337</v>
      </c>
      <c r="B269" s="6">
        <f t="shared" ca="1" si="65"/>
        <v>1401.3762094260962</v>
      </c>
      <c r="C269" s="6">
        <f t="shared" ca="1" si="66"/>
        <v>126807.17039748699</v>
      </c>
      <c r="D269" s="12">
        <f t="shared" si="67"/>
        <v>1.6666666666666668E-3</v>
      </c>
      <c r="E269" s="2">
        <f ca="1">O240*D240</f>
        <v>1.1128588932547616</v>
      </c>
      <c r="F269">
        <f t="shared" si="68"/>
        <v>5.0000000000000001E-3</v>
      </c>
      <c r="G269" s="6">
        <f ca="1">Q207*F207</f>
        <v>1.5034919637741211</v>
      </c>
      <c r="H269">
        <f t="shared" si="69"/>
        <v>0.01</v>
      </c>
      <c r="I269" s="6">
        <f ca="1">S179*H179</f>
        <v>3.2308663742847803</v>
      </c>
      <c r="J269" s="6">
        <f ca="1">O240</f>
        <v>667.71533595285689</v>
      </c>
      <c r="K269" s="6">
        <f ca="1">Q207</f>
        <v>300.69839275482423</v>
      </c>
      <c r="L269" s="6">
        <f ca="1">S179</f>
        <v>323.08663742847801</v>
      </c>
      <c r="M269" s="6">
        <f t="shared" ca="1" si="74"/>
        <v>2765.6970184640636</v>
      </c>
      <c r="N269" s="2">
        <f t="shared" ca="1" si="70"/>
        <v>0.25721787131906154</v>
      </c>
      <c r="O269" s="2">
        <f t="shared" ca="1" si="75"/>
        <v>711.38669980280167</v>
      </c>
      <c r="P269" s="2">
        <f t="shared" ca="1" si="71"/>
        <v>0.25996438304551711</v>
      </c>
      <c r="Q269" s="2">
        <f t="shared" ca="1" si="76"/>
        <v>718.98271909583639</v>
      </c>
      <c r="R269" s="2">
        <f t="shared" ca="1" si="72"/>
        <v>0.37216334254343947</v>
      </c>
      <c r="S269" s="2">
        <f t="shared" ca="1" si="77"/>
        <v>1029.2910468540106</v>
      </c>
      <c r="T269" s="2">
        <f t="shared" ca="1" si="78"/>
        <v>306.0365527114152</v>
      </c>
      <c r="U269" s="2">
        <f t="shared" ca="1" si="79"/>
        <v>0.11065440309198198</v>
      </c>
      <c r="V269" s="6">
        <f t="shared" ca="1" si="73"/>
        <v>2459.6604657526486</v>
      </c>
      <c r="W269" s="6">
        <f t="shared" ca="1" si="80"/>
        <v>127296.39787454366</v>
      </c>
    </row>
    <row r="270" spans="1:23">
      <c r="A270" s="10">
        <v>43338</v>
      </c>
      <c r="B270" s="6">
        <f t="shared" ca="1" si="65"/>
        <v>1203.0895637256094</v>
      </c>
      <c r="C270" s="6">
        <f t="shared" ca="1" si="66"/>
        <v>128010.25996121259</v>
      </c>
      <c r="D270" s="12">
        <f t="shared" si="67"/>
        <v>1.6666666666666668E-3</v>
      </c>
      <c r="E270" s="2">
        <f ca="1">O241*D241</f>
        <v>1.2085249362228476</v>
      </c>
      <c r="F270">
        <f t="shared" si="68"/>
        <v>5.0000000000000001E-3</v>
      </c>
      <c r="G270" s="6">
        <f ca="1">Q208*F208</f>
        <v>2.895941716025678</v>
      </c>
      <c r="H270">
        <f t="shared" si="69"/>
        <v>0.01</v>
      </c>
      <c r="I270" s="6">
        <f ca="1">S180*H180</f>
        <v>3.730402089670998</v>
      </c>
      <c r="J270" s="6">
        <f ca="1">O241</f>
        <v>725.11496173370858</v>
      </c>
      <c r="K270" s="6">
        <f ca="1">Q208</f>
        <v>579.18834320513554</v>
      </c>
      <c r="L270" s="6">
        <f ca="1">S180</f>
        <v>373.04020896709977</v>
      </c>
      <c r="M270" s="6">
        <f t="shared" ca="1" si="74"/>
        <v>3194.3044990848875</v>
      </c>
      <c r="N270" s="2">
        <f t="shared" ca="1" si="70"/>
        <v>0.27254423293372232</v>
      </c>
      <c r="O270" s="2">
        <f t="shared" ca="1" si="75"/>
        <v>870.58926945982876</v>
      </c>
      <c r="P270" s="2">
        <f t="shared" ca="1" si="71"/>
        <v>0.25494378048325678</v>
      </c>
      <c r="Q270" s="2">
        <f t="shared" ca="1" si="76"/>
        <v>814.3680650113771</v>
      </c>
      <c r="R270" s="2">
        <f t="shared" ca="1" si="72"/>
        <v>0.3756538148076069</v>
      </c>
      <c r="S270" s="2">
        <f t="shared" ca="1" si="77"/>
        <v>1199.95267073834</v>
      </c>
      <c r="T270" s="2">
        <f t="shared" ca="1" si="78"/>
        <v>309.39449387534182</v>
      </c>
      <c r="U270" s="2">
        <f t="shared" ca="1" si="79"/>
        <v>9.6858171775414004E-2</v>
      </c>
      <c r="V270" s="6">
        <f t="shared" ca="1" si="73"/>
        <v>2884.9100052095455</v>
      </c>
      <c r="W270" s="6">
        <f t="shared" ca="1" si="80"/>
        <v>128503.96436584726</v>
      </c>
    </row>
    <row r="271" spans="1:23">
      <c r="A271" s="10">
        <v>43339</v>
      </c>
      <c r="B271" s="6">
        <f t="shared" ca="1" si="65"/>
        <v>235.8577455224501</v>
      </c>
      <c r="C271" s="6">
        <f t="shared" ca="1" si="66"/>
        <v>128246.11770673504</v>
      </c>
      <c r="D271" s="12">
        <f t="shared" si="67"/>
        <v>1.6666666666666668E-3</v>
      </c>
      <c r="E271" s="2">
        <f ca="1">O242*D242</f>
        <v>1.0302349692531567</v>
      </c>
      <c r="F271">
        <f t="shared" si="68"/>
        <v>5.0000000000000001E-3</v>
      </c>
      <c r="G271" s="6">
        <f ca="1">Q209*F209</f>
        <v>2.7633576258625272</v>
      </c>
      <c r="H271">
        <f t="shared" si="69"/>
        <v>0.01</v>
      </c>
      <c r="I271" s="6">
        <f ca="1">S181*H181</f>
        <v>4.8918354283307863</v>
      </c>
      <c r="J271" s="6">
        <f ca="1">O242</f>
        <v>618.14098155189401</v>
      </c>
      <c r="K271" s="6">
        <f ca="1">Q209</f>
        <v>552.67152517250543</v>
      </c>
      <c r="L271" s="6">
        <f ca="1">S181</f>
        <v>489.1835428330786</v>
      </c>
      <c r="M271" s="6">
        <f t="shared" ca="1" si="74"/>
        <v>2213.9337169787168</v>
      </c>
      <c r="N271" s="2">
        <f t="shared" ca="1" si="70"/>
        <v>0.27167750590433776</v>
      </c>
      <c r="O271" s="2">
        <f t="shared" ca="1" si="75"/>
        <v>601.47599046629773</v>
      </c>
      <c r="P271" s="2">
        <f t="shared" ca="1" si="71"/>
        <v>0.27052496396490261</v>
      </c>
      <c r="Q271" s="2">
        <f t="shared" ca="1" si="76"/>
        <v>598.92433900635024</v>
      </c>
      <c r="R271" s="2">
        <f t="shared" ca="1" si="72"/>
        <v>0.3578647541679944</v>
      </c>
      <c r="S271" s="2">
        <f t="shared" ca="1" si="77"/>
        <v>792.28884537082263</v>
      </c>
      <c r="T271" s="2">
        <f t="shared" ca="1" si="78"/>
        <v>221.24454213524609</v>
      </c>
      <c r="U271" s="2">
        <f t="shared" ca="1" si="79"/>
        <v>9.9932775962765188E-2</v>
      </c>
      <c r="V271" s="6">
        <f t="shared" ca="1" si="73"/>
        <v>1992.6891748434707</v>
      </c>
      <c r="W271" s="6">
        <f t="shared" ca="1" si="80"/>
        <v>128836.65749113324</v>
      </c>
    </row>
    <row r="272" spans="1:23">
      <c r="A272" s="10">
        <v>43340</v>
      </c>
      <c r="B272" s="6">
        <f t="shared" ca="1" si="65"/>
        <v>612.44243489807161</v>
      </c>
      <c r="C272" s="6">
        <f t="shared" ca="1" si="66"/>
        <v>128858.5601416331</v>
      </c>
      <c r="D272" s="12">
        <f t="shared" si="67"/>
        <v>1.6666666666666668E-3</v>
      </c>
      <c r="E272" s="2">
        <f ca="1">O243*D243</f>
        <v>0.86132626837114712</v>
      </c>
      <c r="F272">
        <f t="shared" si="68"/>
        <v>5.0000000000000001E-3</v>
      </c>
      <c r="G272" s="6">
        <f ca="1">Q210*F210</f>
        <v>2.9330039896353965</v>
      </c>
      <c r="H272">
        <f t="shared" si="69"/>
        <v>0.01</v>
      </c>
      <c r="I272" s="6">
        <f ca="1">S182*H182</f>
        <v>6.7835014880018409</v>
      </c>
      <c r="J272" s="6">
        <f ca="1">O243</f>
        <v>516.79576102268823</v>
      </c>
      <c r="K272" s="6">
        <f ca="1">Q210</f>
        <v>586.60079792707927</v>
      </c>
      <c r="L272" s="6">
        <f ca="1">S182</f>
        <v>678.35014880018412</v>
      </c>
      <c r="M272" s="6">
        <f t="shared" ca="1" si="74"/>
        <v>2626.0115165292773</v>
      </c>
      <c r="N272" s="2">
        <f t="shared" ca="1" si="70"/>
        <v>0.26859593102421642</v>
      </c>
      <c r="O272" s="2">
        <f t="shared" ca="1" si="75"/>
        <v>705.33600816249566</v>
      </c>
      <c r="P272" s="2">
        <f t="shared" ca="1" si="71"/>
        <v>0.28142388287435671</v>
      </c>
      <c r="Q272" s="2">
        <f t="shared" ca="1" si="76"/>
        <v>739.02235745444716</v>
      </c>
      <c r="R272" s="2">
        <f t="shared" ca="1" si="72"/>
        <v>0.36671595888503844</v>
      </c>
      <c r="S272" s="2">
        <f t="shared" ca="1" si="77"/>
        <v>963.00033132718784</v>
      </c>
      <c r="T272" s="2">
        <f t="shared" ca="1" si="78"/>
        <v>218.65281958514686</v>
      </c>
      <c r="U272" s="2">
        <f t="shared" ca="1" si="79"/>
        <v>8.326422721638857E-2</v>
      </c>
      <c r="V272" s="6">
        <f t="shared" ca="1" si="73"/>
        <v>2407.3586969441303</v>
      </c>
      <c r="W272" s="6">
        <f t="shared" ca="1" si="80"/>
        <v>129462.26948032742</v>
      </c>
    </row>
    <row r="273" spans="1:23">
      <c r="A273" s="10">
        <v>43341</v>
      </c>
      <c r="B273" s="6">
        <f t="shared" ca="1" si="65"/>
        <v>897.5271637017463</v>
      </c>
      <c r="C273" s="6">
        <f t="shared" ca="1" si="66"/>
        <v>129756.08730533485</v>
      </c>
      <c r="D273" s="12">
        <f t="shared" si="67"/>
        <v>1.6666666666666668E-3</v>
      </c>
      <c r="E273" s="2">
        <f ca="1">O244*D244</f>
        <v>0.70782640009609932</v>
      </c>
      <c r="F273">
        <f t="shared" si="68"/>
        <v>5.0000000000000001E-3</v>
      </c>
      <c r="G273" s="6">
        <f ca="1">Q211*F211</f>
        <v>1.9128977064736912</v>
      </c>
      <c r="H273">
        <f t="shared" si="69"/>
        <v>0.01</v>
      </c>
      <c r="I273" s="6">
        <f ca="1">S183*H183</f>
        <v>6.629117723938653</v>
      </c>
      <c r="J273" s="6">
        <f ca="1">O244</f>
        <v>424.69584005765955</v>
      </c>
      <c r="K273" s="6">
        <f ca="1">Q211</f>
        <v>382.57954129473825</v>
      </c>
      <c r="L273" s="6">
        <f ca="1">S183</f>
        <v>662.91177239386525</v>
      </c>
      <c r="M273" s="6">
        <f t="shared" ca="1" si="74"/>
        <v>2595.6169788636648</v>
      </c>
      <c r="N273" s="2">
        <f t="shared" ca="1" si="70"/>
        <v>0.26364210938641119</v>
      </c>
      <c r="O273" s="2">
        <f t="shared" ca="1" si="75"/>
        <v>684.31393546680044</v>
      </c>
      <c r="P273" s="2">
        <f t="shared" ca="1" si="71"/>
        <v>0.27638382187579902</v>
      </c>
      <c r="Q273" s="2">
        <f t="shared" ca="1" si="76"/>
        <v>717.38654074405474</v>
      </c>
      <c r="R273" s="2">
        <f t="shared" ca="1" si="72"/>
        <v>0.38548526758489382</v>
      </c>
      <c r="S273" s="2">
        <f t="shared" ca="1" si="77"/>
        <v>1000.5721056451536</v>
      </c>
      <c r="T273" s="2">
        <f t="shared" ca="1" si="78"/>
        <v>193.34439700765586</v>
      </c>
      <c r="U273" s="2">
        <f t="shared" ca="1" si="79"/>
        <v>7.448880115289587E-2</v>
      </c>
      <c r="V273" s="6">
        <f t="shared" ca="1" si="73"/>
        <v>2402.2725818560089</v>
      </c>
      <c r="W273" s="6">
        <f t="shared" ca="1" si="80"/>
        <v>130394.35490843718</v>
      </c>
    </row>
    <row r="274" spans="1:23">
      <c r="A274" s="10">
        <v>43342</v>
      </c>
      <c r="B274" s="6">
        <f t="shared" ca="1" si="65"/>
        <v>403.25234985650542</v>
      </c>
      <c r="C274" s="6">
        <f t="shared" ca="1" si="66"/>
        <v>130159.33965519135</v>
      </c>
      <c r="D274" s="12">
        <f t="shared" si="67"/>
        <v>1.6666666666666668E-3</v>
      </c>
      <c r="E274" s="2">
        <f ca="1">O245*D245</f>
        <v>0.90467885219860711</v>
      </c>
      <c r="F274">
        <f t="shared" si="68"/>
        <v>5.0000000000000001E-3</v>
      </c>
      <c r="G274" s="6">
        <f ca="1">Q212*F212</f>
        <v>1.8542237570419375</v>
      </c>
      <c r="H274">
        <f t="shared" si="69"/>
        <v>0.01</v>
      </c>
      <c r="I274" s="6">
        <f ca="1">S184*H184</f>
        <v>4.6535809155463248</v>
      </c>
      <c r="J274" s="6">
        <f ca="1">O245</f>
        <v>542.80731131916423</v>
      </c>
      <c r="K274" s="6">
        <f ca="1">Q212</f>
        <v>370.84475140838748</v>
      </c>
      <c r="L274" s="6">
        <f ca="1">S184</f>
        <v>465.35809155463249</v>
      </c>
      <c r="M274" s="6">
        <f t="shared" ca="1" si="74"/>
        <v>1983.0193846711322</v>
      </c>
      <c r="N274" s="2">
        <f t="shared" ca="1" si="70"/>
        <v>0.2984598533300159</v>
      </c>
      <c r="O274" s="2">
        <f t="shared" ca="1" si="75"/>
        <v>591.85167469952455</v>
      </c>
      <c r="P274" s="2">
        <f t="shared" ca="1" si="71"/>
        <v>0.25300076408271155</v>
      </c>
      <c r="Q274" s="2">
        <f t="shared" ca="1" si="76"/>
        <v>501.70541951262493</v>
      </c>
      <c r="R274" s="2">
        <f t="shared" ca="1" si="72"/>
        <v>0.39834691387167764</v>
      </c>
      <c r="S274" s="2">
        <f t="shared" ca="1" si="77"/>
        <v>789.92965203145866</v>
      </c>
      <c r="T274" s="2">
        <f t="shared" ca="1" si="78"/>
        <v>99.532638427523921</v>
      </c>
      <c r="U274" s="2">
        <f t="shared" ca="1" si="79"/>
        <v>5.019246871559483E-2</v>
      </c>
      <c r="V274" s="6">
        <f t="shared" ca="1" si="73"/>
        <v>1883.4867462436082</v>
      </c>
      <c r="W274" s="6">
        <f t="shared" ca="1" si="80"/>
        <v>130898.83150039861</v>
      </c>
    </row>
    <row r="275" spans="1:23">
      <c r="A275" s="10">
        <v>43343</v>
      </c>
      <c r="B275" s="6">
        <f t="shared" ca="1" si="65"/>
        <v>1267.0189491299734</v>
      </c>
      <c r="C275" s="6">
        <f t="shared" ca="1" si="66"/>
        <v>131426.35860432131</v>
      </c>
      <c r="D275" s="12">
        <f t="shared" si="67"/>
        <v>1.6666666666666668E-3</v>
      </c>
      <c r="E275" s="2">
        <f ca="1">O246*D246</f>
        <v>1.3499818281095943</v>
      </c>
      <c r="F275">
        <f t="shared" si="68"/>
        <v>5.0000000000000001E-3</v>
      </c>
      <c r="G275" s="6">
        <f ca="1">Q213*F213</f>
        <v>1.84022383027114</v>
      </c>
      <c r="H275">
        <f t="shared" si="69"/>
        <v>0.01</v>
      </c>
      <c r="I275" s="6">
        <f ca="1">S185*H185</f>
        <v>7.6257116006743342</v>
      </c>
      <c r="J275" s="6">
        <f ca="1">O246</f>
        <v>809.98909686575655</v>
      </c>
      <c r="K275" s="6">
        <f ca="1">Q213</f>
        <v>368.04476605422798</v>
      </c>
      <c r="L275" s="6">
        <f ca="1">S185</f>
        <v>762.57116006743342</v>
      </c>
      <c r="M275" s="6">
        <f t="shared" ca="1" si="74"/>
        <v>3317.9725278039705</v>
      </c>
      <c r="N275" s="2">
        <f t="shared" ca="1" si="70"/>
        <v>0.27467928415366066</v>
      </c>
      <c r="O275" s="2">
        <f t="shared" ca="1" si="75"/>
        <v>911.37831877870656</v>
      </c>
      <c r="P275" s="2">
        <f t="shared" ca="1" si="71"/>
        <v>0.25093649008861663</v>
      </c>
      <c r="Q275" s="2">
        <f t="shared" ca="1" si="76"/>
        <v>832.60038033758326</v>
      </c>
      <c r="R275" s="2">
        <f t="shared" ca="1" si="72"/>
        <v>0.39555662830473642</v>
      </c>
      <c r="S275" s="2">
        <f t="shared" ca="1" si="77"/>
        <v>1312.4460259058819</v>
      </c>
      <c r="T275" s="2">
        <f t="shared" ca="1" si="78"/>
        <v>261.54780278179851</v>
      </c>
      <c r="U275" s="2">
        <f t="shared" ca="1" si="79"/>
        <v>7.8827597452986217E-2</v>
      </c>
      <c r="V275" s="6">
        <f t="shared" ca="1" si="73"/>
        <v>3056.424725022172</v>
      </c>
      <c r="W275" s="6">
        <f t="shared" ca="1" si="80"/>
        <v>132014.65120243336</v>
      </c>
    </row>
    <row r="276" spans="1:23">
      <c r="A276" s="10">
        <v>43344</v>
      </c>
      <c r="B276" s="6">
        <f t="shared" ca="1" si="65"/>
        <v>587.96342061292455</v>
      </c>
      <c r="C276" s="6">
        <f t="shared" ca="1" si="66"/>
        <v>132014.32202493423</v>
      </c>
      <c r="D276" s="12">
        <f t="shared" si="67"/>
        <v>1.6666666666666668E-3</v>
      </c>
      <c r="E276" s="2">
        <f ca="1">O247*D247</f>
        <v>1.0641638633993857</v>
      </c>
      <c r="F276">
        <f t="shared" si="68"/>
        <v>5.0000000000000001E-3</v>
      </c>
      <c r="G276" s="6">
        <f ca="1">Q214*F214</f>
        <v>1.8379558716999105</v>
      </c>
      <c r="H276">
        <f t="shared" si="69"/>
        <v>0.01</v>
      </c>
      <c r="I276" s="6">
        <f ca="1">S186*H186</f>
        <v>5.8457012181182311</v>
      </c>
      <c r="J276" s="6">
        <f ca="1">O247</f>
        <v>638.49831803963139</v>
      </c>
      <c r="K276" s="6">
        <f ca="1">Q214</f>
        <v>367.5911743399821</v>
      </c>
      <c r="L276" s="6">
        <f ca="1">S186</f>
        <v>584.57012181182313</v>
      </c>
      <c r="M276" s="6">
        <f t="shared" ca="1" si="74"/>
        <v>2448.9186585393768</v>
      </c>
      <c r="N276" s="2">
        <f t="shared" ca="1" si="70"/>
        <v>0.25448854320648506</v>
      </c>
      <c r="O276" s="2">
        <f t="shared" ca="1" si="75"/>
        <v>623.22174184286564</v>
      </c>
      <c r="P276" s="2">
        <f t="shared" ca="1" si="71"/>
        <v>0.2565409423795153</v>
      </c>
      <c r="Q276" s="2">
        <f t="shared" ca="1" si="76"/>
        <v>628.24790047247018</v>
      </c>
      <c r="R276" s="2">
        <f t="shared" ca="1" si="72"/>
        <v>0.38977776581706147</v>
      </c>
      <c r="S276" s="2">
        <f t="shared" ca="1" si="77"/>
        <v>954.53404339319354</v>
      </c>
      <c r="T276" s="2">
        <f t="shared" ca="1" si="78"/>
        <v>242.91497283084732</v>
      </c>
      <c r="U276" s="2">
        <f t="shared" ca="1" si="79"/>
        <v>9.9192748596938107E-2</v>
      </c>
      <c r="V276" s="6">
        <f t="shared" ca="1" si="73"/>
        <v>2206.0036857085297</v>
      </c>
      <c r="W276" s="6">
        <f t="shared" ca="1" si="80"/>
        <v>132629.99527395045</v>
      </c>
    </row>
    <row r="277" spans="1:23">
      <c r="A277" s="10">
        <v>43345</v>
      </c>
      <c r="B277" s="6">
        <f t="shared" ca="1" si="65"/>
        <v>645.51786820142843</v>
      </c>
      <c r="C277" s="6">
        <f t="shared" ca="1" si="66"/>
        <v>132659.83989313565</v>
      </c>
      <c r="D277" s="12">
        <f t="shared" si="67"/>
        <v>1.6666666666666668E-3</v>
      </c>
      <c r="E277" s="2">
        <f ca="1">O248*D248</f>
        <v>1.2301726244590905</v>
      </c>
      <c r="F277">
        <f t="shared" si="68"/>
        <v>5.0000000000000001E-3</v>
      </c>
      <c r="G277" s="6">
        <f ca="1">Q215*F215</f>
        <v>1.8898255748193453</v>
      </c>
      <c r="H277">
        <f t="shared" si="69"/>
        <v>0.01</v>
      </c>
      <c r="I277" s="6">
        <f ca="1">S187*H187</f>
        <v>6.4432069970434069</v>
      </c>
      <c r="J277" s="6">
        <f ca="1">O248</f>
        <v>738.10357467545418</v>
      </c>
      <c r="K277" s="6">
        <f ca="1">Q215</f>
        <v>377.96511496386904</v>
      </c>
      <c r="L277" s="6">
        <f ca="1">S187</f>
        <v>644.32069970434065</v>
      </c>
      <c r="M277" s="6">
        <f t="shared" ca="1" si="74"/>
        <v>2658.3854355722615</v>
      </c>
      <c r="N277" s="2">
        <f t="shared" ca="1" si="70"/>
        <v>0.25268773355571278</v>
      </c>
      <c r="O277" s="2">
        <f t="shared" ca="1" si="75"/>
        <v>671.74139063227108</v>
      </c>
      <c r="P277" s="2">
        <f t="shared" ca="1" si="71"/>
        <v>0.27371188325227497</v>
      </c>
      <c r="Q277" s="2">
        <f t="shared" ca="1" si="76"/>
        <v>727.63168398090295</v>
      </c>
      <c r="R277" s="2">
        <f t="shared" ca="1" si="72"/>
        <v>0.3602394843649</v>
      </c>
      <c r="S277" s="2">
        <f t="shared" ca="1" si="77"/>
        <v>957.65539855371151</v>
      </c>
      <c r="T277" s="2">
        <f t="shared" ca="1" si="78"/>
        <v>301.35696240537584</v>
      </c>
      <c r="U277" s="2">
        <f t="shared" ca="1" si="79"/>
        <v>0.11336089882711224</v>
      </c>
      <c r="V277" s="6">
        <f t="shared" ca="1" si="73"/>
        <v>2357.0284731668858</v>
      </c>
      <c r="W277" s="6">
        <f t="shared" ca="1" si="80"/>
        <v>133226.63435777367</v>
      </c>
    </row>
    <row r="278" spans="1:23">
      <c r="A278" s="10">
        <v>43346</v>
      </c>
      <c r="B278" s="6">
        <f t="shared" ca="1" si="65"/>
        <v>102.61643201311055</v>
      </c>
      <c r="C278" s="6">
        <f t="shared" ca="1" si="66"/>
        <v>132762.45632514876</v>
      </c>
      <c r="D278" s="12">
        <f t="shared" si="67"/>
        <v>1.6666666666666668E-3</v>
      </c>
      <c r="E278" s="2">
        <f ca="1">O249*D249</f>
        <v>0.91410170419760528</v>
      </c>
      <c r="F278">
        <f t="shared" si="68"/>
        <v>5.0000000000000001E-3</v>
      </c>
      <c r="G278" s="6">
        <f ca="1">Q216*F216</f>
        <v>3.6820396561922748</v>
      </c>
      <c r="H278">
        <f t="shared" si="69"/>
        <v>0.01</v>
      </c>
      <c r="I278" s="6">
        <f ca="1">S188*H188</f>
        <v>5.4533142919924584</v>
      </c>
      <c r="J278" s="6">
        <f ca="1">O249</f>
        <v>548.46102251856314</v>
      </c>
      <c r="K278" s="6">
        <f ca="1">Q216</f>
        <v>736.40793123845492</v>
      </c>
      <c r="L278" s="6">
        <f ca="1">S188</f>
        <v>545.3314291992458</v>
      </c>
      <c r="M278" s="6">
        <f t="shared" ca="1" si="74"/>
        <v>2244.2232330271327</v>
      </c>
      <c r="N278" s="2">
        <f t="shared" ca="1" si="70"/>
        <v>0.26501998019039863</v>
      </c>
      <c r="O278" s="2">
        <f t="shared" ca="1" si="75"/>
        <v>594.7639967596831</v>
      </c>
      <c r="P278" s="2">
        <f t="shared" ca="1" si="71"/>
        <v>0.28122148253228096</v>
      </c>
      <c r="Q278" s="2">
        <f t="shared" ca="1" si="76"/>
        <v>631.12378472527894</v>
      </c>
      <c r="R278" s="2">
        <f t="shared" ca="1" si="72"/>
        <v>0.35224799801577311</v>
      </c>
      <c r="S278" s="2">
        <f t="shared" ca="1" si="77"/>
        <v>790.52314093429334</v>
      </c>
      <c r="T278" s="2">
        <f t="shared" ca="1" si="78"/>
        <v>227.81231060787729</v>
      </c>
      <c r="U278" s="2">
        <f t="shared" ca="1" si="79"/>
        <v>0.10151053926154727</v>
      </c>
      <c r="V278" s="6">
        <f t="shared" ca="1" si="73"/>
        <v>2016.4109224192553</v>
      </c>
      <c r="W278" s="6">
        <f t="shared" ca="1" si="80"/>
        <v>133412.84489723665</v>
      </c>
    </row>
    <row r="279" spans="1:23">
      <c r="A279" s="10">
        <v>43347</v>
      </c>
      <c r="B279" s="6">
        <f t="shared" ca="1" si="65"/>
        <v>305.74587799211946</v>
      </c>
      <c r="C279" s="6">
        <f t="shared" ca="1" si="66"/>
        <v>133068.20220314089</v>
      </c>
      <c r="D279" s="12">
        <f t="shared" si="67"/>
        <v>1.6666666666666668E-3</v>
      </c>
      <c r="E279" s="2">
        <f ca="1">O250*D250</f>
        <v>1.007827381342135</v>
      </c>
      <c r="F279">
        <f t="shared" si="68"/>
        <v>5.0000000000000001E-3</v>
      </c>
      <c r="G279" s="6">
        <f ca="1">Q217*F217</f>
        <v>2.9854282690885072</v>
      </c>
      <c r="H279">
        <f t="shared" si="69"/>
        <v>0.01</v>
      </c>
      <c r="I279" s="6">
        <f ca="1">S189*H189</f>
        <v>5.7173836078699285</v>
      </c>
      <c r="J279" s="6">
        <f ca="1">O250</f>
        <v>604.6964288052809</v>
      </c>
      <c r="K279" s="6">
        <f ca="1">Q217</f>
        <v>597.08565381770143</v>
      </c>
      <c r="L279" s="6">
        <f ca="1">S189</f>
        <v>571.73836078699287</v>
      </c>
      <c r="M279" s="6">
        <f t="shared" ca="1" si="74"/>
        <v>2316.7892712682724</v>
      </c>
      <c r="N279" s="2">
        <f t="shared" ca="1" si="70"/>
        <v>0.27408059193966483</v>
      </c>
      <c r="O279" s="2">
        <f t="shared" ca="1" si="75"/>
        <v>634.98697486867286</v>
      </c>
      <c r="P279" s="2">
        <f t="shared" ca="1" si="71"/>
        <v>0.26459044854260616</v>
      </c>
      <c r="Q279" s="2">
        <f t="shared" ca="1" si="76"/>
        <v>613.0003124635698</v>
      </c>
      <c r="R279" s="2">
        <f t="shared" ca="1" si="72"/>
        <v>0.35267926796276089</v>
      </c>
      <c r="S279" s="2">
        <f t="shared" ca="1" si="77"/>
        <v>817.08354421487252</v>
      </c>
      <c r="T279" s="2">
        <f t="shared" ca="1" si="78"/>
        <v>251.71843972115721</v>
      </c>
      <c r="U279" s="2">
        <f t="shared" ca="1" si="79"/>
        <v>0.10864969155496815</v>
      </c>
      <c r="V279" s="6">
        <f t="shared" ca="1" si="73"/>
        <v>2065.0708315471152</v>
      </c>
      <c r="W279" s="6">
        <f t="shared" ca="1" si="80"/>
        <v>133704.39528537382</v>
      </c>
    </row>
    <row r="280" spans="1:23">
      <c r="A280" s="10">
        <v>43348</v>
      </c>
      <c r="B280" s="6">
        <f t="shared" ca="1" si="65"/>
        <v>845.15905367457356</v>
      </c>
      <c r="C280" s="6">
        <f t="shared" ca="1" si="66"/>
        <v>133913.36125681546</v>
      </c>
      <c r="D280" s="12">
        <f t="shared" si="67"/>
        <v>1.6666666666666668E-3</v>
      </c>
      <c r="E280" s="2">
        <f ca="1">O251*D251</f>
        <v>1.4954396642760506</v>
      </c>
      <c r="F280">
        <f t="shared" si="68"/>
        <v>5.0000000000000001E-3</v>
      </c>
      <c r="G280" s="6">
        <f ca="1">Q218*F218</f>
        <v>2.4343789349351632</v>
      </c>
      <c r="H280">
        <f t="shared" si="69"/>
        <v>0.01</v>
      </c>
      <c r="I280" s="6">
        <f ca="1">S190*H190</f>
        <v>7.2358868946109887</v>
      </c>
      <c r="J280" s="6">
        <f ca="1">O251</f>
        <v>897.26379856563028</v>
      </c>
      <c r="K280" s="6">
        <f ca="1">Q218</f>
        <v>486.8757869870326</v>
      </c>
      <c r="L280" s="6">
        <f ca="1">S190</f>
        <v>723.58868946109885</v>
      </c>
      <c r="M280" s="6">
        <f t="shared" ca="1" si="74"/>
        <v>3215.7714739033145</v>
      </c>
      <c r="N280" s="2">
        <f t="shared" ca="1" si="70"/>
        <v>0.25184359793863281</v>
      </c>
      <c r="O280" s="2">
        <f t="shared" ca="1" si="75"/>
        <v>809.87145813623101</v>
      </c>
      <c r="P280" s="2">
        <f t="shared" ca="1" si="71"/>
        <v>0.29409813985410083</v>
      </c>
      <c r="Q280" s="2">
        <f t="shared" ca="1" si="76"/>
        <v>945.75240867084494</v>
      </c>
      <c r="R280" s="2">
        <f t="shared" ca="1" si="72"/>
        <v>0.38396610595416619</v>
      </c>
      <c r="S280" s="2">
        <f t="shared" ca="1" si="77"/>
        <v>1234.7472504731452</v>
      </c>
      <c r="T280" s="2">
        <f t="shared" ca="1" si="78"/>
        <v>225.40035662309333</v>
      </c>
      <c r="U280" s="2">
        <f t="shared" ca="1" si="79"/>
        <v>7.0092156253100169E-2</v>
      </c>
      <c r="V280" s="6">
        <f t="shared" ca="1" si="73"/>
        <v>2990.3711172802214</v>
      </c>
      <c r="W280" s="6">
        <f t="shared" ca="1" si="80"/>
        <v>134587.03812764026</v>
      </c>
    </row>
    <row r="281" spans="1:23">
      <c r="A281" s="10">
        <v>43349</v>
      </c>
      <c r="B281" s="6">
        <f t="shared" ca="1" si="65"/>
        <v>682.42810290299997</v>
      </c>
      <c r="C281" s="6">
        <f t="shared" ca="1" si="66"/>
        <v>134595.78935971847</v>
      </c>
      <c r="D281" s="12">
        <f t="shared" si="67"/>
        <v>1.6666666666666668E-3</v>
      </c>
      <c r="E281" s="2">
        <f ca="1">O252*D252</f>
        <v>1.4781514408844885</v>
      </c>
      <c r="F281">
        <f t="shared" si="68"/>
        <v>5.0000000000000001E-3</v>
      </c>
      <c r="G281" s="6">
        <f ca="1">Q219*F219</f>
        <v>3.3417215398548392</v>
      </c>
      <c r="H281">
        <f t="shared" si="69"/>
        <v>0.01</v>
      </c>
      <c r="I281" s="6">
        <f ca="1">S191*H191</f>
        <v>3.9847938946008101</v>
      </c>
      <c r="J281" s="6">
        <f ca="1">O252</f>
        <v>886.89086453069308</v>
      </c>
      <c r="K281" s="6">
        <f ca="1">Q219</f>
        <v>668.34430797096786</v>
      </c>
      <c r="L281" s="6">
        <f ca="1">S191</f>
        <v>398.47938946008099</v>
      </c>
      <c r="M281" s="6">
        <f t="shared" ca="1" si="74"/>
        <v>2870.3476883631756</v>
      </c>
      <c r="N281" s="2">
        <f t="shared" ca="1" si="70"/>
        <v>0.27252438272421825</v>
      </c>
      <c r="O281" s="2">
        <f t="shared" ca="1" si="75"/>
        <v>782.2397319750612</v>
      </c>
      <c r="P281" s="2">
        <f t="shared" ca="1" si="71"/>
        <v>0.28744397462988769</v>
      </c>
      <c r="Q281" s="2">
        <f t="shared" ca="1" si="76"/>
        <v>825.06414811282139</v>
      </c>
      <c r="R281" s="2">
        <f t="shared" ca="1" si="72"/>
        <v>0.38763726634605344</v>
      </c>
      <c r="S281" s="2">
        <f t="shared" ca="1" si="77"/>
        <v>1112.6537313798151</v>
      </c>
      <c r="T281" s="2">
        <f t="shared" ca="1" si="78"/>
        <v>150.39007689547793</v>
      </c>
      <c r="U281" s="2">
        <f t="shared" ca="1" si="79"/>
        <v>5.2394376299840638E-2</v>
      </c>
      <c r="V281" s="6">
        <f t="shared" ca="1" si="73"/>
        <v>2719.9576114676975</v>
      </c>
      <c r="W281" s="6">
        <f t="shared" ca="1" si="80"/>
        <v>135353.28117714621</v>
      </c>
    </row>
    <row r="282" spans="1:23">
      <c r="A282" s="10">
        <v>43350</v>
      </c>
      <c r="B282" s="6">
        <f t="shared" ca="1" si="65"/>
        <v>53.454433130528443</v>
      </c>
      <c r="C282" s="6">
        <f t="shared" ca="1" si="66"/>
        <v>134649.24379284901</v>
      </c>
      <c r="D282" s="12">
        <f t="shared" si="67"/>
        <v>1.6666666666666668E-3</v>
      </c>
      <c r="E282" s="2">
        <f ca="1">O253*D253</f>
        <v>1.079254495505968</v>
      </c>
      <c r="F282">
        <f t="shared" si="68"/>
        <v>5.0000000000000001E-3</v>
      </c>
      <c r="G282" s="6">
        <f ca="1">Q220*F220</f>
        <v>3.2361584077842065</v>
      </c>
      <c r="H282">
        <f t="shared" si="69"/>
        <v>0.01</v>
      </c>
      <c r="I282" s="6">
        <f ca="1">S192*H192</f>
        <v>6.3244614845409126</v>
      </c>
      <c r="J282" s="6">
        <f ca="1">O253</f>
        <v>647.55269730358077</v>
      </c>
      <c r="K282" s="6">
        <f ca="1">Q220</f>
        <v>647.23168155684129</v>
      </c>
      <c r="L282" s="6">
        <f ca="1">S192</f>
        <v>632.44614845409126</v>
      </c>
      <c r="M282" s="6">
        <f t="shared" ca="1" si="74"/>
        <v>2141.7149117283507</v>
      </c>
      <c r="N282" s="2">
        <f t="shared" ca="1" si="70"/>
        <v>0.29191530696965429</v>
      </c>
      <c r="O282" s="2">
        <f t="shared" ca="1" si="75"/>
        <v>625.19936589866757</v>
      </c>
      <c r="P282" s="2">
        <f t="shared" ca="1" si="71"/>
        <v>0.28982356162275347</v>
      </c>
      <c r="Q282" s="2">
        <f t="shared" ca="1" si="76"/>
        <v>620.71944369767164</v>
      </c>
      <c r="R282" s="2">
        <f t="shared" ca="1" si="72"/>
        <v>0.3765299927099286</v>
      </c>
      <c r="S282" s="2">
        <f t="shared" ca="1" si="77"/>
        <v>806.41990009982123</v>
      </c>
      <c r="T282" s="2">
        <f t="shared" ca="1" si="78"/>
        <v>89.376202032190236</v>
      </c>
      <c r="U282" s="2">
        <f t="shared" ca="1" si="79"/>
        <v>4.1731138697663636E-2</v>
      </c>
      <c r="V282" s="6">
        <f t="shared" ca="1" si="73"/>
        <v>2052.3387096961605</v>
      </c>
      <c r="W282" s="6">
        <f t="shared" ca="1" si="80"/>
        <v>135478.38935952785</v>
      </c>
    </row>
    <row r="283" spans="1:23">
      <c r="A283" s="10">
        <v>43351</v>
      </c>
      <c r="B283" s="6">
        <f t="shared" ca="1" si="65"/>
        <v>255.80130796490118</v>
      </c>
      <c r="C283" s="6">
        <f t="shared" ca="1" si="66"/>
        <v>134905.04510081391</v>
      </c>
      <c r="D283" s="12">
        <f t="shared" si="67"/>
        <v>1.6666666666666668E-3</v>
      </c>
      <c r="E283" s="2">
        <f ca="1">O254*D254</f>
        <v>1.2215022293759836</v>
      </c>
      <c r="F283">
        <f t="shared" si="68"/>
        <v>5.0000000000000001E-3</v>
      </c>
      <c r="G283" s="6">
        <f ca="1">Q221*F221</f>
        <v>3.4061456471049203</v>
      </c>
      <c r="H283">
        <f t="shared" si="69"/>
        <v>0.01</v>
      </c>
      <c r="I283" s="6">
        <f ca="1">S193*H193</f>
        <v>5.0993291958322526</v>
      </c>
      <c r="J283" s="6">
        <f ca="1">O254</f>
        <v>732.90133762559014</v>
      </c>
      <c r="K283" s="6">
        <f ca="1">Q221</f>
        <v>681.22912942098401</v>
      </c>
      <c r="L283" s="6">
        <f ca="1">S193</f>
        <v>509.93291958322521</v>
      </c>
      <c r="M283" s="6">
        <f t="shared" ca="1" si="74"/>
        <v>2278.9678736992037</v>
      </c>
      <c r="N283" s="2">
        <f t="shared" ca="1" si="70"/>
        <v>0.26889217936556598</v>
      </c>
      <c r="O283" s="2">
        <f t="shared" ca="1" si="75"/>
        <v>612.79663826308877</v>
      </c>
      <c r="P283" s="2">
        <f t="shared" ca="1" si="71"/>
        <v>0.29456077161184874</v>
      </c>
      <c r="Q283" s="2">
        <f t="shared" ca="1" si="76"/>
        <v>671.29453535545167</v>
      </c>
      <c r="R283" s="2">
        <f t="shared" ca="1" si="72"/>
        <v>0.35682984040869725</v>
      </c>
      <c r="S283" s="2">
        <f t="shared" ca="1" si="77"/>
        <v>813.20374266863496</v>
      </c>
      <c r="T283" s="2">
        <f t="shared" ca="1" si="78"/>
        <v>181.67295741202815</v>
      </c>
      <c r="U283" s="2">
        <f t="shared" ca="1" si="79"/>
        <v>7.9717208613887994E-2</v>
      </c>
      <c r="V283" s="6">
        <f t="shared" ca="1" si="73"/>
        <v>2097.2949162871755</v>
      </c>
      <c r="W283" s="6">
        <f t="shared" ca="1" si="80"/>
        <v>135651.62088918523</v>
      </c>
    </row>
    <row r="284" spans="1:23">
      <c r="A284" s="10">
        <v>43352</v>
      </c>
      <c r="B284" s="6">
        <f t="shared" ca="1" si="65"/>
        <v>200.03383721226874</v>
      </c>
      <c r="C284" s="6">
        <f t="shared" ca="1" si="66"/>
        <v>135105.07893802618</v>
      </c>
      <c r="D284" s="12">
        <f t="shared" si="67"/>
        <v>1.6666666666666668E-3</v>
      </c>
      <c r="E284" s="2">
        <f ca="1">O255*D255</f>
        <v>1.4822323637316284</v>
      </c>
      <c r="F284">
        <f t="shared" si="68"/>
        <v>5.0000000000000001E-3</v>
      </c>
      <c r="G284" s="6">
        <f ca="1">Q222*F222</f>
        <v>3.434496615080799</v>
      </c>
      <c r="H284">
        <f t="shared" si="69"/>
        <v>0.01</v>
      </c>
      <c r="I284" s="6">
        <f ca="1">S194*H194</f>
        <v>8.3442743364288159</v>
      </c>
      <c r="J284" s="6">
        <f ca="1">O255</f>
        <v>889.33941823897692</v>
      </c>
      <c r="K284" s="6">
        <f ca="1">Q222</f>
        <v>686.89932301615977</v>
      </c>
      <c r="L284" s="6">
        <f ca="1">S194</f>
        <v>834.42743364288162</v>
      </c>
      <c r="M284" s="6">
        <f t="shared" ca="1" si="74"/>
        <v>2805.6339728375565</v>
      </c>
      <c r="N284" s="2">
        <f t="shared" ca="1" si="70"/>
        <v>0.29702125495414988</v>
      </c>
      <c r="O284" s="2">
        <f t="shared" ca="1" si="75"/>
        <v>833.33292355420826</v>
      </c>
      <c r="P284" s="2">
        <f t="shared" ca="1" si="71"/>
        <v>0.26039709219011742</v>
      </c>
      <c r="Q284" s="2">
        <f t="shared" ca="1" si="76"/>
        <v>730.57892827670662</v>
      </c>
      <c r="R284" s="2">
        <f t="shared" ca="1" si="72"/>
        <v>0.39371255716272169</v>
      </c>
      <c r="S284" s="2">
        <f t="shared" ca="1" si="77"/>
        <v>1104.6133259084804</v>
      </c>
      <c r="T284" s="2">
        <f t="shared" ca="1" si="78"/>
        <v>137.10879509816118</v>
      </c>
      <c r="U284" s="2">
        <f t="shared" ca="1" si="79"/>
        <v>4.8869095693011004E-2</v>
      </c>
      <c r="V284" s="6">
        <f t="shared" ca="1" si="73"/>
        <v>2668.5251777393951</v>
      </c>
      <c r="W284" s="6">
        <f t="shared" ca="1" si="80"/>
        <v>135909.47989202657</v>
      </c>
    </row>
    <row r="285" spans="1:23">
      <c r="A285" s="10">
        <v>43353</v>
      </c>
      <c r="B285" s="6">
        <f t="shared" ca="1" si="65"/>
        <v>1467.8857803032568</v>
      </c>
      <c r="C285" s="6">
        <f t="shared" ca="1" si="66"/>
        <v>136572.96471832943</v>
      </c>
      <c r="D285" s="12">
        <f t="shared" si="67"/>
        <v>1.6666666666666668E-3</v>
      </c>
      <c r="E285" s="2">
        <f ca="1">O256*D256</f>
        <v>1.225705345366368</v>
      </c>
      <c r="F285">
        <f t="shared" si="68"/>
        <v>5.0000000000000001E-3</v>
      </c>
      <c r="G285" s="6">
        <f ca="1">Q223*F223</f>
        <v>3.8482017556915422</v>
      </c>
      <c r="H285">
        <f t="shared" si="69"/>
        <v>0.01</v>
      </c>
      <c r="I285" s="6">
        <f ca="1">S195*H195</f>
        <v>5.5744862682586351</v>
      </c>
      <c r="J285" s="6">
        <f ca="1">O256</f>
        <v>735.42320721982071</v>
      </c>
      <c r="K285" s="6">
        <f ca="1">Q223</f>
        <v>769.64035113830846</v>
      </c>
      <c r="L285" s="6">
        <f ca="1">S195</f>
        <v>557.44862682586347</v>
      </c>
      <c r="M285" s="6">
        <f t="shared" ca="1" si="74"/>
        <v>3678.1551539547263</v>
      </c>
      <c r="N285" s="2">
        <f t="shared" ca="1" si="70"/>
        <v>0.28607925674114376</v>
      </c>
      <c r="O285" s="2">
        <f t="shared" ca="1" si="75"/>
        <v>1052.2438926219752</v>
      </c>
      <c r="P285" s="2">
        <f t="shared" ca="1" si="71"/>
        <v>0.29941929939068451</v>
      </c>
      <c r="Q285" s="2">
        <f t="shared" ca="1" si="76"/>
        <v>1101.3106392473594</v>
      </c>
      <c r="R285" s="2">
        <f t="shared" ca="1" si="72"/>
        <v>0.35091179611831347</v>
      </c>
      <c r="S285" s="2">
        <f t="shared" ca="1" si="77"/>
        <v>1290.7080314760849</v>
      </c>
      <c r="T285" s="2">
        <f t="shared" ca="1" si="78"/>
        <v>233.89259060930681</v>
      </c>
      <c r="U285" s="2">
        <f t="shared" ca="1" si="79"/>
        <v>6.3589647749858286E-2</v>
      </c>
      <c r="V285" s="6">
        <f t="shared" ca="1" si="73"/>
        <v>3444.2625633454195</v>
      </c>
      <c r="W285" s="6">
        <f t="shared" ca="1" si="80"/>
        <v>137291.23027018801</v>
      </c>
    </row>
    <row r="286" spans="1:23">
      <c r="A286" s="10">
        <v>43354</v>
      </c>
      <c r="B286" s="6">
        <f t="shared" ref="B286:B349" ca="1" si="81">3000*(RAND()*0.5)</f>
        <v>699.12964250474954</v>
      </c>
      <c r="C286" s="6">
        <f t="shared" ca="1" si="66"/>
        <v>137272.09436083419</v>
      </c>
      <c r="D286" s="12">
        <f t="shared" si="67"/>
        <v>1.6666666666666668E-3</v>
      </c>
      <c r="E286" s="2">
        <f ca="1">O257*D257</f>
        <v>1.0631511654793679</v>
      </c>
      <c r="F286">
        <f t="shared" si="68"/>
        <v>5.0000000000000001E-3</v>
      </c>
      <c r="G286" s="6">
        <f ca="1">Q224*F224</f>
        <v>3.0901126418186413</v>
      </c>
      <c r="H286">
        <f t="shared" si="69"/>
        <v>0.01</v>
      </c>
      <c r="I286" s="6">
        <f ca="1">S196*H196</f>
        <v>8.7057765933602269</v>
      </c>
      <c r="J286" s="6">
        <f ca="1">O257</f>
        <v>637.89069928762069</v>
      </c>
      <c r="K286" s="6">
        <f ca="1">Q224</f>
        <v>618.02252836372827</v>
      </c>
      <c r="L286" s="6">
        <f ca="1">S196</f>
        <v>870.57765933602275</v>
      </c>
      <c r="M286" s="6">
        <f t="shared" ca="1" si="74"/>
        <v>3072.3721605020864</v>
      </c>
      <c r="N286" s="2">
        <f t="shared" ca="1" si="70"/>
        <v>0.25063448049827319</v>
      </c>
      <c r="O286" s="2">
        <f t="shared" ca="1" si="75"/>
        <v>770.04240034479767</v>
      </c>
      <c r="P286" s="2">
        <f t="shared" ca="1" si="71"/>
        <v>0.27435847879293906</v>
      </c>
      <c r="Q286" s="2">
        <f t="shared" ca="1" si="76"/>
        <v>842.93135224112802</v>
      </c>
      <c r="R286" s="2">
        <f t="shared" ca="1" si="72"/>
        <v>0.38085967866207021</v>
      </c>
      <c r="S286" s="2">
        <f t="shared" ca="1" si="77"/>
        <v>1170.1426737791151</v>
      </c>
      <c r="T286" s="2">
        <f t="shared" ca="1" si="78"/>
        <v>289.25573413704547</v>
      </c>
      <c r="U286" s="2">
        <f t="shared" ca="1" si="79"/>
        <v>9.4147362046717462E-2</v>
      </c>
      <c r="V286" s="6">
        <f t="shared" ca="1" si="73"/>
        <v>2783.1164263650408</v>
      </c>
      <c r="W286" s="6">
        <f t="shared" ca="1" si="80"/>
        <v>137947.85580956566</v>
      </c>
    </row>
    <row r="287" spans="1:23">
      <c r="A287" s="10">
        <v>43355</v>
      </c>
      <c r="B287" s="6">
        <f t="shared" ca="1" si="81"/>
        <v>768.85999403016115</v>
      </c>
      <c r="C287" s="6">
        <f t="shared" ca="1" si="66"/>
        <v>138040.95435486434</v>
      </c>
      <c r="D287" s="12">
        <f t="shared" si="67"/>
        <v>1.6666666666666668E-3</v>
      </c>
      <c r="E287" s="2">
        <f ca="1">O258*D258</f>
        <v>1.1392296132827704</v>
      </c>
      <c r="F287">
        <f t="shared" si="68"/>
        <v>5.0000000000000001E-3</v>
      </c>
      <c r="G287" s="6">
        <f ca="1">Q225*F225</f>
        <v>4.3842233930540706</v>
      </c>
      <c r="H287">
        <f t="shared" si="69"/>
        <v>0.01</v>
      </c>
      <c r="I287" s="6">
        <f ca="1">S197*H197</f>
        <v>7.5215309351036455</v>
      </c>
      <c r="J287" s="6">
        <f ca="1">O258</f>
        <v>683.53776796966224</v>
      </c>
      <c r="K287" s="6">
        <f ca="1">Q225</f>
        <v>876.84467861081407</v>
      </c>
      <c r="L287" s="6">
        <f ca="1">S197</f>
        <v>752.15309351036456</v>
      </c>
      <c r="M287" s="6">
        <f t="shared" ca="1" si="74"/>
        <v>3383.6962521994883</v>
      </c>
      <c r="N287" s="2">
        <f t="shared" ca="1" si="70"/>
        <v>0.27152136369121982</v>
      </c>
      <c r="O287" s="2">
        <f t="shared" ca="1" si="75"/>
        <v>918.74582071407474</v>
      </c>
      <c r="P287" s="2">
        <f t="shared" ca="1" si="71"/>
        <v>0.28724666591778447</v>
      </c>
      <c r="Q287" s="2">
        <f t="shared" ca="1" si="76"/>
        <v>971.95546692280584</v>
      </c>
      <c r="R287" s="2">
        <f t="shared" ca="1" si="72"/>
        <v>0.39481516898087354</v>
      </c>
      <c r="S287" s="2">
        <f t="shared" ca="1" si="77"/>
        <v>1335.9346075920894</v>
      </c>
      <c r="T287" s="2">
        <f t="shared" ca="1" si="78"/>
        <v>157.06035697051811</v>
      </c>
      <c r="U287" s="2">
        <f t="shared" ca="1" si="79"/>
        <v>4.641680141012211E-2</v>
      </c>
      <c r="V287" s="6">
        <f t="shared" ca="1" si="73"/>
        <v>3226.6358952289702</v>
      </c>
      <c r="W287" s="6">
        <f t="shared" ca="1" si="80"/>
        <v>138861.95616470379</v>
      </c>
    </row>
    <row r="288" spans="1:23">
      <c r="A288" s="10">
        <v>43356</v>
      </c>
      <c r="B288" s="6">
        <f t="shared" ca="1" si="81"/>
        <v>1463.9047189304788</v>
      </c>
      <c r="C288" s="6">
        <f t="shared" ca="1" si="66"/>
        <v>139504.85907379483</v>
      </c>
      <c r="D288" s="12">
        <f t="shared" si="67"/>
        <v>1.6666666666666668E-3</v>
      </c>
      <c r="E288" s="2">
        <f ca="1">O259*D259</f>
        <v>1.1400585561066523</v>
      </c>
      <c r="F288">
        <f t="shared" si="68"/>
        <v>5.0000000000000001E-3</v>
      </c>
      <c r="G288" s="6">
        <f ca="1">Q226*F226</f>
        <v>3.0963305743066134</v>
      </c>
      <c r="H288">
        <f t="shared" si="69"/>
        <v>0.01</v>
      </c>
      <c r="I288" s="6">
        <f ca="1">S198*H198</f>
        <v>6.0489973133143762</v>
      </c>
      <c r="J288" s="6">
        <f ca="1">O259</f>
        <v>684.03513366399136</v>
      </c>
      <c r="K288" s="6">
        <f ca="1">Q226</f>
        <v>619.26611486132265</v>
      </c>
      <c r="L288" s="6">
        <f ca="1">S198</f>
        <v>604.89973133143758</v>
      </c>
      <c r="M288" s="6">
        <f t="shared" ca="1" si="74"/>
        <v>3539.4514422014763</v>
      </c>
      <c r="N288" s="2">
        <f t="shared" ca="1" si="70"/>
        <v>0.27401471110212405</v>
      </c>
      <c r="O288" s="2">
        <f t="shared" ca="1" si="75"/>
        <v>969.86176439483381</v>
      </c>
      <c r="P288" s="2">
        <f t="shared" ca="1" si="71"/>
        <v>0.26410673676824536</v>
      </c>
      <c r="Q288" s="2">
        <f t="shared" ca="1" si="76"/>
        <v>934.79297034949172</v>
      </c>
      <c r="R288" s="2">
        <f t="shared" ca="1" si="72"/>
        <v>0.39675776170570398</v>
      </c>
      <c r="S288" s="2">
        <f t="shared" ca="1" si="77"/>
        <v>1404.3048318738836</v>
      </c>
      <c r="T288" s="2">
        <f t="shared" ca="1" si="78"/>
        <v>230.4918755832673</v>
      </c>
      <c r="U288" s="2">
        <f t="shared" ca="1" si="79"/>
        <v>6.5120790423926656E-2</v>
      </c>
      <c r="V288" s="6">
        <f t="shared" ca="1" si="73"/>
        <v>3308.959566618209</v>
      </c>
      <c r="W288" s="6">
        <f t="shared" ca="1" si="80"/>
        <v>140262.71475146522</v>
      </c>
    </row>
    <row r="289" spans="1:23">
      <c r="A289" s="10">
        <v>43357</v>
      </c>
      <c r="B289" s="6">
        <f t="shared" ca="1" si="81"/>
        <v>1260.9909193002695</v>
      </c>
      <c r="C289" s="6">
        <f t="shared" ca="1" si="66"/>
        <v>140765.84999309509</v>
      </c>
      <c r="D289" s="12">
        <f t="shared" si="67"/>
        <v>1.6666666666666668E-3</v>
      </c>
      <c r="E289" s="2">
        <f ca="1">O260*D260</f>
        <v>1.1512467903973076</v>
      </c>
      <c r="F289">
        <f t="shared" si="68"/>
        <v>5.0000000000000001E-3</v>
      </c>
      <c r="G289" s="6">
        <f ca="1">Q227*F227</f>
        <v>2.8308536773253201</v>
      </c>
      <c r="H289">
        <f t="shared" si="69"/>
        <v>0.01</v>
      </c>
      <c r="I289" s="6">
        <f ca="1">S199*H199</f>
        <v>5.8650788519559853</v>
      </c>
      <c r="J289" s="6">
        <f ca="1">O260</f>
        <v>690.74807423838456</v>
      </c>
      <c r="K289" s="6">
        <f ca="1">Q227</f>
        <v>566.17073546506401</v>
      </c>
      <c r="L289" s="6">
        <f ca="1">S199</f>
        <v>586.50788519559853</v>
      </c>
      <c r="M289" s="6">
        <f t="shared" ca="1" si="74"/>
        <v>3344.756669102263</v>
      </c>
      <c r="N289" s="2">
        <f t="shared" ca="1" si="70"/>
        <v>0.29789168359917062</v>
      </c>
      <c r="O289" s="2">
        <f t="shared" ca="1" si="75"/>
        <v>996.37519538842719</v>
      </c>
      <c r="P289" s="2">
        <f t="shared" ca="1" si="71"/>
        <v>0.27920115256639227</v>
      </c>
      <c r="Q289" s="2">
        <f t="shared" ca="1" si="76"/>
        <v>933.85991706747893</v>
      </c>
      <c r="R289" s="2">
        <f t="shared" ca="1" si="72"/>
        <v>0.37931628912643017</v>
      </c>
      <c r="S289" s="2">
        <f t="shared" ca="1" si="77"/>
        <v>1268.7206877547496</v>
      </c>
      <c r="T289" s="2">
        <f t="shared" ca="1" si="78"/>
        <v>145.80086889160748</v>
      </c>
      <c r="U289" s="2">
        <f t="shared" ca="1" si="79"/>
        <v>4.3590874708006974E-2</v>
      </c>
      <c r="V289" s="6">
        <f t="shared" ca="1" si="73"/>
        <v>3198.9558002106555</v>
      </c>
      <c r="W289" s="6">
        <f t="shared" ca="1" si="80"/>
        <v>141618.2438567768</v>
      </c>
    </row>
    <row r="290" spans="1:23">
      <c r="A290" s="10">
        <v>43358</v>
      </c>
      <c r="B290" s="6">
        <f t="shared" ca="1" si="81"/>
        <v>431.734866313255</v>
      </c>
      <c r="C290" s="6">
        <f t="shared" ca="1" si="66"/>
        <v>141197.58485940835</v>
      </c>
      <c r="D290" s="12">
        <f t="shared" si="67"/>
        <v>1.6666666666666668E-3</v>
      </c>
      <c r="E290" s="2">
        <f ca="1">O261*D261</f>
        <v>0.84694615733455247</v>
      </c>
      <c r="F290">
        <f t="shared" si="68"/>
        <v>5.0000000000000001E-3</v>
      </c>
      <c r="G290" s="6">
        <f ca="1">Q228*F228</f>
        <v>3.426506272800562</v>
      </c>
      <c r="H290">
        <f t="shared" si="69"/>
        <v>0.01</v>
      </c>
      <c r="I290" s="6">
        <f ca="1">S200*H200</f>
        <v>4.2129093147866605</v>
      </c>
      <c r="J290" s="6">
        <f ca="1">O261</f>
        <v>508.16769440073142</v>
      </c>
      <c r="K290" s="6">
        <f ca="1">Q228</f>
        <v>685.3012545601124</v>
      </c>
      <c r="L290" s="6">
        <f ca="1">S200</f>
        <v>421.29093147866604</v>
      </c>
      <c r="M290" s="6">
        <f t="shared" ca="1" si="74"/>
        <v>2200.7819773892943</v>
      </c>
      <c r="N290" s="2">
        <f t="shared" ca="1" si="70"/>
        <v>0.25864741925418411</v>
      </c>
      <c r="O290" s="2">
        <f t="shared" ca="1" si="75"/>
        <v>569.22657879286112</v>
      </c>
      <c r="P290" s="2">
        <f t="shared" ca="1" si="71"/>
        <v>0.26394188066268631</v>
      </c>
      <c r="Q290" s="2">
        <f t="shared" ca="1" si="76"/>
        <v>580.87853404067596</v>
      </c>
      <c r="R290" s="2">
        <f t="shared" ca="1" si="72"/>
        <v>0.37664142851138332</v>
      </c>
      <c r="S290" s="2">
        <f t="shared" ca="1" si="77"/>
        <v>828.90566780601068</v>
      </c>
      <c r="T290" s="2">
        <f t="shared" ca="1" si="78"/>
        <v>221.77119674974654</v>
      </c>
      <c r="U290" s="2">
        <f t="shared" ca="1" si="79"/>
        <v>0.10076927157174626</v>
      </c>
      <c r="V290" s="6">
        <f t="shared" ca="1" si="73"/>
        <v>1979.0107806395476</v>
      </c>
      <c r="W290" s="6">
        <f t="shared" ca="1" si="80"/>
        <v>141982.49475697681</v>
      </c>
    </row>
    <row r="291" spans="1:23">
      <c r="A291" s="10">
        <v>43359</v>
      </c>
      <c r="B291" s="6">
        <f t="shared" ca="1" si="81"/>
        <v>745.48624040524828</v>
      </c>
      <c r="C291" s="6">
        <f t="shared" ca="1" si="66"/>
        <v>141943.07109981359</v>
      </c>
      <c r="D291" s="12">
        <f t="shared" si="67"/>
        <v>1.6666666666666668E-3</v>
      </c>
      <c r="E291" s="2">
        <f ca="1">O262*D262</f>
        <v>1.2620242137989899</v>
      </c>
      <c r="F291">
        <f t="shared" si="68"/>
        <v>5.0000000000000001E-3</v>
      </c>
      <c r="G291" s="6">
        <f ca="1">Q229*F229</f>
        <v>3.2172379346647864</v>
      </c>
      <c r="H291">
        <f t="shared" si="69"/>
        <v>0.01</v>
      </c>
      <c r="I291" s="6">
        <f ca="1">S201*H201</f>
        <v>4.8456229540896203</v>
      </c>
      <c r="J291" s="6">
        <f ca="1">O262</f>
        <v>757.2145282793939</v>
      </c>
      <c r="K291" s="6">
        <f ca="1">Q229</f>
        <v>643.44758693295728</v>
      </c>
      <c r="L291" s="6">
        <f ca="1">S201</f>
        <v>484.56229540896203</v>
      </c>
      <c r="M291" s="6">
        <f t="shared" ca="1" si="74"/>
        <v>2861.8067328788616</v>
      </c>
      <c r="N291" s="2">
        <f t="shared" ca="1" si="70"/>
        <v>0.25435784368123476</v>
      </c>
      <c r="O291" s="2">
        <f t="shared" ca="1" si="75"/>
        <v>727.92298960750668</v>
      </c>
      <c r="P291" s="2">
        <f t="shared" ca="1" si="71"/>
        <v>0.29451759905952429</v>
      </c>
      <c r="Q291" s="2">
        <f t="shared" ca="1" si="76"/>
        <v>842.85244793986374</v>
      </c>
      <c r="R291" s="2">
        <f t="shared" ca="1" si="72"/>
        <v>0.37030298477367085</v>
      </c>
      <c r="S291" s="2">
        <f t="shared" ca="1" si="77"/>
        <v>1059.7355750304298</v>
      </c>
      <c r="T291" s="2">
        <f t="shared" ca="1" si="78"/>
        <v>231.29572030106124</v>
      </c>
      <c r="U291" s="2">
        <f t="shared" ca="1" si="79"/>
        <v>8.0821572485570023E-2</v>
      </c>
      <c r="V291" s="6">
        <f t="shared" ca="1" si="73"/>
        <v>2630.5110125778001</v>
      </c>
      <c r="W291" s="6">
        <f t="shared" ca="1" si="80"/>
        <v>142727.78135893331</v>
      </c>
    </row>
    <row r="292" spans="1:23">
      <c r="A292" s="10">
        <v>43360</v>
      </c>
      <c r="B292" s="6">
        <f t="shared" ca="1" si="81"/>
        <v>879.66396118644434</v>
      </c>
      <c r="C292" s="6">
        <f t="shared" ca="1" si="66"/>
        <v>142822.73506100004</v>
      </c>
      <c r="D292" s="12">
        <f t="shared" si="67"/>
        <v>1.6666666666666668E-3</v>
      </c>
      <c r="E292" s="2">
        <f ca="1">O263*D263</f>
        <v>1.1921877697529011</v>
      </c>
      <c r="F292">
        <f t="shared" si="68"/>
        <v>5.0000000000000001E-3</v>
      </c>
      <c r="G292" s="6">
        <f ca="1">Q230*F230</f>
        <v>2.5786851125477597</v>
      </c>
      <c r="H292">
        <f t="shared" si="69"/>
        <v>0.01</v>
      </c>
      <c r="I292" s="6">
        <f ca="1">S202*H202</f>
        <v>5.4872037556795474</v>
      </c>
      <c r="J292" s="6">
        <f ca="1">O263</f>
        <v>715.31266185174059</v>
      </c>
      <c r="K292" s="6">
        <f ca="1">Q230</f>
        <v>515.73702250955193</v>
      </c>
      <c r="L292" s="6">
        <f ca="1">S202</f>
        <v>548.72037556795476</v>
      </c>
      <c r="M292" s="6">
        <f t="shared" ca="1" si="74"/>
        <v>2899.987818054733</v>
      </c>
      <c r="N292" s="2">
        <f t="shared" ca="1" si="70"/>
        <v>0.28995026666673035</v>
      </c>
      <c r="O292" s="2">
        <f t="shared" ca="1" si="75"/>
        <v>840.85224117523933</v>
      </c>
      <c r="P292" s="2">
        <f t="shared" ca="1" si="71"/>
        <v>0.2786158825150673</v>
      </c>
      <c r="Q292" s="2">
        <f t="shared" ca="1" si="76"/>
        <v>807.98266521026392</v>
      </c>
      <c r="R292" s="2">
        <f t="shared" ca="1" si="72"/>
        <v>0.3888870532614358</v>
      </c>
      <c r="S292" s="2">
        <f t="shared" ca="1" si="77"/>
        <v>1127.7677170573659</v>
      </c>
      <c r="T292" s="2">
        <f t="shared" ca="1" si="78"/>
        <v>123.38519461186411</v>
      </c>
      <c r="U292" s="2">
        <f t="shared" ca="1" si="79"/>
        <v>4.254679755676663E-2</v>
      </c>
      <c r="V292" s="6">
        <f t="shared" ca="1" si="73"/>
        <v>2776.6026234428691</v>
      </c>
      <c r="W292" s="6">
        <f t="shared" ca="1" si="80"/>
        <v>143724.61392244691</v>
      </c>
    </row>
    <row r="293" spans="1:23">
      <c r="A293" s="10">
        <v>43361</v>
      </c>
      <c r="B293" s="6">
        <f t="shared" ca="1" si="81"/>
        <v>807.73498268818037</v>
      </c>
      <c r="C293" s="6">
        <f t="shared" ca="1" si="66"/>
        <v>143630.47004368823</v>
      </c>
      <c r="D293" s="12">
        <f t="shared" si="67"/>
        <v>1.6666666666666668E-3</v>
      </c>
      <c r="E293" s="2">
        <f ca="1">O264*D264</f>
        <v>0.77056643777204781</v>
      </c>
      <c r="F293">
        <f t="shared" si="68"/>
        <v>5.0000000000000001E-3</v>
      </c>
      <c r="G293" s="6">
        <f ca="1">Q231*F231</f>
        <v>2.0738053303430988</v>
      </c>
      <c r="H293">
        <f t="shared" si="69"/>
        <v>0.01</v>
      </c>
      <c r="I293" s="6">
        <f ca="1">S203*H203</f>
        <v>6.1614260257647162</v>
      </c>
      <c r="J293" s="6">
        <f ca="1">O264</f>
        <v>462.33986266322864</v>
      </c>
      <c r="K293" s="6">
        <f ca="1">Q231</f>
        <v>414.76106606861975</v>
      </c>
      <c r="L293" s="6">
        <f ca="1">S203</f>
        <v>616.14260257647163</v>
      </c>
      <c r="M293" s="6">
        <f t="shared" ca="1" si="74"/>
        <v>2433.369506402244</v>
      </c>
      <c r="N293" s="2">
        <f t="shared" ca="1" si="70"/>
        <v>0.29573099066333697</v>
      </c>
      <c r="O293" s="2">
        <f t="shared" ca="1" si="75"/>
        <v>719.62277477829093</v>
      </c>
      <c r="P293" s="2">
        <f t="shared" ca="1" si="71"/>
        <v>0.27568594428032428</v>
      </c>
      <c r="Q293" s="2">
        <f t="shared" ca="1" si="76"/>
        <v>670.84577015544926</v>
      </c>
      <c r="R293" s="2">
        <f t="shared" ca="1" si="72"/>
        <v>0.36725963969070985</v>
      </c>
      <c r="S293" s="2">
        <f t="shared" ca="1" si="77"/>
        <v>893.67840815564864</v>
      </c>
      <c r="T293" s="2">
        <f t="shared" ca="1" si="78"/>
        <v>149.2225533128551</v>
      </c>
      <c r="U293" s="2">
        <f t="shared" ca="1" si="79"/>
        <v>6.1323425365628841E-2</v>
      </c>
      <c r="V293" s="6">
        <f t="shared" ca="1" si="73"/>
        <v>2284.1469530893892</v>
      </c>
      <c r="W293" s="6">
        <f t="shared" ca="1" si="80"/>
        <v>144515.51734422796</v>
      </c>
    </row>
    <row r="294" spans="1:23">
      <c r="A294" s="10">
        <v>43362</v>
      </c>
      <c r="B294" s="6">
        <f t="shared" ca="1" si="81"/>
        <v>1231.2135426026343</v>
      </c>
      <c r="C294" s="6">
        <f t="shared" ca="1" si="66"/>
        <v>144861.68358629086</v>
      </c>
      <c r="D294" s="12">
        <f t="shared" si="67"/>
        <v>1.6666666666666668E-3</v>
      </c>
      <c r="E294" s="2">
        <f ca="1">O265*D265</f>
        <v>1.3136789951062693</v>
      </c>
      <c r="F294">
        <f t="shared" si="68"/>
        <v>5.0000000000000001E-3</v>
      </c>
      <c r="G294" s="6">
        <f ca="1">Q232*F232</f>
        <v>2.4886025849417797</v>
      </c>
      <c r="H294">
        <f t="shared" si="69"/>
        <v>0.01</v>
      </c>
      <c r="I294" s="6">
        <f ca="1">S204*H204</f>
        <v>5.3490209904163182</v>
      </c>
      <c r="J294" s="6">
        <f ca="1">O265</f>
        <v>788.2073970637615</v>
      </c>
      <c r="K294" s="6">
        <f ca="1">Q232</f>
        <v>497.72051698835594</v>
      </c>
      <c r="L294" s="6">
        <f ca="1">S204</f>
        <v>534.9020990416318</v>
      </c>
      <c r="M294" s="6">
        <f t="shared" ca="1" si="74"/>
        <v>3210.4174115797032</v>
      </c>
      <c r="N294" s="2">
        <f t="shared" ca="1" si="70"/>
        <v>0.27908511532507757</v>
      </c>
      <c r="O294" s="2">
        <f t="shared" ca="1" si="75"/>
        <v>895.97971355235848</v>
      </c>
      <c r="P294" s="2">
        <f t="shared" ca="1" si="71"/>
        <v>0.27663847971522471</v>
      </c>
      <c r="Q294" s="2">
        <f t="shared" ca="1" si="76"/>
        <v>888.12499199069589</v>
      </c>
      <c r="R294" s="2">
        <f t="shared" ca="1" si="72"/>
        <v>0.36251262956285757</v>
      </c>
      <c r="S294" s="2">
        <f t="shared" ca="1" si="77"/>
        <v>1163.8168578661409</v>
      </c>
      <c r="T294" s="2">
        <f t="shared" ca="1" si="78"/>
        <v>262.49584817050777</v>
      </c>
      <c r="U294" s="2">
        <f t="shared" ca="1" si="79"/>
        <v>8.1763775396840155E-2</v>
      </c>
      <c r="V294" s="6">
        <f t="shared" ca="1" si="73"/>
        <v>2947.9215634091952</v>
      </c>
      <c r="W294" s="6">
        <f t="shared" ca="1" si="80"/>
        <v>145642.6088945434</v>
      </c>
    </row>
    <row r="295" spans="1:23">
      <c r="A295" s="10">
        <v>43363</v>
      </c>
      <c r="B295" s="6">
        <f t="shared" ca="1" si="81"/>
        <v>470.16818455009491</v>
      </c>
      <c r="C295" s="6">
        <f t="shared" ca="1" si="66"/>
        <v>145331.85177084096</v>
      </c>
      <c r="D295" s="12">
        <f t="shared" si="67"/>
        <v>1.6666666666666668E-3</v>
      </c>
      <c r="E295" s="2">
        <f ca="1">O266*D266</f>
        <v>1.1274882824227705</v>
      </c>
      <c r="F295">
        <f t="shared" si="68"/>
        <v>5.0000000000000001E-3</v>
      </c>
      <c r="G295" s="6">
        <f ca="1">Q233*F233</f>
        <v>2.6919199663783009</v>
      </c>
      <c r="H295">
        <f t="shared" si="69"/>
        <v>0.01</v>
      </c>
      <c r="I295" s="6">
        <f ca="1">S205*H205</f>
        <v>3.7949327146602365</v>
      </c>
      <c r="J295" s="6">
        <f ca="1">O266</f>
        <v>676.49296945366234</v>
      </c>
      <c r="K295" s="6">
        <f ca="1">Q233</f>
        <v>538.38399327566015</v>
      </c>
      <c r="L295" s="6">
        <f ca="1">S205</f>
        <v>379.49327146602366</v>
      </c>
      <c r="M295" s="6">
        <f t="shared" ca="1" si="74"/>
        <v>2334.6486078794096</v>
      </c>
      <c r="N295" s="2">
        <f t="shared" ca="1" si="70"/>
        <v>0.28262513098468334</v>
      </c>
      <c r="O295" s="2">
        <f t="shared" ca="1" si="75"/>
        <v>659.83036860512675</v>
      </c>
      <c r="P295" s="2">
        <f t="shared" ca="1" si="71"/>
        <v>0.29608016400993631</v>
      </c>
      <c r="Q295" s="2">
        <f t="shared" ca="1" si="76"/>
        <v>691.24314272650508</v>
      </c>
      <c r="R295" s="2">
        <f t="shared" ca="1" si="72"/>
        <v>0.38756120595159765</v>
      </c>
      <c r="S295" s="2">
        <f t="shared" ca="1" si="77"/>
        <v>904.81922994296258</v>
      </c>
      <c r="T295" s="2">
        <f t="shared" ca="1" si="78"/>
        <v>78.755866604815196</v>
      </c>
      <c r="U295" s="2">
        <f t="shared" ca="1" si="79"/>
        <v>3.3733499053782715E-2</v>
      </c>
      <c r="V295" s="6">
        <f t="shared" ca="1" si="73"/>
        <v>2255.8927412745943</v>
      </c>
      <c r="W295" s="6">
        <f t="shared" ca="1" si="80"/>
        <v>146304.13140162264</v>
      </c>
    </row>
    <row r="296" spans="1:23">
      <c r="A296" s="10">
        <v>43364</v>
      </c>
      <c r="B296" s="6">
        <f t="shared" ca="1" si="81"/>
        <v>346.21572090716904</v>
      </c>
      <c r="C296" s="6">
        <f t="shared" ca="1" si="66"/>
        <v>145678.06749174814</v>
      </c>
      <c r="D296" s="12">
        <f t="shared" si="67"/>
        <v>1.6666666666666668E-3</v>
      </c>
      <c r="E296" s="2">
        <f ca="1">O267*D267</f>
        <v>1.2140306926460043</v>
      </c>
      <c r="F296">
        <f t="shared" si="68"/>
        <v>5.0000000000000001E-3</v>
      </c>
      <c r="G296" s="6">
        <f ca="1">Q234*F234</f>
        <v>2.5494486294176117</v>
      </c>
      <c r="H296">
        <f t="shared" si="69"/>
        <v>0.01</v>
      </c>
      <c r="I296" s="6">
        <f ca="1">S206*H206</f>
        <v>4.155004342568005</v>
      </c>
      <c r="J296" s="6">
        <f ca="1">O267</f>
        <v>728.41841558760245</v>
      </c>
      <c r="K296" s="6">
        <f ca="1">Q234</f>
        <v>509.88972588352232</v>
      </c>
      <c r="L296" s="6">
        <f ca="1">S206</f>
        <v>415.50043425680053</v>
      </c>
      <c r="M296" s="6">
        <f t="shared" ca="1" si="74"/>
        <v>2086.6986469045414</v>
      </c>
      <c r="N296" s="2">
        <f t="shared" ca="1" si="70"/>
        <v>0.28508882350503578</v>
      </c>
      <c r="O296" s="2">
        <f t="shared" ca="1" si="75"/>
        <v>594.89446225556583</v>
      </c>
      <c r="P296" s="2">
        <f t="shared" ca="1" si="71"/>
        <v>0.28424621736418787</v>
      </c>
      <c r="Q296" s="2">
        <f t="shared" ca="1" si="76"/>
        <v>593.13619716158496</v>
      </c>
      <c r="R296" s="2">
        <f t="shared" ca="1" si="72"/>
        <v>0.38205575292231853</v>
      </c>
      <c r="S296" s="2">
        <f t="shared" ca="1" si="77"/>
        <v>797.23522266509781</v>
      </c>
      <c r="T296" s="2">
        <f t="shared" ca="1" si="78"/>
        <v>101.43276482229271</v>
      </c>
      <c r="U296" s="2">
        <f t="shared" ca="1" si="79"/>
        <v>4.8609206208457795E-2</v>
      </c>
      <c r="V296" s="6">
        <f t="shared" ca="1" si="73"/>
        <v>1985.2658820822487</v>
      </c>
      <c r="W296" s="6">
        <f t="shared" ca="1" si="80"/>
        <v>146635.58870797697</v>
      </c>
    </row>
    <row r="297" spans="1:23">
      <c r="A297" s="10">
        <v>43365</v>
      </c>
      <c r="B297" s="6">
        <f t="shared" ca="1" si="81"/>
        <v>757.69043134470633</v>
      </c>
      <c r="C297" s="6">
        <f t="shared" ca="1" si="66"/>
        <v>146435.75792309284</v>
      </c>
      <c r="D297" s="12">
        <f t="shared" si="67"/>
        <v>1.6666666666666668E-3</v>
      </c>
      <c r="E297" s="2">
        <f ca="1">O268*D268</f>
        <v>0.87387455710966633</v>
      </c>
      <c r="F297">
        <f t="shared" si="68"/>
        <v>5.0000000000000001E-3</v>
      </c>
      <c r="G297" s="6">
        <f ca="1">Q235*F235</f>
        <v>2.9590529875738243</v>
      </c>
      <c r="H297">
        <f t="shared" si="69"/>
        <v>0.01</v>
      </c>
      <c r="I297" s="6">
        <f ca="1">S207*H207</f>
        <v>4.2647934503873488</v>
      </c>
      <c r="J297" s="6">
        <f ca="1">O268</f>
        <v>524.32473426579975</v>
      </c>
      <c r="K297" s="6">
        <f ca="1">Q235</f>
        <v>591.81059751476482</v>
      </c>
      <c r="L297" s="6">
        <f ca="1">S207</f>
        <v>426.47934503873489</v>
      </c>
      <c r="M297" s="6">
        <f t="shared" ca="1" si="74"/>
        <v>2409.8355939813691</v>
      </c>
      <c r="N297" s="2">
        <f t="shared" ca="1" si="70"/>
        <v>0.25846716867418451</v>
      </c>
      <c r="O297" s="2">
        <f t="shared" ca="1" si="75"/>
        <v>622.86338294663619</v>
      </c>
      <c r="P297" s="2">
        <f t="shared" ca="1" si="71"/>
        <v>0.27051150408980384</v>
      </c>
      <c r="Q297" s="2">
        <f t="shared" ca="1" si="76"/>
        <v>651.88825113704604</v>
      </c>
      <c r="R297" s="2">
        <f t="shared" ca="1" si="72"/>
        <v>0.35930266725792259</v>
      </c>
      <c r="S297" s="2">
        <f t="shared" ca="1" si="77"/>
        <v>865.86035657058608</v>
      </c>
      <c r="T297" s="2">
        <f t="shared" ca="1" si="78"/>
        <v>269.2236033271007</v>
      </c>
      <c r="U297" s="2">
        <f t="shared" ca="1" si="79"/>
        <v>0.111718659978089</v>
      </c>
      <c r="V297" s="6">
        <f t="shared" ca="1" si="73"/>
        <v>2140.6119906542685</v>
      </c>
      <c r="W297" s="6">
        <f t="shared" ca="1" si="80"/>
        <v>147233.58602181193</v>
      </c>
    </row>
    <row r="298" spans="1:23">
      <c r="A298" s="10">
        <v>43366</v>
      </c>
      <c r="B298" s="6">
        <f t="shared" ca="1" si="81"/>
        <v>1463.0721862809903</v>
      </c>
      <c r="C298" s="6">
        <f t="shared" ca="1" si="66"/>
        <v>147898.83010937384</v>
      </c>
      <c r="D298" s="12">
        <f t="shared" si="67"/>
        <v>1.6666666666666668E-3</v>
      </c>
      <c r="E298" s="2">
        <f ca="1">O269*D269</f>
        <v>1.1856444996713362</v>
      </c>
      <c r="F298">
        <f t="shared" si="68"/>
        <v>5.0000000000000001E-3</v>
      </c>
      <c r="G298" s="6">
        <f ca="1">Q236*F236</f>
        <v>2.8906629989580974</v>
      </c>
      <c r="H298">
        <f t="shared" si="69"/>
        <v>0.01</v>
      </c>
      <c r="I298" s="6">
        <f ca="1">S208*H208</f>
        <v>7.7265189124437086</v>
      </c>
      <c r="J298" s="6">
        <f ca="1">O269</f>
        <v>711.38669980280167</v>
      </c>
      <c r="K298" s="6">
        <f ca="1">Q236</f>
        <v>578.13259979161944</v>
      </c>
      <c r="L298" s="6">
        <f ca="1">S208</f>
        <v>772.65189124437086</v>
      </c>
      <c r="M298" s="6">
        <f t="shared" ca="1" si="74"/>
        <v>3806.2698068579562</v>
      </c>
      <c r="N298" s="2">
        <f t="shared" ca="1" si="70"/>
        <v>0.2781063236906014</v>
      </c>
      <c r="O298" s="2">
        <f t="shared" ca="1" si="75"/>
        <v>1058.5477029598017</v>
      </c>
      <c r="P298" s="2">
        <f t="shared" ca="1" si="71"/>
        <v>0.29741612680192864</v>
      </c>
      <c r="Q298" s="2">
        <f t="shared" ca="1" si="76"/>
        <v>1132.0460235188184</v>
      </c>
      <c r="R298" s="2">
        <f t="shared" ca="1" si="72"/>
        <v>0.38461904922391338</v>
      </c>
      <c r="S298" s="2">
        <f t="shared" ca="1" si="77"/>
        <v>1463.9638742033956</v>
      </c>
      <c r="T298" s="2">
        <f t="shared" ca="1" si="78"/>
        <v>151.71220617594031</v>
      </c>
      <c r="U298" s="2">
        <f t="shared" ca="1" si="79"/>
        <v>3.9858500283556482E-2</v>
      </c>
      <c r="V298" s="6">
        <f t="shared" ca="1" si="73"/>
        <v>3654.5576006820156</v>
      </c>
      <c r="W298" s="6">
        <f t="shared" ca="1" si="80"/>
        <v>148825.97243165516</v>
      </c>
    </row>
    <row r="299" spans="1:23">
      <c r="A299" s="10">
        <v>43367</v>
      </c>
      <c r="B299" s="6">
        <f t="shared" ca="1" si="81"/>
        <v>673.45698543164553</v>
      </c>
      <c r="C299" s="6">
        <f t="shared" ca="1" si="66"/>
        <v>148572.28709480548</v>
      </c>
      <c r="D299" s="12">
        <f t="shared" si="67"/>
        <v>1.6666666666666668E-3</v>
      </c>
      <c r="E299" s="2">
        <f ca="1">O270*D270</f>
        <v>1.4509821157663814</v>
      </c>
      <c r="F299">
        <f t="shared" si="68"/>
        <v>5.0000000000000001E-3</v>
      </c>
      <c r="G299" s="6">
        <f ca="1">Q237*F237</f>
        <v>3.9648802617798449</v>
      </c>
      <c r="H299">
        <f t="shared" si="69"/>
        <v>0.01</v>
      </c>
      <c r="I299" s="6">
        <f ca="1">S209*H209</f>
        <v>7.9264958134024974</v>
      </c>
      <c r="J299" s="6">
        <f ca="1">O270</f>
        <v>870.58926945982876</v>
      </c>
      <c r="K299" s="6">
        <f ca="1">Q237</f>
        <v>792.97605235596893</v>
      </c>
      <c r="L299" s="6">
        <f ca="1">S209</f>
        <v>792.64958134024971</v>
      </c>
      <c r="M299" s="6">
        <f t="shared" ca="1" si="74"/>
        <v>3294.7264529545819</v>
      </c>
      <c r="N299" s="2">
        <f t="shared" ca="1" si="70"/>
        <v>0.26833639508783702</v>
      </c>
      <c r="O299" s="2">
        <f t="shared" ca="1" si="75"/>
        <v>884.09501918636852</v>
      </c>
      <c r="P299" s="2">
        <f t="shared" ca="1" si="71"/>
        <v>0.2714159333141673</v>
      </c>
      <c r="Q299" s="2">
        <f t="shared" ca="1" si="76"/>
        <v>894.24125524354372</v>
      </c>
      <c r="R299" s="2">
        <f t="shared" ca="1" si="72"/>
        <v>0.38808946803689109</v>
      </c>
      <c r="S299" s="2">
        <f t="shared" ca="1" si="77"/>
        <v>1278.6486364542168</v>
      </c>
      <c r="T299" s="2">
        <f t="shared" ca="1" si="78"/>
        <v>237.74154207045285</v>
      </c>
      <c r="U299" s="2">
        <f t="shared" ca="1" si="79"/>
        <v>7.2158203561104597E-2</v>
      </c>
      <c r="V299" s="6">
        <f t="shared" ca="1" si="73"/>
        <v>3056.984910884129</v>
      </c>
      <c r="W299" s="6">
        <f t="shared" ca="1" si="80"/>
        <v>149426.7424393832</v>
      </c>
    </row>
    <row r="300" spans="1:23">
      <c r="A300" s="10">
        <v>43368</v>
      </c>
      <c r="B300" s="6">
        <f t="shared" ca="1" si="81"/>
        <v>1180.2203883577531</v>
      </c>
      <c r="C300" s="6">
        <f t="shared" ca="1" si="66"/>
        <v>149752.50748316324</v>
      </c>
      <c r="D300" s="12">
        <f t="shared" si="67"/>
        <v>1.6666666666666668E-3</v>
      </c>
      <c r="E300" s="2">
        <f ca="1">O271*D271</f>
        <v>1.0024599841104962</v>
      </c>
      <c r="F300">
        <f t="shared" si="68"/>
        <v>5.0000000000000001E-3</v>
      </c>
      <c r="G300" s="6">
        <f ca="1">Q238*F238</f>
        <v>2.9199556180329145</v>
      </c>
      <c r="H300">
        <f t="shared" si="69"/>
        <v>0.01</v>
      </c>
      <c r="I300" s="6">
        <f ca="1">S210*H210</f>
        <v>8.2727585405345643</v>
      </c>
      <c r="J300" s="6">
        <f ca="1">O271</f>
        <v>601.47599046629773</v>
      </c>
      <c r="K300" s="6">
        <f ca="1">Q238</f>
        <v>583.99112360658285</v>
      </c>
      <c r="L300" s="6">
        <f ca="1">S210</f>
        <v>827.27585405345633</v>
      </c>
      <c r="M300" s="6">
        <f t="shared" ca="1" si="74"/>
        <v>3442.9000726972208</v>
      </c>
      <c r="N300" s="2">
        <f t="shared" ca="1" si="70"/>
        <v>0.27786454276057504</v>
      </c>
      <c r="O300" s="2">
        <f t="shared" ca="1" si="75"/>
        <v>956.65985447036383</v>
      </c>
      <c r="P300" s="2">
        <f t="shared" ca="1" si="71"/>
        <v>0.26958006052883682</v>
      </c>
      <c r="Q300" s="2">
        <f t="shared" ca="1" si="76"/>
        <v>928.13720999245345</v>
      </c>
      <c r="R300" s="2">
        <f t="shared" ca="1" si="72"/>
        <v>0.38926146981945953</v>
      </c>
      <c r="S300" s="2">
        <f t="shared" ca="1" si="77"/>
        <v>1340.1883427396442</v>
      </c>
      <c r="T300" s="2">
        <f t="shared" ca="1" si="78"/>
        <v>217.91466549475945</v>
      </c>
      <c r="U300" s="2">
        <f t="shared" ca="1" si="79"/>
        <v>6.3293926891128657E-2</v>
      </c>
      <c r="V300" s="6">
        <f t="shared" ca="1" si="73"/>
        <v>3224.9854072024614</v>
      </c>
      <c r="W300" s="6">
        <f t="shared" ca="1" si="80"/>
        <v>150638.98487845931</v>
      </c>
    </row>
    <row r="301" spans="1:23">
      <c r="A301" s="10">
        <v>43369</v>
      </c>
      <c r="B301" s="6">
        <f t="shared" ca="1" si="81"/>
        <v>365.55506881184965</v>
      </c>
      <c r="C301" s="6">
        <f t="shared" ca="1" si="66"/>
        <v>150118.06255197508</v>
      </c>
      <c r="D301" s="12">
        <f t="shared" si="67"/>
        <v>1.6666666666666668E-3</v>
      </c>
      <c r="E301" s="2">
        <f ca="1">O272*D272</f>
        <v>1.1755600136041595</v>
      </c>
      <c r="F301">
        <f t="shared" si="68"/>
        <v>5.0000000000000001E-3</v>
      </c>
      <c r="G301" s="6">
        <f ca="1">Q239*F239</f>
        <v>3.1061582465166242</v>
      </c>
      <c r="H301">
        <f t="shared" si="69"/>
        <v>0.01</v>
      </c>
      <c r="I301" s="6">
        <f ca="1">S211*H211</f>
        <v>5.203539223099682</v>
      </c>
      <c r="J301" s="6">
        <f ca="1">O272</f>
        <v>705.33600816249566</v>
      </c>
      <c r="K301" s="6">
        <f ca="1">Q239</f>
        <v>621.23164930332484</v>
      </c>
      <c r="L301" s="6">
        <f ca="1">S211</f>
        <v>520.3539223099682</v>
      </c>
      <c r="M301" s="6">
        <f t="shared" ca="1" si="74"/>
        <v>2439.8765715656186</v>
      </c>
      <c r="N301" s="2">
        <f t="shared" ca="1" si="70"/>
        <v>0.27686959641806475</v>
      </c>
      <c r="O301" s="2">
        <f t="shared" ca="1" si="75"/>
        <v>675.52764167926432</v>
      </c>
      <c r="P301" s="2">
        <f t="shared" ca="1" si="71"/>
        <v>0.29342355028502548</v>
      </c>
      <c r="Q301" s="2">
        <f t="shared" ca="1" si="76"/>
        <v>715.91724588603984</v>
      </c>
      <c r="R301" s="2">
        <f t="shared" ca="1" si="72"/>
        <v>0.3876311493461484</v>
      </c>
      <c r="S301" s="2">
        <f t="shared" ca="1" si="77"/>
        <v>945.77215969872088</v>
      </c>
      <c r="T301" s="2">
        <f t="shared" ca="1" si="78"/>
        <v>102.65952430159348</v>
      </c>
      <c r="U301" s="2">
        <f t="shared" ca="1" si="79"/>
        <v>4.2075703950761316E-2</v>
      </c>
      <c r="V301" s="6">
        <f t="shared" ca="1" si="73"/>
        <v>2337.217047264025</v>
      </c>
      <c r="W301" s="6">
        <f t="shared" ca="1" si="80"/>
        <v>151129.28034594754</v>
      </c>
    </row>
    <row r="302" spans="1:23">
      <c r="A302" s="10">
        <v>43370</v>
      </c>
      <c r="B302" s="6">
        <f t="shared" ca="1" si="81"/>
        <v>35.120469262538755</v>
      </c>
      <c r="C302" s="6">
        <f t="shared" ca="1" si="66"/>
        <v>150153.18302123761</v>
      </c>
      <c r="D302" s="12">
        <f t="shared" si="67"/>
        <v>1.6666666666666668E-3</v>
      </c>
      <c r="E302" s="2">
        <f ca="1">O273*D273</f>
        <v>1.1405232257780009</v>
      </c>
      <c r="F302">
        <f t="shared" si="68"/>
        <v>5.0000000000000001E-3</v>
      </c>
      <c r="G302" s="6">
        <f ca="1">Q240*F240</f>
        <v>3.7156486331996219</v>
      </c>
      <c r="H302">
        <f t="shared" si="69"/>
        <v>0.01</v>
      </c>
      <c r="I302" s="6">
        <f ca="1">S212*H212</f>
        <v>4.9725146911578708</v>
      </c>
      <c r="J302" s="6">
        <f ca="1">O273</f>
        <v>684.31393546680044</v>
      </c>
      <c r="K302" s="6">
        <f ca="1">Q240</f>
        <v>743.12972663992434</v>
      </c>
      <c r="L302" s="6">
        <f ca="1">S212</f>
        <v>497.25146911578707</v>
      </c>
      <c r="M302" s="6">
        <f t="shared" ca="1" si="74"/>
        <v>2072.3038113367797</v>
      </c>
      <c r="N302" s="2">
        <f t="shared" ca="1" si="70"/>
        <v>0.28075469789199192</v>
      </c>
      <c r="O302" s="2">
        <f t="shared" ca="1" si="75"/>
        <v>581.80903049228107</v>
      </c>
      <c r="P302" s="2">
        <f t="shared" ca="1" si="71"/>
        <v>0.25988229797548135</v>
      </c>
      <c r="Q302" s="2">
        <f t="shared" ca="1" si="76"/>
        <v>538.55507659355067</v>
      </c>
      <c r="R302" s="2">
        <f t="shared" ca="1" si="72"/>
        <v>0.36101680259710295</v>
      </c>
      <c r="S302" s="2">
        <f t="shared" ca="1" si="77"/>
        <v>748.13649597859433</v>
      </c>
      <c r="T302" s="2">
        <f t="shared" ca="1" si="78"/>
        <v>203.80320827235357</v>
      </c>
      <c r="U302" s="2">
        <f t="shared" ca="1" si="79"/>
        <v>9.8346201535423686E-2</v>
      </c>
      <c r="V302" s="6">
        <f t="shared" ca="1" si="73"/>
        <v>1868.5006030644263</v>
      </c>
      <c r="W302" s="6">
        <f t="shared" ca="1" si="80"/>
        <v>151073.08581778946</v>
      </c>
    </row>
    <row r="303" spans="1:23">
      <c r="A303" s="10">
        <v>43371</v>
      </c>
      <c r="B303" s="6">
        <f t="shared" ca="1" si="81"/>
        <v>208.41196347387043</v>
      </c>
      <c r="C303" s="6">
        <f t="shared" ca="1" si="66"/>
        <v>150361.59498471147</v>
      </c>
      <c r="D303" s="12">
        <f t="shared" si="67"/>
        <v>1.6666666666666668E-3</v>
      </c>
      <c r="E303" s="2">
        <f ca="1">O274*D274</f>
        <v>0.98641945783254104</v>
      </c>
      <c r="F303">
        <f t="shared" si="68"/>
        <v>5.0000000000000001E-3</v>
      </c>
      <c r="G303" s="6">
        <f ca="1">Q241*F241</f>
        <v>3.7054744885030373</v>
      </c>
      <c r="H303">
        <f t="shared" si="69"/>
        <v>0.01</v>
      </c>
      <c r="I303" s="6">
        <f ca="1">S213*H213</f>
        <v>5.3575111062150595</v>
      </c>
      <c r="J303" s="6">
        <f ca="1">O274</f>
        <v>591.85167469952455</v>
      </c>
      <c r="K303" s="6">
        <f ca="1">Q241</f>
        <v>741.09489770060748</v>
      </c>
      <c r="L303" s="6">
        <f ca="1">S213</f>
        <v>535.75111062150597</v>
      </c>
      <c r="M303" s="6">
        <f t="shared" ca="1" si="74"/>
        <v>2290.9622598204128</v>
      </c>
      <c r="N303" s="2">
        <f t="shared" ca="1" si="70"/>
        <v>0.27548265551939954</v>
      </c>
      <c r="O303" s="2">
        <f t="shared" ca="1" si="75"/>
        <v>631.12036703005185</v>
      </c>
      <c r="P303" s="2">
        <f t="shared" ca="1" si="71"/>
        <v>0.26223969046690715</v>
      </c>
      <c r="Q303" s="2">
        <f t="shared" ca="1" si="76"/>
        <v>600.7812338866712</v>
      </c>
      <c r="R303" s="2">
        <f t="shared" ca="1" si="72"/>
        <v>0.37781894019806994</v>
      </c>
      <c r="S303" s="2">
        <f t="shared" ca="1" si="77"/>
        <v>865.56893303912375</v>
      </c>
      <c r="T303" s="2">
        <f t="shared" ca="1" si="78"/>
        <v>193.49172586456598</v>
      </c>
      <c r="U303" s="2">
        <f t="shared" ca="1" si="79"/>
        <v>8.4458713815623351E-2</v>
      </c>
      <c r="V303" s="6">
        <f t="shared" ca="1" si="73"/>
        <v>2097.4705339558468</v>
      </c>
      <c r="W303" s="6">
        <f t="shared" ca="1" si="80"/>
        <v>151301.85866872367</v>
      </c>
    </row>
    <row r="304" spans="1:23">
      <c r="A304" s="10">
        <v>43372</v>
      </c>
      <c r="B304" s="6">
        <f t="shared" ca="1" si="81"/>
        <v>1102.576460566713</v>
      </c>
      <c r="C304" s="6">
        <f t="shared" ca="1" si="66"/>
        <v>151464.17144527819</v>
      </c>
      <c r="D304" s="12">
        <f t="shared" si="67"/>
        <v>1.6666666666666668E-3</v>
      </c>
      <c r="E304" s="2">
        <f ca="1">O275*D275</f>
        <v>1.5189638646311776</v>
      </c>
      <c r="F304">
        <f t="shared" si="68"/>
        <v>5.0000000000000001E-3</v>
      </c>
      <c r="G304" s="6">
        <f ca="1">Q242*F242</f>
        <v>3.3130974083749338</v>
      </c>
      <c r="H304">
        <f t="shared" si="69"/>
        <v>0.01</v>
      </c>
      <c r="I304" s="6">
        <f ca="1">S214*H214</f>
        <v>5.4405600933094105</v>
      </c>
      <c r="J304" s="6">
        <f ca="1">O275</f>
        <v>911.37831877870656</v>
      </c>
      <c r="K304" s="6">
        <f ca="1">Q242</f>
        <v>662.61948167498679</v>
      </c>
      <c r="L304" s="6">
        <f ca="1">S214</f>
        <v>544.05600933094104</v>
      </c>
      <c r="M304" s="6">
        <f t="shared" ca="1" si="74"/>
        <v>3424.3946175822284</v>
      </c>
      <c r="N304" s="2">
        <f t="shared" ca="1" si="70"/>
        <v>0.26119266300178345</v>
      </c>
      <c r="O304" s="2">
        <f t="shared" ca="1" si="75"/>
        <v>894.4267493352761</v>
      </c>
      <c r="P304" s="2">
        <f t="shared" ca="1" si="71"/>
        <v>0.29266956988819376</v>
      </c>
      <c r="Q304" s="2">
        <f t="shared" ca="1" si="76"/>
        <v>1002.2160998552365</v>
      </c>
      <c r="R304" s="2">
        <f t="shared" ca="1" si="72"/>
        <v>0.37875713059543115</v>
      </c>
      <c r="S304" s="2">
        <f t="shared" ca="1" si="77"/>
        <v>1297.0138793818835</v>
      </c>
      <c r="T304" s="2">
        <f t="shared" ca="1" si="78"/>
        <v>230.73788900983209</v>
      </c>
      <c r="U304" s="2">
        <f t="shared" ca="1" si="79"/>
        <v>6.7380636514591613E-2</v>
      </c>
      <c r="V304" s="6">
        <f t="shared" ca="1" si="73"/>
        <v>3193.6567285723963</v>
      </c>
      <c r="W304" s="6">
        <f t="shared" ca="1" si="80"/>
        <v>152377.46158751144</v>
      </c>
    </row>
    <row r="305" spans="1:23">
      <c r="A305" s="10">
        <v>43373</v>
      </c>
      <c r="B305" s="6">
        <f t="shared" ca="1" si="81"/>
        <v>1125.9556494055062</v>
      </c>
      <c r="C305" s="6">
        <f t="shared" ca="1" si="66"/>
        <v>152590.1270946837</v>
      </c>
      <c r="D305" s="12">
        <f t="shared" si="67"/>
        <v>1.6666666666666668E-3</v>
      </c>
      <c r="E305" s="2">
        <f ca="1">O276*D276</f>
        <v>1.0387029030714428</v>
      </c>
      <c r="F305">
        <f t="shared" si="68"/>
        <v>5.0000000000000001E-3</v>
      </c>
      <c r="G305" s="6">
        <f ca="1">Q243*F243</f>
        <v>2.8313658149731644</v>
      </c>
      <c r="H305">
        <f t="shared" si="69"/>
        <v>0.01</v>
      </c>
      <c r="I305" s="6">
        <f ca="1">S215*H215</f>
        <v>4.9740664157918744</v>
      </c>
      <c r="J305" s="6">
        <f ca="1">O276</f>
        <v>623.22174184286564</v>
      </c>
      <c r="K305" s="6">
        <f ca="1">Q243</f>
        <v>566.27316299463291</v>
      </c>
      <c r="L305" s="6">
        <f ca="1">S215</f>
        <v>497.40664157918741</v>
      </c>
      <c r="M305" s="6">
        <f t="shared" ca="1" si="74"/>
        <v>3052.439219965861</v>
      </c>
      <c r="N305" s="2">
        <f t="shared" ca="1" si="70"/>
        <v>0.2758522102789997</v>
      </c>
      <c r="O305" s="2">
        <f t="shared" ca="1" si="75"/>
        <v>842.02210556988848</v>
      </c>
      <c r="P305" s="2">
        <f t="shared" ca="1" si="71"/>
        <v>0.2737129772009107</v>
      </c>
      <c r="Q305" s="2">
        <f t="shared" ca="1" si="76"/>
        <v>835.49222662168131</v>
      </c>
      <c r="R305" s="2">
        <f t="shared" ca="1" si="72"/>
        <v>0.35322431461966297</v>
      </c>
      <c r="S305" s="2">
        <f t="shared" ca="1" si="77"/>
        <v>1078.19575139062</v>
      </c>
      <c r="T305" s="2">
        <f t="shared" ca="1" si="78"/>
        <v>296.72913638367118</v>
      </c>
      <c r="U305" s="2">
        <f t="shared" ca="1" si="79"/>
        <v>9.7210497900426615E-2</v>
      </c>
      <c r="V305" s="6">
        <f t="shared" ca="1" si="73"/>
        <v>2755.7100835821898</v>
      </c>
      <c r="W305" s="6">
        <f t="shared" ca="1" si="80"/>
        <v>153446.27012467696</v>
      </c>
    </row>
    <row r="306" spans="1:23">
      <c r="A306" s="10">
        <v>43374</v>
      </c>
      <c r="B306" s="6">
        <f t="shared" ca="1" si="81"/>
        <v>419.83465495332791</v>
      </c>
      <c r="C306" s="6">
        <f t="shared" ca="1" si="66"/>
        <v>153009.96174963703</v>
      </c>
      <c r="D306" s="12">
        <f t="shared" si="67"/>
        <v>1.6666666666666668E-3</v>
      </c>
      <c r="E306" s="2">
        <f ca="1">O277*D277</f>
        <v>1.1195689843871186</v>
      </c>
      <c r="F306">
        <f t="shared" si="68"/>
        <v>5.0000000000000001E-3</v>
      </c>
      <c r="G306" s="6">
        <f ca="1">Q244*F244</f>
        <v>2.1158181662960045</v>
      </c>
      <c r="H306">
        <f t="shared" si="69"/>
        <v>0.01</v>
      </c>
      <c r="I306" s="6">
        <f ca="1">S216*H216</f>
        <v>9.4973100055093163</v>
      </c>
      <c r="J306" s="6">
        <f ca="1">O277</f>
        <v>671.74139063227108</v>
      </c>
      <c r="K306" s="6">
        <f ca="1">Q244</f>
        <v>423.16363325920094</v>
      </c>
      <c r="L306" s="6">
        <f ca="1">S216</f>
        <v>949.73100055093164</v>
      </c>
      <c r="M306" s="6">
        <f t="shared" ca="1" si="74"/>
        <v>2773.9325129355948</v>
      </c>
      <c r="N306" s="2">
        <f t="shared" ca="1" si="70"/>
        <v>0.28996182723954045</v>
      </c>
      <c r="O306" s="2">
        <f t="shared" ca="1" si="75"/>
        <v>804.33454008997523</v>
      </c>
      <c r="P306" s="2">
        <f t="shared" ca="1" si="71"/>
        <v>0.27166068503998769</v>
      </c>
      <c r="Q306" s="2">
        <f t="shared" ca="1" si="76"/>
        <v>753.56840671877819</v>
      </c>
      <c r="R306" s="2">
        <f t="shared" ca="1" si="72"/>
        <v>0.37143134299036096</v>
      </c>
      <c r="S306" s="2">
        <f t="shared" ca="1" si="77"/>
        <v>1030.3254786442949</v>
      </c>
      <c r="T306" s="2">
        <f t="shared" ca="1" si="78"/>
        <v>185.70408748254658</v>
      </c>
      <c r="U306" s="2">
        <f t="shared" ca="1" si="79"/>
        <v>6.6946144730110915E-2</v>
      </c>
      <c r="V306" s="6">
        <f t="shared" ca="1" si="73"/>
        <v>2588.2284254530482</v>
      </c>
      <c r="W306" s="6">
        <f t="shared" ca="1" si="80"/>
        <v>153989.86252568761</v>
      </c>
    </row>
    <row r="307" spans="1:23">
      <c r="A307" s="10">
        <v>43375</v>
      </c>
      <c r="B307" s="6">
        <f t="shared" ca="1" si="81"/>
        <v>277.25711051970364</v>
      </c>
      <c r="C307" s="6">
        <f t="shared" ca="1" si="66"/>
        <v>153287.21886015675</v>
      </c>
      <c r="D307" s="12">
        <f t="shared" si="67"/>
        <v>1.6666666666666668E-3</v>
      </c>
      <c r="E307" s="2">
        <f ca="1">O278*D278</f>
        <v>0.9912733279328052</v>
      </c>
      <c r="F307">
        <f t="shared" si="68"/>
        <v>5.0000000000000001E-3</v>
      </c>
      <c r="G307" s="6">
        <f ca="1">Q245*F245</f>
        <v>3.0064199752678356</v>
      </c>
      <c r="H307">
        <f t="shared" si="69"/>
        <v>0.01</v>
      </c>
      <c r="I307" s="6">
        <f ca="1">S217*H217</f>
        <v>8.0589139159876879</v>
      </c>
      <c r="J307" s="6">
        <f ca="1">O278</f>
        <v>594.7639967596831</v>
      </c>
      <c r="K307" s="6">
        <f ca="1">Q245</f>
        <v>601.28399505356708</v>
      </c>
      <c r="L307" s="6">
        <f ca="1">S217</f>
        <v>805.89139159876879</v>
      </c>
      <c r="M307" s="6">
        <f t="shared" ca="1" si="74"/>
        <v>2476.9571886334575</v>
      </c>
      <c r="N307" s="2">
        <f t="shared" ca="1" si="70"/>
        <v>0.28631113309561029</v>
      </c>
      <c r="O307" s="2">
        <f t="shared" ca="1" si="75"/>
        <v>709.18041930696256</v>
      </c>
      <c r="P307" s="2">
        <f t="shared" ca="1" si="71"/>
        <v>0.25927229119667144</v>
      </c>
      <c r="Q307" s="2">
        <f t="shared" ca="1" si="76"/>
        <v>642.20636549306244</v>
      </c>
      <c r="R307" s="2">
        <f t="shared" ca="1" si="72"/>
        <v>0.37932448598328355</v>
      </c>
      <c r="S307" s="2">
        <f t="shared" ca="1" si="77"/>
        <v>939.57051238098541</v>
      </c>
      <c r="T307" s="2">
        <f t="shared" ca="1" si="78"/>
        <v>185.99989145244706</v>
      </c>
      <c r="U307" s="2">
        <f t="shared" ca="1" si="79"/>
        <v>7.509208972443468E-2</v>
      </c>
      <c r="V307" s="6">
        <f t="shared" ca="1" si="73"/>
        <v>2290.9572971810103</v>
      </c>
      <c r="W307" s="6">
        <f t="shared" ca="1" si="80"/>
        <v>154278.88043945661</v>
      </c>
    </row>
    <row r="308" spans="1:23">
      <c r="A308" s="10">
        <v>43376</v>
      </c>
      <c r="B308" s="6">
        <f t="shared" ca="1" si="81"/>
        <v>808.05744385405342</v>
      </c>
      <c r="C308" s="6">
        <f t="shared" ca="1" si="66"/>
        <v>154095.2763040108</v>
      </c>
      <c r="D308" s="12">
        <f t="shared" si="67"/>
        <v>1.6666666666666668E-3</v>
      </c>
      <c r="E308" s="2">
        <f ca="1">O279*D279</f>
        <v>1.0583116247811215</v>
      </c>
      <c r="F308">
        <f t="shared" si="68"/>
        <v>5.0000000000000001E-3</v>
      </c>
      <c r="G308" s="6">
        <f ca="1">Q246*F246</f>
        <v>3.9019271010373733</v>
      </c>
      <c r="H308">
        <f t="shared" si="69"/>
        <v>0.01</v>
      </c>
      <c r="I308" s="6">
        <f ca="1">S218*H218</f>
        <v>6.5902973029303791</v>
      </c>
      <c r="J308" s="6">
        <f ca="1">O279</f>
        <v>634.98697486867286</v>
      </c>
      <c r="K308" s="6">
        <f ca="1">Q246</f>
        <v>780.38542020747468</v>
      </c>
      <c r="L308" s="6">
        <f ca="1">S218</f>
        <v>659.02973029303791</v>
      </c>
      <c r="M308" s="6">
        <f t="shared" ca="1" si="74"/>
        <v>3080.0099967044353</v>
      </c>
      <c r="N308" s="2">
        <f t="shared" ca="1" si="70"/>
        <v>0.26918903034478253</v>
      </c>
      <c r="O308" s="2">
        <f t="shared" ca="1" si="75"/>
        <v>829.1049044651038</v>
      </c>
      <c r="P308" s="2">
        <f t="shared" ca="1" si="71"/>
        <v>0.26070506189708365</v>
      </c>
      <c r="Q308" s="2">
        <f t="shared" ca="1" si="76"/>
        <v>802.97419683446617</v>
      </c>
      <c r="R308" s="2">
        <f t="shared" ca="1" si="72"/>
        <v>0.36213627151649125</v>
      </c>
      <c r="S308" s="2">
        <f t="shared" ca="1" si="77"/>
        <v>1115.3833364400646</v>
      </c>
      <c r="T308" s="2">
        <f t="shared" ca="1" si="78"/>
        <v>332.54755896480106</v>
      </c>
      <c r="U308" s="2">
        <f t="shared" ca="1" si="79"/>
        <v>0.10796963624164271</v>
      </c>
      <c r="V308" s="6">
        <f t="shared" ca="1" si="73"/>
        <v>2747.462437739634</v>
      </c>
      <c r="W308" s="6">
        <f t="shared" ca="1" si="80"/>
        <v>154951.94075182706</v>
      </c>
    </row>
    <row r="309" spans="1:23">
      <c r="A309" s="10">
        <v>43377</v>
      </c>
      <c r="B309" s="6">
        <f t="shared" ca="1" si="81"/>
        <v>1252.210978897491</v>
      </c>
      <c r="C309" s="6">
        <f t="shared" ca="1" si="66"/>
        <v>155347.48728290829</v>
      </c>
      <c r="D309" s="12">
        <f t="shared" si="67"/>
        <v>1.6666666666666668E-3</v>
      </c>
      <c r="E309" s="2">
        <f ca="1">O280*D280</f>
        <v>1.3497857635603852</v>
      </c>
      <c r="F309">
        <f t="shared" si="68"/>
        <v>5.0000000000000001E-3</v>
      </c>
      <c r="G309" s="6">
        <f ca="1">Q247*F247</f>
        <v>3.3361456159727516</v>
      </c>
      <c r="H309">
        <f t="shared" si="69"/>
        <v>0.01</v>
      </c>
      <c r="I309" s="6">
        <f ca="1">S219*H219</f>
        <v>9.9766251222259257</v>
      </c>
      <c r="J309" s="6">
        <f ca="1">O280</f>
        <v>809.87145813623101</v>
      </c>
      <c r="K309" s="6">
        <f ca="1">Q247</f>
        <v>667.22912319455031</v>
      </c>
      <c r="L309" s="6">
        <f ca="1">S219</f>
        <v>997.66251222259257</v>
      </c>
      <c r="M309" s="6">
        <f t="shared" ca="1" si="74"/>
        <v>4074.1841879174253</v>
      </c>
      <c r="N309" s="2">
        <f t="shared" ca="1" si="70"/>
        <v>0.29194826811844826</v>
      </c>
      <c r="O309" s="2">
        <f t="shared" ca="1" si="75"/>
        <v>1189.4510176580588</v>
      </c>
      <c r="P309" s="2">
        <f t="shared" ca="1" si="71"/>
        <v>0.25600832918816191</v>
      </c>
      <c r="Q309" s="2">
        <f t="shared" ca="1" si="76"/>
        <v>1043.0250867535683</v>
      </c>
      <c r="R309" s="2">
        <f t="shared" ca="1" si="72"/>
        <v>0.37959039946979661</v>
      </c>
      <c r="S309" s="2">
        <f t="shared" ca="1" si="77"/>
        <v>1546.5212034051044</v>
      </c>
      <c r="T309" s="2">
        <f t="shared" ca="1" si="78"/>
        <v>295.18688010069377</v>
      </c>
      <c r="U309" s="2">
        <f t="shared" ca="1" si="79"/>
        <v>7.2453003223593229E-2</v>
      </c>
      <c r="V309" s="6">
        <f t="shared" ca="1" si="73"/>
        <v>3778.9973078167313</v>
      </c>
      <c r="W309" s="6">
        <f t="shared" ca="1" si="80"/>
        <v>156256.17496609039</v>
      </c>
    </row>
    <row r="310" spans="1:23">
      <c r="A310" s="10">
        <v>43378</v>
      </c>
      <c r="B310" s="6">
        <f t="shared" ca="1" si="81"/>
        <v>235.50392198348501</v>
      </c>
      <c r="C310" s="6">
        <f t="shared" ca="1" si="66"/>
        <v>155582.99120489176</v>
      </c>
      <c r="D310" s="12">
        <f t="shared" si="67"/>
        <v>1.6666666666666668E-3</v>
      </c>
      <c r="E310" s="2">
        <f ca="1">O281*D281</f>
        <v>1.3037328866251021</v>
      </c>
      <c r="F310">
        <f t="shared" si="68"/>
        <v>5.0000000000000001E-3</v>
      </c>
      <c r="G310" s="6">
        <f ca="1">Q248*F248</f>
        <v>3.8734208102129162</v>
      </c>
      <c r="H310">
        <f t="shared" si="69"/>
        <v>0.01</v>
      </c>
      <c r="I310" s="6">
        <f ca="1">S220*H220</f>
        <v>7.9091130749630532</v>
      </c>
      <c r="J310" s="6">
        <f ca="1">O281</f>
        <v>782.2397319750612</v>
      </c>
      <c r="K310" s="6">
        <f ca="1">Q248</f>
        <v>774.68416204258324</v>
      </c>
      <c r="L310" s="6">
        <f ca="1">S220</f>
        <v>790.91130749630531</v>
      </c>
      <c r="M310" s="6">
        <f t="shared" ca="1" si="74"/>
        <v>2891.6122703699293</v>
      </c>
      <c r="N310" s="2">
        <f t="shared" ca="1" si="70"/>
        <v>0.25476775884513969</v>
      </c>
      <c r="O310" s="2">
        <f t="shared" ca="1" si="75"/>
        <v>736.68957757125304</v>
      </c>
      <c r="P310" s="2">
        <f t="shared" ca="1" si="71"/>
        <v>0.25021836282278265</v>
      </c>
      <c r="Q310" s="2">
        <f t="shared" ca="1" si="76"/>
        <v>723.53448821023323</v>
      </c>
      <c r="R310" s="2">
        <f t="shared" ca="1" si="72"/>
        <v>0.37363992291411591</v>
      </c>
      <c r="S310" s="2">
        <f t="shared" ca="1" si="77"/>
        <v>1080.421785798532</v>
      </c>
      <c r="T310" s="2">
        <f t="shared" ca="1" si="78"/>
        <v>350.96641878991136</v>
      </c>
      <c r="U310" s="2">
        <f t="shared" ca="1" si="79"/>
        <v>0.12137395541796189</v>
      </c>
      <c r="V310" s="6">
        <f t="shared" ca="1" si="73"/>
        <v>2540.6458515800177</v>
      </c>
      <c r="W310" s="6">
        <f t="shared" ca="1" si="80"/>
        <v>156448.98561615645</v>
      </c>
    </row>
    <row r="311" spans="1:23">
      <c r="A311" s="10">
        <v>43379</v>
      </c>
      <c r="B311" s="6">
        <f t="shared" ca="1" si="81"/>
        <v>412.59056006160023</v>
      </c>
      <c r="C311" s="6">
        <f t="shared" ca="1" si="66"/>
        <v>155995.58176495336</v>
      </c>
      <c r="D311" s="12">
        <f t="shared" si="67"/>
        <v>1.6666666666666668E-3</v>
      </c>
      <c r="E311" s="2">
        <f ca="1">O282*D282</f>
        <v>1.0419989431644461</v>
      </c>
      <c r="F311">
        <f t="shared" si="68"/>
        <v>5.0000000000000001E-3</v>
      </c>
      <c r="G311" s="6">
        <f ca="1">Q249*F249</f>
        <v>2.9936106840603878</v>
      </c>
      <c r="H311">
        <f t="shared" si="69"/>
        <v>0.01</v>
      </c>
      <c r="I311" s="6">
        <f ca="1">S221*H221</f>
        <v>8.8934578645571065</v>
      </c>
      <c r="J311" s="6">
        <f ca="1">O282</f>
        <v>625.19936589866757</v>
      </c>
      <c r="K311" s="6">
        <f ca="1">Q249</f>
        <v>598.72213681207757</v>
      </c>
      <c r="L311" s="6">
        <f ca="1">S221</f>
        <v>889.34578645571071</v>
      </c>
      <c r="M311" s="6">
        <f t="shared" ca="1" si="74"/>
        <v>2889.7533355097494</v>
      </c>
      <c r="N311" s="2">
        <f t="shared" ca="1" si="70"/>
        <v>0.29468834906805397</v>
      </c>
      <c r="O311" s="2">
        <f t="shared" ca="1" si="75"/>
        <v>851.57663965527024</v>
      </c>
      <c r="P311" s="2">
        <f t="shared" ca="1" si="71"/>
        <v>0.28999401578345008</v>
      </c>
      <c r="Q311" s="2">
        <f t="shared" ca="1" si="76"/>
        <v>838.01117438809172</v>
      </c>
      <c r="R311" s="2">
        <f t="shared" ca="1" si="72"/>
        <v>0.36265657357547365</v>
      </c>
      <c r="S311" s="2">
        <f t="shared" ca="1" si="77"/>
        <v>1047.9880431342617</v>
      </c>
      <c r="T311" s="2">
        <f t="shared" ca="1" si="78"/>
        <v>152.1774783321257</v>
      </c>
      <c r="U311" s="2">
        <f t="shared" ca="1" si="79"/>
        <v>5.2661061573022375E-2</v>
      </c>
      <c r="V311" s="6">
        <f t="shared" ca="1" si="73"/>
        <v>2737.5758571776237</v>
      </c>
      <c r="W311" s="6">
        <f t="shared" ca="1" si="80"/>
        <v>157073.29418416761</v>
      </c>
    </row>
    <row r="312" spans="1:23">
      <c r="A312" s="10">
        <v>43380</v>
      </c>
      <c r="B312" s="6">
        <f t="shared" ca="1" si="81"/>
        <v>338.87007817045054</v>
      </c>
      <c r="C312" s="6">
        <f t="shared" ca="1" si="66"/>
        <v>156334.4518431238</v>
      </c>
      <c r="D312" s="12">
        <f t="shared" si="67"/>
        <v>1.6666666666666668E-3</v>
      </c>
      <c r="E312" s="2">
        <f ca="1">O283*D283</f>
        <v>1.0213277304384814</v>
      </c>
      <c r="F312">
        <f t="shared" si="68"/>
        <v>5.0000000000000001E-3</v>
      </c>
      <c r="G312" s="6">
        <f ca="1">Q250*F250</f>
        <v>3.0140868670708891</v>
      </c>
      <c r="H312">
        <f t="shared" si="69"/>
        <v>0.01</v>
      </c>
      <c r="I312" s="6">
        <f ca="1">S222*H222</f>
        <v>9.5550512264467482</v>
      </c>
      <c r="J312" s="6">
        <f ca="1">O283</f>
        <v>612.79663826308877</v>
      </c>
      <c r="K312" s="6">
        <f ca="1">Q250</f>
        <v>602.81737341417784</v>
      </c>
      <c r="L312" s="6">
        <f ca="1">S222</f>
        <v>955.50512264467477</v>
      </c>
      <c r="M312" s="6">
        <f t="shared" ca="1" si="74"/>
        <v>2675.7571566484739</v>
      </c>
      <c r="N312" s="2">
        <f t="shared" ca="1" si="70"/>
        <v>0.28273122506976972</v>
      </c>
      <c r="O312" s="2">
        <f t="shared" ca="1" si="75"/>
        <v>756.52009888842679</v>
      </c>
      <c r="P312" s="2">
        <f t="shared" ca="1" si="71"/>
        <v>0.26587783835359646</v>
      </c>
      <c r="Q312" s="2">
        <f t="shared" ca="1" si="76"/>
        <v>711.42452876886182</v>
      </c>
      <c r="R312" s="2">
        <f t="shared" ca="1" si="72"/>
        <v>0.38822108642512854</v>
      </c>
      <c r="S312" s="2">
        <f t="shared" ca="1" si="77"/>
        <v>1038.7853503638835</v>
      </c>
      <c r="T312" s="2">
        <f t="shared" ca="1" si="78"/>
        <v>169.02717862730196</v>
      </c>
      <c r="U312" s="2">
        <f t="shared" ca="1" si="79"/>
        <v>6.3169850151505294E-2</v>
      </c>
      <c r="V312" s="6">
        <f t="shared" ca="1" si="73"/>
        <v>2506.729978021172</v>
      </c>
      <c r="W312" s="6">
        <f t="shared" ca="1" si="80"/>
        <v>157408.90502786683</v>
      </c>
    </row>
    <row r="313" spans="1:23">
      <c r="A313" s="10">
        <v>43381</v>
      </c>
      <c r="B313" s="6">
        <f t="shared" ca="1" si="81"/>
        <v>908.49927533120194</v>
      </c>
      <c r="C313" s="6">
        <f t="shared" ca="1" si="66"/>
        <v>157242.95111845501</v>
      </c>
      <c r="D313" s="12">
        <f t="shared" si="67"/>
        <v>1.6666666666666668E-3</v>
      </c>
      <c r="E313" s="2">
        <f ca="1">O284*D284</f>
        <v>1.3888882059236805</v>
      </c>
      <c r="F313">
        <f t="shared" si="68"/>
        <v>5.0000000000000001E-3</v>
      </c>
      <c r="G313" s="6">
        <f ca="1">Q251*F251</f>
        <v>3.9565393633810886</v>
      </c>
      <c r="H313">
        <f t="shared" si="69"/>
        <v>0.01</v>
      </c>
      <c r="I313" s="6">
        <f ca="1">S223*H223</f>
        <v>10.506509446712981</v>
      </c>
      <c r="J313" s="6">
        <f ca="1">O284</f>
        <v>833.33292355420826</v>
      </c>
      <c r="K313" s="6">
        <f ca="1">Q251</f>
        <v>791.3078726762177</v>
      </c>
      <c r="L313" s="6">
        <f ca="1">S223</f>
        <v>1050.650944671298</v>
      </c>
      <c r="M313" s="6">
        <f t="shared" ca="1" si="74"/>
        <v>3768.6701318762457</v>
      </c>
      <c r="N313" s="2">
        <f t="shared" ca="1" si="70"/>
        <v>0.25815240938375583</v>
      </c>
      <c r="O313" s="2">
        <f t="shared" ca="1" si="75"/>
        <v>972.89127471644963</v>
      </c>
      <c r="P313" s="2">
        <f t="shared" ca="1" si="71"/>
        <v>0.28176606940802779</v>
      </c>
      <c r="Q313" s="2">
        <f t="shared" ca="1" si="76"/>
        <v>1061.8833699542035</v>
      </c>
      <c r="R313" s="2">
        <f t="shared" ca="1" si="72"/>
        <v>0.38202208148677819</v>
      </c>
      <c r="S313" s="2">
        <f t="shared" ca="1" si="77"/>
        <v>1439.7152082164143</v>
      </c>
      <c r="T313" s="2">
        <f t="shared" ca="1" si="78"/>
        <v>294.1802789891783</v>
      </c>
      <c r="U313" s="2">
        <f t="shared" ca="1" si="79"/>
        <v>7.8059439721438181E-2</v>
      </c>
      <c r="V313" s="6">
        <f t="shared" ca="1" si="73"/>
        <v>3474.4898528870672</v>
      </c>
      <c r="W313" s="6">
        <f t="shared" ca="1" si="80"/>
        <v>158208.10313985217</v>
      </c>
    </row>
    <row r="314" spans="1:23">
      <c r="A314" s="10">
        <v>43382</v>
      </c>
      <c r="B314" s="6">
        <f t="shared" ca="1" si="81"/>
        <v>680.15778890628326</v>
      </c>
      <c r="C314" s="6">
        <f t="shared" ca="1" si="66"/>
        <v>157923.10890736128</v>
      </c>
      <c r="D314" s="12">
        <f t="shared" si="67"/>
        <v>1.6666666666666668E-3</v>
      </c>
      <c r="E314" s="2">
        <f ca="1">O285*D285</f>
        <v>1.7537398210366255</v>
      </c>
      <c r="F314">
        <f t="shared" si="68"/>
        <v>5.0000000000000001E-3</v>
      </c>
      <c r="G314" s="6">
        <f ca="1">Q252*F252</f>
        <v>4.1844367947455279</v>
      </c>
      <c r="H314">
        <f t="shared" si="69"/>
        <v>0.01</v>
      </c>
      <c r="I314" s="6">
        <f ca="1">S224*H224</f>
        <v>8.2414222596103563</v>
      </c>
      <c r="J314" s="6">
        <f ca="1">O285</f>
        <v>1052.2438926219752</v>
      </c>
      <c r="K314" s="6">
        <f ca="1">Q252</f>
        <v>836.88735894910565</v>
      </c>
      <c r="L314" s="6">
        <f ca="1">S224</f>
        <v>824.14222596103571</v>
      </c>
      <c r="M314" s="6">
        <f t="shared" ca="1" si="74"/>
        <v>3701.7911443029707</v>
      </c>
      <c r="N314" s="2">
        <f t="shared" ca="1" si="70"/>
        <v>0.28548311662554932</v>
      </c>
      <c r="O314" s="2">
        <f t="shared" ca="1" si="75"/>
        <v>1056.7988729724707</v>
      </c>
      <c r="P314" s="2">
        <f t="shared" ca="1" si="71"/>
        <v>0.2766279835210203</v>
      </c>
      <c r="Q314" s="2">
        <f t="shared" ca="1" si="76"/>
        <v>1024.019019664501</v>
      </c>
      <c r="R314" s="2">
        <f t="shared" ca="1" si="72"/>
        <v>0.35527956228741092</v>
      </c>
      <c r="S314" s="2">
        <f t="shared" ca="1" si="77"/>
        <v>1315.1707374273735</v>
      </c>
      <c r="T314" s="2">
        <f t="shared" ca="1" si="78"/>
        <v>305.80251423862546</v>
      </c>
      <c r="U314" s="2">
        <f t="shared" ca="1" si="79"/>
        <v>8.2609337566019431E-2</v>
      </c>
      <c r="V314" s="6">
        <f t="shared" ca="1" si="73"/>
        <v>3395.9886300643452</v>
      </c>
      <c r="W314" s="6">
        <f t="shared" ca="1" si="80"/>
        <v>158890.81829238441</v>
      </c>
    </row>
    <row r="315" spans="1:23">
      <c r="A315" s="10">
        <v>43383</v>
      </c>
      <c r="B315" s="6">
        <f t="shared" ca="1" si="81"/>
        <v>442.0635464433845</v>
      </c>
      <c r="C315" s="6">
        <f t="shared" ca="1" si="66"/>
        <v>158365.17245380467</v>
      </c>
      <c r="D315" s="12">
        <f t="shared" si="67"/>
        <v>1.6666666666666668E-3</v>
      </c>
      <c r="E315" s="2">
        <f ca="1">O286*D286</f>
        <v>1.283404000574663</v>
      </c>
      <c r="F315">
        <f t="shared" si="68"/>
        <v>5.0000000000000001E-3</v>
      </c>
      <c r="G315" s="6">
        <f ca="1">Q253*F253</f>
        <v>3.053456245834663</v>
      </c>
      <c r="H315">
        <f t="shared" si="69"/>
        <v>0.01</v>
      </c>
      <c r="I315" s="6">
        <f ca="1">S225*H225</f>
        <v>11.538193850370012</v>
      </c>
      <c r="J315" s="6">
        <f ca="1">O286</f>
        <v>770.04240034479767</v>
      </c>
      <c r="K315" s="6">
        <f ca="1">Q253</f>
        <v>610.69124916693261</v>
      </c>
      <c r="L315" s="6">
        <f ca="1">S225</f>
        <v>1153.8193850370012</v>
      </c>
      <c r="M315" s="6">
        <f t="shared" ca="1" si="74"/>
        <v>3298.2941493275207</v>
      </c>
      <c r="N315" s="2">
        <f t="shared" ca="1" si="70"/>
        <v>0.25738765633893418</v>
      </c>
      <c r="O315" s="2">
        <f t="shared" ca="1" si="75"/>
        <v>848.94020101182912</v>
      </c>
      <c r="P315" s="2">
        <f t="shared" ca="1" si="71"/>
        <v>0.28405069473344824</v>
      </c>
      <c r="Q315" s="2">
        <f t="shared" ca="1" si="76"/>
        <v>936.88274455174997</v>
      </c>
      <c r="R315" s="2">
        <f t="shared" ca="1" si="72"/>
        <v>0.38248733357405168</v>
      </c>
      <c r="S315" s="2">
        <f t="shared" ca="1" si="77"/>
        <v>1261.5557345191785</v>
      </c>
      <c r="T315" s="2">
        <f t="shared" ca="1" si="78"/>
        <v>250.91546924476302</v>
      </c>
      <c r="U315" s="2">
        <f t="shared" ca="1" si="79"/>
        <v>7.6074315353565847E-2</v>
      </c>
      <c r="V315" s="6">
        <f t="shared" ca="1" si="73"/>
        <v>3047.3786800827575</v>
      </c>
      <c r="W315" s="6">
        <f t="shared" ca="1" si="80"/>
        <v>159403.64393791844</v>
      </c>
    </row>
    <row r="316" spans="1:23">
      <c r="A316" s="10">
        <v>43384</v>
      </c>
      <c r="B316" s="6">
        <f t="shared" ca="1" si="81"/>
        <v>1145.249466466068</v>
      </c>
      <c r="C316" s="6">
        <f t="shared" ca="1" si="66"/>
        <v>159510.42192027075</v>
      </c>
      <c r="D316" s="12">
        <f t="shared" si="67"/>
        <v>1.6666666666666668E-3</v>
      </c>
      <c r="E316" s="2">
        <f ca="1">O287*D287</f>
        <v>1.531243034523458</v>
      </c>
      <c r="F316">
        <f t="shared" si="68"/>
        <v>5.0000000000000001E-3</v>
      </c>
      <c r="G316" s="6">
        <f ca="1">Q254*F254</f>
        <v>3.7174037889660001</v>
      </c>
      <c r="H316">
        <f t="shared" si="69"/>
        <v>0.01</v>
      </c>
      <c r="I316" s="6">
        <f ca="1">S226*H226</f>
        <v>8.9448969158547875</v>
      </c>
      <c r="J316" s="6">
        <f ca="1">O287</f>
        <v>918.74582071407474</v>
      </c>
      <c r="K316" s="6">
        <f ca="1">Q254</f>
        <v>743.48075779320004</v>
      </c>
      <c r="L316" s="6">
        <f ca="1">S226</f>
        <v>894.48969158547879</v>
      </c>
      <c r="M316" s="6">
        <f t="shared" ca="1" si="74"/>
        <v>3967.0747495429287</v>
      </c>
      <c r="N316" s="2">
        <f t="shared" ca="1" si="70"/>
        <v>0.29342803976130727</v>
      </c>
      <c r="O316" s="2">
        <f t="shared" ca="1" si="75"/>
        <v>1164.0509673449606</v>
      </c>
      <c r="P316" s="2">
        <f t="shared" ca="1" si="71"/>
        <v>0.26292848595357432</v>
      </c>
      <c r="Q316" s="2">
        <f t="shared" ca="1" si="76"/>
        <v>1043.0569575619772</v>
      </c>
      <c r="R316" s="2">
        <f t="shared" ca="1" si="72"/>
        <v>0.39933498513186794</v>
      </c>
      <c r="S316" s="2">
        <f t="shared" ca="1" si="77"/>
        <v>1584.1917361257342</v>
      </c>
      <c r="T316" s="2">
        <f t="shared" ca="1" si="78"/>
        <v>175.77508851025664</v>
      </c>
      <c r="U316" s="2">
        <f t="shared" ca="1" si="79"/>
        <v>4.430848915325046E-2</v>
      </c>
      <c r="V316" s="6">
        <f t="shared" ca="1" si="73"/>
        <v>3791.2996610326718</v>
      </c>
      <c r="W316" s="6">
        <f t="shared" ca="1" si="80"/>
        <v>160638.22732885837</v>
      </c>
    </row>
    <row r="317" spans="1:23">
      <c r="A317" s="10">
        <v>43385</v>
      </c>
      <c r="B317" s="6">
        <f t="shared" ca="1" si="81"/>
        <v>239.91450905152095</v>
      </c>
      <c r="C317" s="6">
        <f t="shared" ca="1" si="66"/>
        <v>159750.33642932225</v>
      </c>
      <c r="D317" s="12">
        <f t="shared" si="67"/>
        <v>1.6666666666666668E-3</v>
      </c>
      <c r="E317" s="2">
        <f ca="1">O288*D288</f>
        <v>1.6164362739913898</v>
      </c>
      <c r="F317">
        <f t="shared" si="68"/>
        <v>5.0000000000000001E-3</v>
      </c>
      <c r="G317" s="6">
        <f ca="1">Q255*F255</f>
        <v>4.4582972090739696</v>
      </c>
      <c r="H317">
        <f t="shared" si="69"/>
        <v>0.01</v>
      </c>
      <c r="I317" s="6">
        <f ca="1">S227*H227</f>
        <v>7.0394645881569469</v>
      </c>
      <c r="J317" s="6">
        <f ca="1">O288</f>
        <v>969.86176439483381</v>
      </c>
      <c r="K317" s="6">
        <f ca="1">Q255</f>
        <v>891.65944181479392</v>
      </c>
      <c r="L317" s="6">
        <f ca="1">S227</f>
        <v>703.94645881569465</v>
      </c>
      <c r="M317" s="6">
        <f t="shared" ca="1" si="74"/>
        <v>2994.2714606583222</v>
      </c>
      <c r="N317" s="2">
        <f t="shared" ca="1" si="70"/>
        <v>0.2729996031331775</v>
      </c>
      <c r="O317" s="2">
        <f t="shared" ca="1" si="75"/>
        <v>817.4349204327217</v>
      </c>
      <c r="P317" s="2">
        <f t="shared" ca="1" si="71"/>
        <v>0.26900123724215302</v>
      </c>
      <c r="Q317" s="2">
        <f t="shared" ca="1" si="76"/>
        <v>805.46272755595737</v>
      </c>
      <c r="R317" s="2">
        <f t="shared" ca="1" si="72"/>
        <v>0.38118353957067486</v>
      </c>
      <c r="S317" s="2">
        <f t="shared" ca="1" si="77"/>
        <v>1141.3669938091939</v>
      </c>
      <c r="T317" s="2">
        <f t="shared" ca="1" si="78"/>
        <v>230.00681886044913</v>
      </c>
      <c r="U317" s="2">
        <f t="shared" ca="1" si="79"/>
        <v>7.6815620053994602E-2</v>
      </c>
      <c r="V317" s="6">
        <f t="shared" ca="1" si="73"/>
        <v>2764.2646417978731</v>
      </c>
      <c r="W317" s="6">
        <f t="shared" ca="1" si="80"/>
        <v>160837.02430563094</v>
      </c>
    </row>
    <row r="318" spans="1:23">
      <c r="A318" s="10">
        <v>43386</v>
      </c>
      <c r="B318" s="6">
        <f t="shared" ca="1" si="81"/>
        <v>1334.0090939782713</v>
      </c>
      <c r="C318" s="6">
        <f t="shared" ca="1" si="66"/>
        <v>161084.34552330052</v>
      </c>
      <c r="D318" s="12">
        <f t="shared" si="67"/>
        <v>1.6666666666666668E-3</v>
      </c>
      <c r="E318" s="2">
        <f ca="1">O289*D289</f>
        <v>1.6606253256473789</v>
      </c>
      <c r="F318">
        <f t="shared" si="68"/>
        <v>5.0000000000000001E-3</v>
      </c>
      <c r="G318" s="6">
        <f ca="1">Q256*F256</f>
        <v>3.9521915159744849</v>
      </c>
      <c r="H318">
        <f t="shared" si="69"/>
        <v>0.01</v>
      </c>
      <c r="I318" s="6">
        <f ca="1">S228*H228</f>
        <v>10.341216987198649</v>
      </c>
      <c r="J318" s="6">
        <f ca="1">O289</f>
        <v>996.37519538842719</v>
      </c>
      <c r="K318" s="6">
        <f ca="1">Q256</f>
        <v>790.438303194897</v>
      </c>
      <c r="L318" s="6">
        <f ca="1">S228</f>
        <v>1034.121698719865</v>
      </c>
      <c r="M318" s="6">
        <f t="shared" ca="1" si="74"/>
        <v>4400.9051439707291</v>
      </c>
      <c r="N318" s="2">
        <f t="shared" ca="1" si="70"/>
        <v>0.27571975798130322</v>
      </c>
      <c r="O318" s="2">
        <f t="shared" ca="1" si="75"/>
        <v>1213.4165011942819</v>
      </c>
      <c r="P318" s="2">
        <f t="shared" ca="1" si="71"/>
        <v>0.29351838513679973</v>
      </c>
      <c r="Q318" s="2">
        <f t="shared" ca="1" si="76"/>
        <v>1291.7465709985236</v>
      </c>
      <c r="R318" s="2">
        <f t="shared" ca="1" si="72"/>
        <v>0.35664293615588605</v>
      </c>
      <c r="S318" s="2">
        <f t="shared" ca="1" si="77"/>
        <v>1569.5517322892633</v>
      </c>
      <c r="T318" s="2">
        <f t="shared" ca="1" si="78"/>
        <v>326.19033948866036</v>
      </c>
      <c r="U318" s="2">
        <f t="shared" ca="1" si="79"/>
        <v>7.4118920726010964E-2</v>
      </c>
      <c r="V318" s="6">
        <f t="shared" ca="1" si="73"/>
        <v>4074.7148044820688</v>
      </c>
      <c r="W318" s="6">
        <f t="shared" ca="1" si="80"/>
        <v>162090.80391280982</v>
      </c>
    </row>
    <row r="319" spans="1:23">
      <c r="A319" s="10">
        <v>43387</v>
      </c>
      <c r="B319" s="6">
        <f t="shared" ca="1" si="81"/>
        <v>94.221859297569651</v>
      </c>
      <c r="C319" s="6">
        <f t="shared" ca="1" si="66"/>
        <v>161178.56738259809</v>
      </c>
      <c r="D319" s="12">
        <f t="shared" si="67"/>
        <v>1.6666666666666668E-3</v>
      </c>
      <c r="E319" s="2">
        <f ca="1">O290*D290</f>
        <v>0.94871096465476856</v>
      </c>
      <c r="F319">
        <f t="shared" si="68"/>
        <v>5.0000000000000001E-3</v>
      </c>
      <c r="G319" s="6">
        <f ca="1">Q257*F257</f>
        <v>3.3545406553228401</v>
      </c>
      <c r="H319">
        <f t="shared" si="69"/>
        <v>0.01</v>
      </c>
      <c r="I319" s="6">
        <f ca="1">S229*H229</f>
        <v>9.1377184335686756</v>
      </c>
      <c r="J319" s="6">
        <f ca="1">O290</f>
        <v>569.22657879286112</v>
      </c>
      <c r="K319" s="6">
        <f ca="1">Q257</f>
        <v>670.90813106456801</v>
      </c>
      <c r="L319" s="6">
        <f ca="1">S229</f>
        <v>913.77184335686752</v>
      </c>
      <c r="M319" s="6">
        <f t="shared" ca="1" si="74"/>
        <v>2587.7597220540729</v>
      </c>
      <c r="N319" s="2">
        <f t="shared" ca="1" si="70"/>
        <v>0.25643128109378305</v>
      </c>
      <c r="O319" s="2">
        <f t="shared" ca="1" si="75"/>
        <v>663.58254068921781</v>
      </c>
      <c r="P319" s="2">
        <f t="shared" ca="1" si="71"/>
        <v>0.26100773046855957</v>
      </c>
      <c r="Q319" s="2">
        <f t="shared" ca="1" si="76"/>
        <v>675.42529205128415</v>
      </c>
      <c r="R319" s="2">
        <f t="shared" ca="1" si="72"/>
        <v>0.39646359906103557</v>
      </c>
      <c r="S319" s="2">
        <f t="shared" ca="1" si="77"/>
        <v>1025.9525329107428</v>
      </c>
      <c r="T319" s="2">
        <f t="shared" ca="1" si="78"/>
        <v>222.79935640282838</v>
      </c>
      <c r="U319" s="2">
        <f t="shared" ca="1" si="79"/>
        <v>8.6097389376621897E-2</v>
      </c>
      <c r="V319" s="6">
        <f t="shared" ca="1" si="73"/>
        <v>2364.9603656512445</v>
      </c>
      <c r="W319" s="6">
        <f t="shared" ca="1" si="80"/>
        <v>162301.85772524678</v>
      </c>
    </row>
    <row r="320" spans="1:23">
      <c r="A320" s="10">
        <v>43388</v>
      </c>
      <c r="B320" s="6">
        <f t="shared" ca="1" si="81"/>
        <v>958.87380404292549</v>
      </c>
      <c r="C320" s="6">
        <f t="shared" ca="1" si="66"/>
        <v>162137.44118664102</v>
      </c>
      <c r="D320" s="12">
        <f t="shared" si="67"/>
        <v>1.6666666666666668E-3</v>
      </c>
      <c r="E320" s="2">
        <f ca="1">O291*D291</f>
        <v>1.213204982679178</v>
      </c>
      <c r="F320">
        <f t="shared" si="68"/>
        <v>5.0000000000000001E-3</v>
      </c>
      <c r="G320" s="6">
        <f ca="1">Q258*F258</f>
        <v>3.2330937109533258</v>
      </c>
      <c r="H320">
        <f t="shared" si="69"/>
        <v>0.01</v>
      </c>
      <c r="I320" s="6">
        <f ca="1">S230*H230</f>
        <v>7.2706684162472257</v>
      </c>
      <c r="J320" s="6">
        <f ca="1">O291</f>
        <v>727.92298960750668</v>
      </c>
      <c r="K320" s="6">
        <f ca="1">Q258</f>
        <v>646.6187421906651</v>
      </c>
      <c r="L320" s="6">
        <f ca="1">S230</f>
        <v>727.06684162472254</v>
      </c>
      <c r="M320" s="6">
        <f t="shared" ca="1" si="74"/>
        <v>3294.9987009785282</v>
      </c>
      <c r="N320" s="2">
        <f t="shared" ca="1" si="70"/>
        <v>0.262176567345006</v>
      </c>
      <c r="O320" s="2">
        <f t="shared" ca="1" si="75"/>
        <v>863.87144882880432</v>
      </c>
      <c r="P320" s="2">
        <f t="shared" ca="1" si="71"/>
        <v>0.28411742327976697</v>
      </c>
      <c r="Q320" s="2">
        <f t="shared" ca="1" si="76"/>
        <v>936.1665406321988</v>
      </c>
      <c r="R320" s="2">
        <f t="shared" ca="1" si="72"/>
        <v>0.38694200397328066</v>
      </c>
      <c r="S320" s="2">
        <f t="shared" ca="1" si="77"/>
        <v>1274.9734004459883</v>
      </c>
      <c r="T320" s="2">
        <f t="shared" ca="1" si="78"/>
        <v>219.98731107153685</v>
      </c>
      <c r="U320" s="2">
        <f t="shared" ca="1" si="79"/>
        <v>6.6764005401946408E-2</v>
      </c>
      <c r="V320" s="6">
        <f t="shared" ca="1" si="73"/>
        <v>3075.0113899069911</v>
      </c>
      <c r="W320" s="6">
        <f t="shared" ca="1" si="80"/>
        <v>163275.26054173088</v>
      </c>
    </row>
    <row r="321" spans="1:23">
      <c r="A321" s="10">
        <v>43389</v>
      </c>
      <c r="B321" s="6">
        <f t="shared" ca="1" si="81"/>
        <v>1198.7755284639222</v>
      </c>
      <c r="C321" s="6">
        <f t="shared" ca="1" si="66"/>
        <v>163336.21671510494</v>
      </c>
      <c r="D321" s="12">
        <f t="shared" si="67"/>
        <v>1.6666666666666668E-3</v>
      </c>
      <c r="E321" s="2">
        <f ca="1">O292*D292</f>
        <v>1.4014204019587324</v>
      </c>
      <c r="F321">
        <f t="shared" si="68"/>
        <v>5.0000000000000001E-3</v>
      </c>
      <c r="G321" s="6">
        <f ca="1">Q259*F259</f>
        <v>3.4318551163977595</v>
      </c>
      <c r="H321">
        <f t="shared" si="69"/>
        <v>0.01</v>
      </c>
      <c r="I321" s="6">
        <f ca="1">S231*H231</f>
        <v>5.4436949326508275</v>
      </c>
      <c r="J321" s="6">
        <f ca="1">O292</f>
        <v>840.85224117523933</v>
      </c>
      <c r="K321" s="6">
        <f ca="1">Q259</f>
        <v>686.37102327955188</v>
      </c>
      <c r="L321" s="6">
        <f ca="1">S231</f>
        <v>544.36949326508272</v>
      </c>
      <c r="M321" s="6">
        <f t="shared" ca="1" si="74"/>
        <v>3500.6325677063405</v>
      </c>
      <c r="N321" s="2">
        <f t="shared" ca="1" si="70"/>
        <v>0.26014378997187337</v>
      </c>
      <c r="O321" s="2">
        <f t="shared" ca="1" si="75"/>
        <v>910.667823462098</v>
      </c>
      <c r="P321" s="2">
        <f t="shared" ca="1" si="71"/>
        <v>0.290246413687065</v>
      </c>
      <c r="Q321" s="2">
        <f t="shared" ca="1" si="76"/>
        <v>1016.0460484129071</v>
      </c>
      <c r="R321" s="2">
        <f t="shared" ca="1" si="72"/>
        <v>0.36651717625756963</v>
      </c>
      <c r="S321" s="2">
        <f t="shared" ca="1" si="77"/>
        <v>1283.0419638310134</v>
      </c>
      <c r="T321" s="2">
        <f t="shared" ca="1" si="78"/>
        <v>290.87673200032191</v>
      </c>
      <c r="U321" s="2">
        <f t="shared" ca="1" si="79"/>
        <v>8.3092620083491969E-2</v>
      </c>
      <c r="V321" s="6">
        <f t="shared" ca="1" si="73"/>
        <v>3209.7558357060188</v>
      </c>
      <c r="W321" s="6">
        <f t="shared" ca="1" si="80"/>
        <v>164413.42361971701</v>
      </c>
    </row>
    <row r="322" spans="1:23">
      <c r="A322" s="10">
        <v>43390</v>
      </c>
      <c r="B322" s="6">
        <f t="shared" ca="1" si="81"/>
        <v>1440.4955937205584</v>
      </c>
      <c r="C322" s="6">
        <f t="shared" ca="1" si="66"/>
        <v>164776.71230882549</v>
      </c>
      <c r="D322" s="12">
        <f t="shared" si="67"/>
        <v>1.6666666666666668E-3</v>
      </c>
      <c r="E322" s="2">
        <f ca="1">O293*D293</f>
        <v>1.1993712912971517</v>
      </c>
      <c r="F322">
        <f t="shared" si="68"/>
        <v>5.0000000000000001E-3</v>
      </c>
      <c r="G322" s="6">
        <f ca="1">Q260*F260</f>
        <v>3.1197629292559275</v>
      </c>
      <c r="H322">
        <f t="shared" si="69"/>
        <v>0.01</v>
      </c>
      <c r="I322" s="6">
        <f ca="1">S232*H232</f>
        <v>6.5657232570726975</v>
      </c>
      <c r="J322" s="6">
        <f ca="1">O293</f>
        <v>719.62277477829093</v>
      </c>
      <c r="K322" s="6">
        <f ca="1">Q260</f>
        <v>623.95258585118552</v>
      </c>
      <c r="L322" s="6">
        <f ca="1">S232</f>
        <v>656.57232570726978</v>
      </c>
      <c r="M322" s="6">
        <f t="shared" ca="1" si="74"/>
        <v>3742.4048695352521</v>
      </c>
      <c r="N322" s="2">
        <f t="shared" ca="1" si="70"/>
        <v>0.2842372486614827</v>
      </c>
      <c r="O322" s="2">
        <f t="shared" ca="1" si="75"/>
        <v>1063.7308634940352</v>
      </c>
      <c r="P322" s="2">
        <f t="shared" ca="1" si="71"/>
        <v>0.29455590856819314</v>
      </c>
      <c r="Q322" s="2">
        <f t="shared" ca="1" si="76"/>
        <v>1102.3474665759866</v>
      </c>
      <c r="R322" s="2">
        <f t="shared" ca="1" si="72"/>
        <v>0.36768617197486847</v>
      </c>
      <c r="S322" s="2">
        <f t="shared" ca="1" si="77"/>
        <v>1376.0305204595238</v>
      </c>
      <c r="T322" s="2">
        <f t="shared" ca="1" si="78"/>
        <v>200.29601900570628</v>
      </c>
      <c r="U322" s="2">
        <f t="shared" ca="1" si="79"/>
        <v>5.3520670795455624E-2</v>
      </c>
      <c r="V322" s="6">
        <f t="shared" ca="1" si="73"/>
        <v>3542.1088505295456</v>
      </c>
      <c r="W322" s="6">
        <f t="shared" ca="1" si="80"/>
        <v>165955.3847839098</v>
      </c>
    </row>
    <row r="323" spans="1:23">
      <c r="A323" s="10">
        <v>43391</v>
      </c>
      <c r="B323" s="6">
        <f t="shared" ca="1" si="81"/>
        <v>938.46787145508233</v>
      </c>
      <c r="C323" s="6">
        <f t="shared" ref="C323:C386" ca="1" si="82">C322+B323</f>
        <v>165715.18018028056</v>
      </c>
      <c r="D323" s="12">
        <f t="shared" ref="D323:D364" si="83">0.02/12</f>
        <v>1.6666666666666668E-3</v>
      </c>
      <c r="E323" s="2">
        <f ca="1">O294*D294</f>
        <v>1.4932995225872643</v>
      </c>
      <c r="F323">
        <f t="shared" ref="F323:F386" si="84">0.03/6</f>
        <v>5.0000000000000001E-3</v>
      </c>
      <c r="G323" s="6">
        <f ca="1">Q261*F261</f>
        <v>2.672845371305685</v>
      </c>
      <c r="H323">
        <f t="shared" ref="H323:H386" si="85">0.04/4</f>
        <v>0.01</v>
      </c>
      <c r="I323" s="6">
        <f ca="1">S233*H233</f>
        <v>8.0465259677186936</v>
      </c>
      <c r="J323" s="6">
        <f ca="1">O294</f>
        <v>895.97971355235848</v>
      </c>
      <c r="K323" s="6">
        <f ca="1">Q261</f>
        <v>534.56907426113696</v>
      </c>
      <c r="L323" s="6">
        <f ca="1">S233</f>
        <v>804.6525967718693</v>
      </c>
      <c r="M323" s="6">
        <f t="shared" ca="1" si="74"/>
        <v>3386.1779459077652</v>
      </c>
      <c r="N323" s="2">
        <f t="shared" ref="N323:N386" ca="1" si="86">0.25+RAND()*0.05</f>
        <v>0.27681972654906734</v>
      </c>
      <c r="O323" s="2">
        <f t="shared" ca="1" si="75"/>
        <v>937.36085303267009</v>
      </c>
      <c r="P323" s="2">
        <f t="shared" ref="P323:P386" ca="1" si="87">0.25+RAND()*0.05</f>
        <v>0.26768188257487396</v>
      </c>
      <c r="Q323" s="2">
        <f t="shared" ca="1" si="76"/>
        <v>906.41848729411038</v>
      </c>
      <c r="R323" s="2">
        <f t="shared" ref="R323:R386" ca="1" si="88">0.35+RAND()*0.05</f>
        <v>0.38946287197414353</v>
      </c>
      <c r="S323" s="2">
        <f t="shared" ca="1" si="77"/>
        <v>1318.7905878287443</v>
      </c>
      <c r="T323" s="2">
        <f t="shared" ca="1" si="78"/>
        <v>223.60801775224036</v>
      </c>
      <c r="U323" s="2">
        <f t="shared" ca="1" si="79"/>
        <v>6.6035518901915127E-2</v>
      </c>
      <c r="V323" s="6">
        <f t="shared" ref="V323:V386" ca="1" si="89">M323-T323</f>
        <v>3162.5699281555248</v>
      </c>
      <c r="W323" s="6">
        <f t="shared" ca="1" si="80"/>
        <v>166882.75332747994</v>
      </c>
    </row>
    <row r="324" spans="1:23">
      <c r="A324" s="10">
        <v>43392</v>
      </c>
      <c r="B324" s="6">
        <f t="shared" ca="1" si="81"/>
        <v>1222.6070233071973</v>
      </c>
      <c r="C324" s="6">
        <f t="shared" ca="1" si="82"/>
        <v>166937.78720358777</v>
      </c>
      <c r="D324" s="12">
        <f t="shared" si="83"/>
        <v>1.6666666666666668E-3</v>
      </c>
      <c r="E324" s="2">
        <f ca="1">O295*D295</f>
        <v>1.0997172810085447</v>
      </c>
      <c r="F324">
        <f t="shared" si="84"/>
        <v>5.0000000000000001E-3</v>
      </c>
      <c r="G324" s="6">
        <f ca="1">Q262*F262</f>
        <v>3.5448357082576276</v>
      </c>
      <c r="H324">
        <f t="shared" si="85"/>
        <v>0.01</v>
      </c>
      <c r="I324" s="6">
        <f ca="1">S234*H234</f>
        <v>7.905561122864011</v>
      </c>
      <c r="J324" s="6">
        <f ca="1">O295</f>
        <v>659.83036860512675</v>
      </c>
      <c r="K324" s="6">
        <f ca="1">Q262</f>
        <v>708.96714165152548</v>
      </c>
      <c r="L324" s="6">
        <f ca="1">S234</f>
        <v>790.55611228640112</v>
      </c>
      <c r="M324" s="6">
        <f t="shared" ref="M324:M387" ca="1" si="90">B324+E324+G324+I324+J324+K324+L324+T323</f>
        <v>3618.118777714621</v>
      </c>
      <c r="N324" s="2">
        <f t="shared" ca="1" si="86"/>
        <v>0.25813747097091244</v>
      </c>
      <c r="O324" s="2">
        <f t="shared" ref="O324:O387" ca="1" si="91">M324*N324</f>
        <v>933.97203095162115</v>
      </c>
      <c r="P324" s="2">
        <f t="shared" ca="1" si="87"/>
        <v>0.25420390931478104</v>
      </c>
      <c r="Q324" s="2">
        <f t="shared" ref="Q324:Q387" ca="1" si="92">M324*P324</f>
        <v>919.73993766027399</v>
      </c>
      <c r="R324" s="2">
        <f t="shared" ca="1" si="88"/>
        <v>0.37783366551154418</v>
      </c>
      <c r="S324" s="2">
        <f t="shared" ref="S324:S387" ca="1" si="93">M324*R324</f>
        <v>1367.0470800400633</v>
      </c>
      <c r="T324" s="2">
        <f t="shared" ref="T324:T387" ca="1" si="94">M324-O324-Q324-S324</f>
        <v>397.35972906266284</v>
      </c>
      <c r="U324" s="2">
        <f t="shared" ref="U324:U387" ca="1" si="95">T324/M324</f>
        <v>0.10982495420276238</v>
      </c>
      <c r="V324" s="6">
        <f t="shared" ca="1" si="89"/>
        <v>3220.7590486519584</v>
      </c>
      <c r="W324" s="6">
        <f t="shared" ref="W324:W387" ca="1" si="96">W323+V324-J324-K324-L324</f>
        <v>167944.15875358885</v>
      </c>
    </row>
    <row r="325" spans="1:23">
      <c r="A325" s="10">
        <v>43393</v>
      </c>
      <c r="B325" s="6">
        <f t="shared" ca="1" si="81"/>
        <v>761.24679260647417</v>
      </c>
      <c r="C325" s="6">
        <f t="shared" ca="1" si="82"/>
        <v>167699.03399619425</v>
      </c>
      <c r="D325" s="12">
        <f t="shared" si="83"/>
        <v>1.6666666666666668E-3</v>
      </c>
      <c r="E325" s="2">
        <f ca="1">O296*D296</f>
        <v>0.99149077042594314</v>
      </c>
      <c r="F325">
        <f t="shared" si="84"/>
        <v>5.0000000000000001E-3</v>
      </c>
      <c r="G325" s="6">
        <f ca="1">Q263*F263</f>
        <v>3.4459511899747413</v>
      </c>
      <c r="H325">
        <f t="shared" si="85"/>
        <v>0.01</v>
      </c>
      <c r="I325" s="6">
        <f ca="1">S235*H235</f>
        <v>7.627852589657433</v>
      </c>
      <c r="J325" s="6">
        <f ca="1">O296</f>
        <v>594.89446225556583</v>
      </c>
      <c r="K325" s="6">
        <f ca="1">Q263</f>
        <v>689.19023799494823</v>
      </c>
      <c r="L325" s="6">
        <f ca="1">S235</f>
        <v>762.78525896574331</v>
      </c>
      <c r="M325" s="6">
        <f t="shared" ca="1" si="90"/>
        <v>3217.5417754354521</v>
      </c>
      <c r="N325" s="2">
        <f t="shared" ca="1" si="86"/>
        <v>0.28121439489896682</v>
      </c>
      <c r="O325" s="2">
        <f t="shared" ca="1" si="91"/>
        <v>904.81906344122808</v>
      </c>
      <c r="P325" s="2">
        <f t="shared" ca="1" si="87"/>
        <v>0.25031929859091218</v>
      </c>
      <c r="Q325" s="2">
        <f t="shared" ca="1" si="92"/>
        <v>805.41280041396067</v>
      </c>
      <c r="R325" s="2">
        <f t="shared" ca="1" si="88"/>
        <v>0.36961800424312996</v>
      </c>
      <c r="S325" s="2">
        <f t="shared" ca="1" si="93"/>
        <v>1189.2613696053488</v>
      </c>
      <c r="T325" s="2">
        <f t="shared" ca="1" si="94"/>
        <v>318.04854197491454</v>
      </c>
      <c r="U325" s="2">
        <f t="shared" ca="1" si="95"/>
        <v>9.8848302266991026E-2</v>
      </c>
      <c r="V325" s="6">
        <f t="shared" ca="1" si="89"/>
        <v>2899.4932334605373</v>
      </c>
      <c r="W325" s="6">
        <f t="shared" ca="1" si="96"/>
        <v>168796.78202783313</v>
      </c>
    </row>
    <row r="326" spans="1:23">
      <c r="A326" s="10">
        <v>43394</v>
      </c>
      <c r="B326" s="6">
        <f t="shared" ca="1" si="81"/>
        <v>1499.0245503190417</v>
      </c>
      <c r="C326" s="6">
        <f t="shared" ca="1" si="82"/>
        <v>169198.05854651329</v>
      </c>
      <c r="D326" s="12">
        <f t="shared" si="83"/>
        <v>1.6666666666666668E-3</v>
      </c>
      <c r="E326" s="2">
        <f ca="1">O297*D297</f>
        <v>1.0381056382443936</v>
      </c>
      <c r="F326">
        <f t="shared" si="84"/>
        <v>5.0000000000000001E-3</v>
      </c>
      <c r="G326" s="6">
        <f ca="1">Q264*F264</f>
        <v>2.2551464761175537</v>
      </c>
      <c r="H326">
        <f t="shared" si="85"/>
        <v>0.01</v>
      </c>
      <c r="I326" s="6">
        <f ca="1">S236*H236</f>
        <v>7.8001359947975359</v>
      </c>
      <c r="J326" s="6">
        <f ca="1">O297</f>
        <v>622.86338294663619</v>
      </c>
      <c r="K326" s="6">
        <f ca="1">Q264</f>
        <v>451.02929522351076</v>
      </c>
      <c r="L326" s="6">
        <f ca="1">S236</f>
        <v>780.01359947975357</v>
      </c>
      <c r="M326" s="6">
        <f t="shared" ca="1" si="90"/>
        <v>3682.0727580530165</v>
      </c>
      <c r="N326" s="2">
        <f t="shared" ca="1" si="86"/>
        <v>0.26012721135810457</v>
      </c>
      <c r="O326" s="2">
        <f t="shared" ca="1" si="91"/>
        <v>957.80731856997602</v>
      </c>
      <c r="P326" s="2">
        <f t="shared" ca="1" si="87"/>
        <v>0.28198796614998267</v>
      </c>
      <c r="Q326" s="2">
        <f t="shared" ca="1" si="92"/>
        <v>1038.3002082596274</v>
      </c>
      <c r="R326" s="2">
        <f t="shared" ca="1" si="88"/>
        <v>0.37583050193755851</v>
      </c>
      <c r="S326" s="2">
        <f t="shared" ca="1" si="93"/>
        <v>1383.8352528296757</v>
      </c>
      <c r="T326" s="2">
        <f t="shared" ca="1" si="94"/>
        <v>302.12997839373747</v>
      </c>
      <c r="U326" s="2">
        <f t="shared" ca="1" si="95"/>
        <v>8.2054320554354243E-2</v>
      </c>
      <c r="V326" s="6">
        <f t="shared" ca="1" si="89"/>
        <v>3379.942779659279</v>
      </c>
      <c r="W326" s="6">
        <f t="shared" ca="1" si="96"/>
        <v>170322.81852984251</v>
      </c>
    </row>
    <row r="327" spans="1:23">
      <c r="A327" s="10">
        <v>43395</v>
      </c>
      <c r="B327" s="6">
        <f t="shared" ca="1" si="81"/>
        <v>1391.1841954676916</v>
      </c>
      <c r="C327" s="6">
        <f t="shared" ca="1" si="82"/>
        <v>170589.24274198097</v>
      </c>
      <c r="D327" s="12">
        <f t="shared" si="83"/>
        <v>1.6666666666666668E-3</v>
      </c>
      <c r="E327" s="2">
        <f ca="1">O298*D298</f>
        <v>1.7642461715996696</v>
      </c>
      <c r="F327">
        <f t="shared" si="84"/>
        <v>5.0000000000000001E-3</v>
      </c>
      <c r="G327" s="6">
        <f ca="1">Q265*F265</f>
        <v>3.6707111648084725</v>
      </c>
      <c r="H327">
        <f t="shared" si="85"/>
        <v>0.01</v>
      </c>
      <c r="I327" s="6">
        <f ca="1">S237*H237</f>
        <v>10.749026634077516</v>
      </c>
      <c r="J327" s="6">
        <f ca="1">O298</f>
        <v>1058.5477029598017</v>
      </c>
      <c r="K327" s="6">
        <f ca="1">Q265</f>
        <v>734.1422329616945</v>
      </c>
      <c r="L327" s="6">
        <f ca="1">S237</f>
        <v>1074.9026634077516</v>
      </c>
      <c r="M327" s="6">
        <f t="shared" ca="1" si="90"/>
        <v>4577.0907571611624</v>
      </c>
      <c r="N327" s="2">
        <f t="shared" ca="1" si="86"/>
        <v>0.29027373496656539</v>
      </c>
      <c r="O327" s="2">
        <f t="shared" ca="1" si="91"/>
        <v>1328.6092293621155</v>
      </c>
      <c r="P327" s="2">
        <f t="shared" ca="1" si="87"/>
        <v>0.28896578011172042</v>
      </c>
      <c r="Q327" s="2">
        <f t="shared" ca="1" si="92"/>
        <v>1322.6226012852203</v>
      </c>
      <c r="R327" s="2">
        <f t="shared" ca="1" si="88"/>
        <v>0.39448932677332998</v>
      </c>
      <c r="S327" s="2">
        <f t="shared" ca="1" si="93"/>
        <v>1805.6134513729382</v>
      </c>
      <c r="T327" s="2">
        <f t="shared" ca="1" si="94"/>
        <v>120.2454751408884</v>
      </c>
      <c r="U327" s="2">
        <f t="shared" ca="1" si="95"/>
        <v>2.6271158148384183E-2</v>
      </c>
      <c r="V327" s="6">
        <f t="shared" ca="1" si="89"/>
        <v>4456.8452820202738</v>
      </c>
      <c r="W327" s="6">
        <f t="shared" ca="1" si="96"/>
        <v>171912.07121253354</v>
      </c>
    </row>
    <row r="328" spans="1:23">
      <c r="A328" s="10">
        <v>43396</v>
      </c>
      <c r="B328" s="6">
        <f t="shared" ca="1" si="81"/>
        <v>1211.2157955771031</v>
      </c>
      <c r="C328" s="6">
        <f t="shared" ca="1" si="82"/>
        <v>171800.45853755806</v>
      </c>
      <c r="D328" s="12">
        <f t="shared" si="83"/>
        <v>1.6666666666666668E-3</v>
      </c>
      <c r="E328" s="2">
        <f ca="1">O299*D299</f>
        <v>1.4734916986439477</v>
      </c>
      <c r="F328">
        <f t="shared" si="84"/>
        <v>5.0000000000000001E-3</v>
      </c>
      <c r="G328" s="6">
        <f ca="1">Q266*F266</f>
        <v>3.4261773749393178</v>
      </c>
      <c r="H328">
        <f t="shared" si="85"/>
        <v>0.01</v>
      </c>
      <c r="I328" s="6">
        <f ca="1">S238*H238</f>
        <v>8.3773558921177411</v>
      </c>
      <c r="J328" s="6">
        <f ca="1">O299</f>
        <v>884.09501918636852</v>
      </c>
      <c r="K328" s="6">
        <f ca="1">Q266</f>
        <v>685.23547498786354</v>
      </c>
      <c r="L328" s="6">
        <f ca="1">S238</f>
        <v>837.73558921177403</v>
      </c>
      <c r="M328" s="6">
        <f t="shared" ca="1" si="90"/>
        <v>3751.8043790696984</v>
      </c>
      <c r="N328" s="2">
        <f t="shared" ca="1" si="86"/>
        <v>0.28423819445739357</v>
      </c>
      <c r="O328" s="2">
        <f t="shared" ca="1" si="91"/>
        <v>1066.4061026641136</v>
      </c>
      <c r="P328" s="2">
        <f t="shared" ca="1" si="87"/>
        <v>0.29197518486843094</v>
      </c>
      <c r="Q328" s="2">
        <f t="shared" ca="1" si="92"/>
        <v>1095.4337771690639</v>
      </c>
      <c r="R328" s="2">
        <f t="shared" ca="1" si="88"/>
        <v>0.36416108195422242</v>
      </c>
      <c r="S328" s="2">
        <f t="shared" ca="1" si="93"/>
        <v>1366.261141962611</v>
      </c>
      <c r="T328" s="2">
        <f t="shared" ca="1" si="94"/>
        <v>223.70335727390966</v>
      </c>
      <c r="U328" s="2">
        <f t="shared" ca="1" si="95"/>
        <v>5.9625538719953033E-2</v>
      </c>
      <c r="V328" s="6">
        <f t="shared" ca="1" si="89"/>
        <v>3528.1010217957887</v>
      </c>
      <c r="W328" s="6">
        <f t="shared" ca="1" si="96"/>
        <v>173033.10615094332</v>
      </c>
    </row>
    <row r="329" spans="1:23">
      <c r="A329" s="10">
        <v>43397</v>
      </c>
      <c r="B329" s="6">
        <f t="shared" ca="1" si="81"/>
        <v>1274.3038575912603</v>
      </c>
      <c r="C329" s="6">
        <f t="shared" ca="1" si="82"/>
        <v>173074.76239514933</v>
      </c>
      <c r="D329" s="12">
        <f t="shared" si="83"/>
        <v>1.6666666666666668E-3</v>
      </c>
      <c r="E329" s="2">
        <f ca="1">O300*D300</f>
        <v>1.5944330907839399</v>
      </c>
      <c r="F329">
        <f t="shared" si="84"/>
        <v>5.0000000000000001E-3</v>
      </c>
      <c r="G329" s="6">
        <f ca="1">Q267*F267</f>
        <v>3.7143892765237561</v>
      </c>
      <c r="H329">
        <f t="shared" si="85"/>
        <v>0.01</v>
      </c>
      <c r="I329" s="6">
        <f ca="1">S239*H239</f>
        <v>7.7378034825798139</v>
      </c>
      <c r="J329" s="6">
        <f ca="1">O300</f>
        <v>956.65985447036383</v>
      </c>
      <c r="K329" s="6">
        <f ca="1">Q267</f>
        <v>742.87785530475117</v>
      </c>
      <c r="L329" s="6">
        <f ca="1">S239</f>
        <v>773.78034825798136</v>
      </c>
      <c r="M329" s="6">
        <f t="shared" ca="1" si="90"/>
        <v>3984.3718987481539</v>
      </c>
      <c r="N329" s="2">
        <f t="shared" ca="1" si="86"/>
        <v>0.2530284731078794</v>
      </c>
      <c r="O329" s="2">
        <f t="shared" ca="1" si="91"/>
        <v>1008.1595378341876</v>
      </c>
      <c r="P329" s="2">
        <f t="shared" ca="1" si="87"/>
        <v>0.28869379386891802</v>
      </c>
      <c r="Q329" s="2">
        <f t="shared" ca="1" si="92"/>
        <v>1150.263439634309</v>
      </c>
      <c r="R329" s="2">
        <f t="shared" ca="1" si="88"/>
        <v>0.38718366823155992</v>
      </c>
      <c r="S329" s="2">
        <f t="shared" ca="1" si="93"/>
        <v>1542.6837273560557</v>
      </c>
      <c r="T329" s="2">
        <f t="shared" ca="1" si="94"/>
        <v>283.2651939236016</v>
      </c>
      <c r="U329" s="2">
        <f t="shared" ca="1" si="95"/>
        <v>7.109406479164268E-2</v>
      </c>
      <c r="V329" s="6">
        <f t="shared" ca="1" si="89"/>
        <v>3701.1067048245523</v>
      </c>
      <c r="W329" s="6">
        <f t="shared" ca="1" si="96"/>
        <v>174260.89479773477</v>
      </c>
    </row>
    <row r="330" spans="1:23">
      <c r="A330" s="10">
        <v>43398</v>
      </c>
      <c r="B330" s="6">
        <f t="shared" ca="1" si="81"/>
        <v>312.32943638732792</v>
      </c>
      <c r="C330" s="6">
        <f t="shared" ca="1" si="82"/>
        <v>173387.09183153664</v>
      </c>
      <c r="D330" s="12">
        <f t="shared" si="83"/>
        <v>1.6666666666666668E-3</v>
      </c>
      <c r="E330" s="2">
        <f ca="1">O301*D301</f>
        <v>1.125879402798774</v>
      </c>
      <c r="F330">
        <f t="shared" si="84"/>
        <v>5.0000000000000001E-3</v>
      </c>
      <c r="G330" s="6">
        <f ca="1">Q268*F268</f>
        <v>2.645844000049367</v>
      </c>
      <c r="H330">
        <f t="shared" si="85"/>
        <v>0.01</v>
      </c>
      <c r="I330" s="6">
        <f ca="1">S240*H240</f>
        <v>9.7918360239161846</v>
      </c>
      <c r="J330" s="6">
        <f ca="1">O301</f>
        <v>675.52764167926432</v>
      </c>
      <c r="K330" s="6">
        <f ca="1">Q268</f>
        <v>529.16880000987339</v>
      </c>
      <c r="L330" s="6">
        <f ca="1">S240</f>
        <v>979.18360239161836</v>
      </c>
      <c r="M330" s="6">
        <f t="shared" ca="1" si="90"/>
        <v>2793.03823381845</v>
      </c>
      <c r="N330" s="2">
        <f t="shared" ca="1" si="86"/>
        <v>0.25193383401627467</v>
      </c>
      <c r="O330" s="2">
        <f t="shared" ca="1" si="91"/>
        <v>703.66083079992632</v>
      </c>
      <c r="P330" s="2">
        <f t="shared" ca="1" si="87"/>
        <v>0.26208966884280815</v>
      </c>
      <c r="Q330" s="2">
        <f t="shared" ca="1" si="92"/>
        <v>732.02646576677932</v>
      </c>
      <c r="R330" s="2">
        <f t="shared" ca="1" si="88"/>
        <v>0.38071691672426006</v>
      </c>
      <c r="S330" s="2">
        <f t="shared" ca="1" si="93"/>
        <v>1063.3569046723333</v>
      </c>
      <c r="T330" s="2">
        <f t="shared" ca="1" si="94"/>
        <v>293.99403257941094</v>
      </c>
      <c r="U330" s="2">
        <f t="shared" ca="1" si="95"/>
        <v>0.10525958041665706</v>
      </c>
      <c r="V330" s="6">
        <f t="shared" ca="1" si="89"/>
        <v>2499.044201239039</v>
      </c>
      <c r="W330" s="6">
        <f t="shared" ca="1" si="96"/>
        <v>174576.05895489303</v>
      </c>
    </row>
    <row r="331" spans="1:23">
      <c r="A331" s="10">
        <v>43399</v>
      </c>
      <c r="B331" s="6">
        <f t="shared" ca="1" si="81"/>
        <v>24.503045673180956</v>
      </c>
      <c r="C331" s="6">
        <f t="shared" ca="1" si="82"/>
        <v>173411.59487720983</v>
      </c>
      <c r="D331" s="12">
        <f t="shared" si="83"/>
        <v>1.6666666666666668E-3</v>
      </c>
      <c r="E331" s="2">
        <f ca="1">O302*D302</f>
        <v>0.96968171748713516</v>
      </c>
      <c r="F331">
        <f t="shared" si="84"/>
        <v>5.0000000000000001E-3</v>
      </c>
      <c r="G331" s="6">
        <f ca="1">Q269*F269</f>
        <v>3.594913595479182</v>
      </c>
      <c r="H331">
        <f t="shared" si="85"/>
        <v>0.01</v>
      </c>
      <c r="I331" s="6">
        <f ca="1">S241*H241</f>
        <v>8.9826601476467225</v>
      </c>
      <c r="J331" s="6">
        <f ca="1">O302</f>
        <v>581.80903049228107</v>
      </c>
      <c r="K331" s="6">
        <f ca="1">Q269</f>
        <v>718.98271909583639</v>
      </c>
      <c r="L331" s="6">
        <f ca="1">S241</f>
        <v>898.26601476467226</v>
      </c>
      <c r="M331" s="6">
        <f t="shared" ca="1" si="90"/>
        <v>2531.1020980659946</v>
      </c>
      <c r="N331" s="2">
        <f t="shared" ca="1" si="86"/>
        <v>0.27203261412369883</v>
      </c>
      <c r="O331" s="2">
        <f t="shared" ca="1" si="91"/>
        <v>688.54232035087125</v>
      </c>
      <c r="P331" s="2">
        <f t="shared" ca="1" si="87"/>
        <v>0.25734734380688262</v>
      </c>
      <c r="Q331" s="2">
        <f t="shared" ca="1" si="92"/>
        <v>651.37240184131144</v>
      </c>
      <c r="R331" s="2">
        <f t="shared" ca="1" si="88"/>
        <v>0.38649046780072455</v>
      </c>
      <c r="S331" s="2">
        <f t="shared" ca="1" si="93"/>
        <v>978.24683393292162</v>
      </c>
      <c r="T331" s="2">
        <f t="shared" ca="1" si="94"/>
        <v>212.9405419408904</v>
      </c>
      <c r="U331" s="2">
        <f t="shared" ca="1" si="95"/>
        <v>8.4129574268694038E-2</v>
      </c>
      <c r="V331" s="6">
        <f t="shared" ca="1" si="89"/>
        <v>2318.1615561251042</v>
      </c>
      <c r="W331" s="6">
        <f t="shared" ca="1" si="96"/>
        <v>174695.16274666533</v>
      </c>
    </row>
    <row r="332" spans="1:23">
      <c r="A332" s="10">
        <v>43400</v>
      </c>
      <c r="B332" s="6">
        <f t="shared" ca="1" si="81"/>
        <v>214.66883778400754</v>
      </c>
      <c r="C332" s="6">
        <f t="shared" ca="1" si="82"/>
        <v>173626.26371499384</v>
      </c>
      <c r="D332" s="12">
        <f t="shared" si="83"/>
        <v>1.6666666666666668E-3</v>
      </c>
      <c r="E332" s="2">
        <f ca="1">O303*D303</f>
        <v>1.0518672783834198</v>
      </c>
      <c r="F332">
        <f t="shared" si="84"/>
        <v>5.0000000000000001E-3</v>
      </c>
      <c r="G332" s="6">
        <f ca="1">Q270*F270</f>
        <v>4.0718403250568853</v>
      </c>
      <c r="H332">
        <f t="shared" si="85"/>
        <v>0.01</v>
      </c>
      <c r="I332" s="6">
        <f ca="1">S242*H242</f>
        <v>8.9207618526247074</v>
      </c>
      <c r="J332" s="6">
        <f ca="1">O303</f>
        <v>631.12036703005185</v>
      </c>
      <c r="K332" s="6">
        <f ca="1">Q270</f>
        <v>814.3680650113771</v>
      </c>
      <c r="L332" s="6">
        <f ca="1">S242</f>
        <v>892.07618526247074</v>
      </c>
      <c r="M332" s="6">
        <f t="shared" ca="1" si="90"/>
        <v>2779.2184664848628</v>
      </c>
      <c r="N332" s="2">
        <f t="shared" ca="1" si="86"/>
        <v>0.2886651994219725</v>
      </c>
      <c r="O332" s="2">
        <f t="shared" ca="1" si="91"/>
        <v>802.26365286508155</v>
      </c>
      <c r="P332" s="2">
        <f t="shared" ca="1" si="87"/>
        <v>0.26193333920925271</v>
      </c>
      <c r="Q332" s="2">
        <f t="shared" ca="1" si="92"/>
        <v>727.96997331839873</v>
      </c>
      <c r="R332" s="2">
        <f t="shared" ca="1" si="88"/>
        <v>0.3745278041041199</v>
      </c>
      <c r="S332" s="2">
        <f t="shared" ca="1" si="93"/>
        <v>1040.8945893781952</v>
      </c>
      <c r="T332" s="2">
        <f t="shared" ca="1" si="94"/>
        <v>208.09025092318734</v>
      </c>
      <c r="U332" s="2">
        <f t="shared" ca="1" si="95"/>
        <v>7.4873657264654878E-2</v>
      </c>
      <c r="V332" s="6">
        <f t="shared" ca="1" si="89"/>
        <v>2571.1282155616755</v>
      </c>
      <c r="W332" s="6">
        <f t="shared" ca="1" si="96"/>
        <v>174928.72634492311</v>
      </c>
    </row>
    <row r="333" spans="1:23">
      <c r="A333" s="10">
        <v>43401</v>
      </c>
      <c r="B333" s="6">
        <f t="shared" ca="1" si="81"/>
        <v>924.22958262225211</v>
      </c>
      <c r="C333" s="6">
        <f t="shared" ca="1" si="82"/>
        <v>174550.49329761608</v>
      </c>
      <c r="D333" s="12">
        <f t="shared" si="83"/>
        <v>1.6666666666666668E-3</v>
      </c>
      <c r="E333" s="2">
        <f ca="1">O304*D304</f>
        <v>1.490711248892127</v>
      </c>
      <c r="F333">
        <f t="shared" si="84"/>
        <v>5.0000000000000001E-3</v>
      </c>
      <c r="G333" s="6">
        <f ca="1">Q271*F271</f>
        <v>2.9946216950317512</v>
      </c>
      <c r="H333">
        <f t="shared" si="85"/>
        <v>0.01</v>
      </c>
      <c r="I333" s="6">
        <f ca="1">S243*H243</f>
        <v>7.7983479804586082</v>
      </c>
      <c r="J333" s="6">
        <f ca="1">O304</f>
        <v>894.4267493352761</v>
      </c>
      <c r="K333" s="6">
        <f ca="1">Q271</f>
        <v>598.92433900635024</v>
      </c>
      <c r="L333" s="6">
        <f ca="1">S243</f>
        <v>779.83479804586079</v>
      </c>
      <c r="M333" s="6">
        <f t="shared" ca="1" si="90"/>
        <v>3417.7894008573089</v>
      </c>
      <c r="N333" s="2">
        <f t="shared" ca="1" si="86"/>
        <v>0.26258589051405246</v>
      </c>
      <c r="O333" s="2">
        <f t="shared" ca="1" si="91"/>
        <v>897.46327341360632</v>
      </c>
      <c r="P333" s="2">
        <f t="shared" ca="1" si="87"/>
        <v>0.2964662579718822</v>
      </c>
      <c r="Q333" s="2">
        <f t="shared" ca="1" si="92"/>
        <v>1013.2592342081276</v>
      </c>
      <c r="R333" s="2">
        <f t="shared" ca="1" si="88"/>
        <v>0.3939338740809899</v>
      </c>
      <c r="S333" s="2">
        <f t="shared" ca="1" si="93"/>
        <v>1346.383019472665</v>
      </c>
      <c r="T333" s="2">
        <f t="shared" ca="1" si="94"/>
        <v>160.68387376291025</v>
      </c>
      <c r="U333" s="2">
        <f t="shared" ca="1" si="95"/>
        <v>4.7013977433075525E-2</v>
      </c>
      <c r="V333" s="6">
        <f t="shared" ca="1" si="89"/>
        <v>3257.1055270943989</v>
      </c>
      <c r="W333" s="6">
        <f t="shared" ca="1" si="96"/>
        <v>175912.64598562999</v>
      </c>
    </row>
    <row r="334" spans="1:23">
      <c r="A334" s="10">
        <v>43402</v>
      </c>
      <c r="B334" s="6">
        <f t="shared" ca="1" si="81"/>
        <v>63.613907802606228</v>
      </c>
      <c r="C334" s="6">
        <f t="shared" ca="1" si="82"/>
        <v>174614.1072054187</v>
      </c>
      <c r="D334" s="12">
        <f t="shared" si="83"/>
        <v>1.6666666666666668E-3</v>
      </c>
      <c r="E334" s="2">
        <f ca="1">O305*D305</f>
        <v>1.4033701759498143</v>
      </c>
      <c r="F334">
        <f t="shared" si="84"/>
        <v>5.0000000000000001E-3</v>
      </c>
      <c r="G334" s="6">
        <f ca="1">Q272*F272</f>
        <v>3.6951117872722357</v>
      </c>
      <c r="H334">
        <f t="shared" si="85"/>
        <v>0.01</v>
      </c>
      <c r="I334" s="6">
        <f ca="1">S244*H244</f>
        <v>6.2012843142186931</v>
      </c>
      <c r="J334" s="6">
        <f ca="1">O305</f>
        <v>842.02210556988848</v>
      </c>
      <c r="K334" s="6">
        <f ca="1">Q272</f>
        <v>739.02235745444716</v>
      </c>
      <c r="L334" s="6">
        <f ca="1">S244</f>
        <v>620.12843142186932</v>
      </c>
      <c r="M334" s="6">
        <f t="shared" ca="1" si="90"/>
        <v>2436.770442289162</v>
      </c>
      <c r="N334" s="2">
        <f t="shared" ca="1" si="86"/>
        <v>0.28428071975642993</v>
      </c>
      <c r="O334" s="2">
        <f t="shared" ca="1" si="91"/>
        <v>692.72685521515712</v>
      </c>
      <c r="P334" s="2">
        <f t="shared" ca="1" si="87"/>
        <v>0.27613530903609185</v>
      </c>
      <c r="Q334" s="2">
        <f t="shared" ca="1" si="92"/>
        <v>672.87835913153197</v>
      </c>
      <c r="R334" s="2">
        <f t="shared" ca="1" si="88"/>
        <v>0.37080885104091921</v>
      </c>
      <c r="S334" s="2">
        <f t="shared" ca="1" si="93"/>
        <v>903.57604795571672</v>
      </c>
      <c r="T334" s="2">
        <f t="shared" ca="1" si="94"/>
        <v>167.58917998675622</v>
      </c>
      <c r="U334" s="2">
        <f t="shared" ca="1" si="95"/>
        <v>6.8775120166558998E-2</v>
      </c>
      <c r="V334" s="6">
        <f t="shared" ca="1" si="89"/>
        <v>2269.1812623024057</v>
      </c>
      <c r="W334" s="6">
        <f t="shared" ca="1" si="96"/>
        <v>175980.6543534862</v>
      </c>
    </row>
    <row r="335" spans="1:23">
      <c r="A335" s="10">
        <v>43403</v>
      </c>
      <c r="B335" s="6">
        <f t="shared" ca="1" si="81"/>
        <v>336.64935088035901</v>
      </c>
      <c r="C335" s="6">
        <f t="shared" ca="1" si="82"/>
        <v>174950.75655629905</v>
      </c>
      <c r="D335" s="12">
        <f t="shared" si="83"/>
        <v>1.6666666666666668E-3</v>
      </c>
      <c r="E335" s="2">
        <f ca="1">O306*D306</f>
        <v>1.3405575668166254</v>
      </c>
      <c r="F335">
        <f t="shared" si="84"/>
        <v>5.0000000000000001E-3</v>
      </c>
      <c r="G335" s="6">
        <f ca="1">Q273*F273</f>
        <v>3.5869327037202736</v>
      </c>
      <c r="H335">
        <f t="shared" si="85"/>
        <v>0.01</v>
      </c>
      <c r="I335" s="6">
        <f ca="1">S245*H245</f>
        <v>7.2459379291992434</v>
      </c>
      <c r="J335" s="6">
        <f ca="1">O306</f>
        <v>804.33454008997523</v>
      </c>
      <c r="K335" s="6">
        <f ca="1">Q273</f>
        <v>717.38654074405474</v>
      </c>
      <c r="L335" s="6">
        <f ca="1">S245</f>
        <v>724.59379291992434</v>
      </c>
      <c r="M335" s="6">
        <f t="shared" ca="1" si="90"/>
        <v>2762.7268328208061</v>
      </c>
      <c r="N335" s="2">
        <f t="shared" ca="1" si="86"/>
        <v>0.29899989200453503</v>
      </c>
      <c r="O335" s="2">
        <f t="shared" ca="1" si="91"/>
        <v>826.05502465145207</v>
      </c>
      <c r="P335" s="2">
        <f t="shared" ca="1" si="87"/>
        <v>0.26268176221769102</v>
      </c>
      <c r="Q335" s="2">
        <f t="shared" ca="1" si="92"/>
        <v>725.71795297146957</v>
      </c>
      <c r="R335" s="2">
        <f t="shared" ca="1" si="88"/>
        <v>0.37786779987739305</v>
      </c>
      <c r="S335" s="2">
        <f t="shared" ca="1" si="93"/>
        <v>1043.9455099802362</v>
      </c>
      <c r="T335" s="2">
        <f t="shared" ca="1" si="94"/>
        <v>167.00834521764818</v>
      </c>
      <c r="U335" s="2">
        <f t="shared" ca="1" si="95"/>
        <v>6.0450545900380938E-2</v>
      </c>
      <c r="V335" s="6">
        <f t="shared" ca="1" si="89"/>
        <v>2595.7184876031579</v>
      </c>
      <c r="W335" s="6">
        <f t="shared" ca="1" si="96"/>
        <v>176330.05796733542</v>
      </c>
    </row>
    <row r="336" spans="1:23">
      <c r="A336" s="10">
        <v>43404</v>
      </c>
      <c r="B336" s="6">
        <f t="shared" ca="1" si="81"/>
        <v>1035.162774689871</v>
      </c>
      <c r="C336" s="6">
        <f t="shared" ca="1" si="82"/>
        <v>175985.91933098892</v>
      </c>
      <c r="D336" s="12">
        <f t="shared" si="83"/>
        <v>1.6666666666666668E-3</v>
      </c>
      <c r="E336" s="2">
        <f ca="1">O307*D307</f>
        <v>1.1819673655116043</v>
      </c>
      <c r="F336">
        <f t="shared" si="84"/>
        <v>5.0000000000000001E-3</v>
      </c>
      <c r="G336" s="6">
        <f ca="1">Q274*F274</f>
        <v>2.5085270975631246</v>
      </c>
      <c r="H336">
        <f t="shared" si="85"/>
        <v>0.01</v>
      </c>
      <c r="I336" s="6">
        <f ca="1">S246*H246</f>
        <v>10.687387689582447</v>
      </c>
      <c r="J336" s="6">
        <f ca="1">O307</f>
        <v>709.18041930696256</v>
      </c>
      <c r="K336" s="6">
        <f ca="1">Q274</f>
        <v>501.70541951262493</v>
      </c>
      <c r="L336" s="6">
        <f ca="1">S246</f>
        <v>1068.7387689582447</v>
      </c>
      <c r="M336" s="6">
        <f t="shared" ca="1" si="90"/>
        <v>3496.1736098380084</v>
      </c>
      <c r="N336" s="2">
        <f t="shared" ca="1" si="86"/>
        <v>0.27926427349324001</v>
      </c>
      <c r="O336" s="2">
        <f t="shared" ca="1" si="91"/>
        <v>976.35638315764982</v>
      </c>
      <c r="P336" s="2">
        <f t="shared" ca="1" si="87"/>
        <v>0.2546760567805727</v>
      </c>
      <c r="Q336" s="2">
        <f t="shared" ca="1" si="92"/>
        <v>890.39170877384447</v>
      </c>
      <c r="R336" s="2">
        <f t="shared" ca="1" si="88"/>
        <v>0.3888921788107127</v>
      </c>
      <c r="S336" s="2">
        <f t="shared" ca="1" si="93"/>
        <v>1359.6345726304176</v>
      </c>
      <c r="T336" s="2">
        <f t="shared" ca="1" si="94"/>
        <v>269.79094527609641</v>
      </c>
      <c r="U336" s="2">
        <f t="shared" ca="1" si="95"/>
        <v>7.7167490915474563E-2</v>
      </c>
      <c r="V336" s="6">
        <f t="shared" ca="1" si="89"/>
        <v>3226.382664561912</v>
      </c>
      <c r="W336" s="6">
        <f t="shared" ca="1" si="96"/>
        <v>177276.8160241195</v>
      </c>
    </row>
    <row r="337" spans="1:23">
      <c r="A337" s="10">
        <v>43405</v>
      </c>
      <c r="B337" s="6">
        <f t="shared" ca="1" si="81"/>
        <v>883.35050284429985</v>
      </c>
      <c r="C337" s="6">
        <f t="shared" ca="1" si="82"/>
        <v>176869.26983383321</v>
      </c>
      <c r="D337" s="12">
        <f t="shared" si="83"/>
        <v>1.6666666666666668E-3</v>
      </c>
      <c r="E337" s="2">
        <f ca="1">O308*D308</f>
        <v>1.3818415074418398</v>
      </c>
      <c r="F337">
        <f t="shared" si="84"/>
        <v>5.0000000000000001E-3</v>
      </c>
      <c r="G337" s="6">
        <f ca="1">Q275*F275</f>
        <v>4.1630019016879167</v>
      </c>
      <c r="H337">
        <f t="shared" si="85"/>
        <v>0.01</v>
      </c>
      <c r="I337" s="6">
        <f ca="1">S247*H247</f>
        <v>9.4339686148299364</v>
      </c>
      <c r="J337" s="6">
        <f ca="1">O308</f>
        <v>829.1049044651038</v>
      </c>
      <c r="K337" s="6">
        <f ca="1">Q275</f>
        <v>832.60038033758326</v>
      </c>
      <c r="L337" s="6">
        <f ca="1">S247</f>
        <v>943.3968614829937</v>
      </c>
      <c r="M337" s="6">
        <f t="shared" ca="1" si="90"/>
        <v>3773.2224064300367</v>
      </c>
      <c r="N337" s="2">
        <f t="shared" ca="1" si="86"/>
        <v>0.25789581419205521</v>
      </c>
      <c r="O337" s="2">
        <f t="shared" ca="1" si="91"/>
        <v>973.09826463398019</v>
      </c>
      <c r="P337" s="2">
        <f t="shared" ca="1" si="87"/>
        <v>0.25588583772163226</v>
      </c>
      <c r="Q337" s="2">
        <f t="shared" ca="1" si="92"/>
        <v>965.51417637938312</v>
      </c>
      <c r="R337" s="2">
        <f t="shared" ca="1" si="88"/>
        <v>0.35361206177940274</v>
      </c>
      <c r="S337" s="2">
        <f t="shared" ca="1" si="93"/>
        <v>1334.2569546899649</v>
      </c>
      <c r="T337" s="2">
        <f t="shared" ca="1" si="94"/>
        <v>500.35301072670836</v>
      </c>
      <c r="U337" s="2">
        <f t="shared" ca="1" si="95"/>
        <v>0.13260628630690974</v>
      </c>
      <c r="V337" s="6">
        <f t="shared" ca="1" si="89"/>
        <v>3272.8693957033283</v>
      </c>
      <c r="W337" s="6">
        <f t="shared" ca="1" si="96"/>
        <v>177944.58327353714</v>
      </c>
    </row>
    <row r="338" spans="1:23">
      <c r="A338" s="10">
        <v>43406</v>
      </c>
      <c r="B338" s="6">
        <f t="shared" ca="1" si="81"/>
        <v>495.44693013484232</v>
      </c>
      <c r="C338" s="6">
        <f t="shared" ca="1" si="82"/>
        <v>177364.71676396806</v>
      </c>
      <c r="D338" s="12">
        <f t="shared" si="83"/>
        <v>1.6666666666666668E-3</v>
      </c>
      <c r="E338" s="2">
        <f ca="1">O309*D309</f>
        <v>1.9824183627634315</v>
      </c>
      <c r="F338">
        <f t="shared" si="84"/>
        <v>5.0000000000000001E-3</v>
      </c>
      <c r="G338" s="6">
        <f ca="1">Q276*F276</f>
        <v>3.1412395023623509</v>
      </c>
      <c r="H338">
        <f t="shared" si="85"/>
        <v>0.01</v>
      </c>
      <c r="I338" s="6">
        <f ca="1">S248*H248</f>
        <v>10.991590104249276</v>
      </c>
      <c r="J338" s="6">
        <f ca="1">O309</f>
        <v>1189.4510176580588</v>
      </c>
      <c r="K338" s="6">
        <f ca="1">Q276</f>
        <v>628.24790047247018</v>
      </c>
      <c r="L338" s="6">
        <f ca="1">S248</f>
        <v>1099.1590104249276</v>
      </c>
      <c r="M338" s="6">
        <f t="shared" ca="1" si="90"/>
        <v>3928.7731173863822</v>
      </c>
      <c r="N338" s="2">
        <f t="shared" ca="1" si="86"/>
        <v>0.27063806052984912</v>
      </c>
      <c r="O338" s="2">
        <f t="shared" ca="1" si="91"/>
        <v>1063.2755367512598</v>
      </c>
      <c r="P338" s="2">
        <f t="shared" ca="1" si="87"/>
        <v>0.25710013286409822</v>
      </c>
      <c r="Q338" s="2">
        <f t="shared" ca="1" si="92"/>
        <v>1010.0880904729362</v>
      </c>
      <c r="R338" s="2">
        <f t="shared" ca="1" si="88"/>
        <v>0.36668742974758556</v>
      </c>
      <c r="S338" s="2">
        <f t="shared" ca="1" si="93"/>
        <v>1440.6317164758218</v>
      </c>
      <c r="T338" s="2">
        <f t="shared" ca="1" si="94"/>
        <v>414.7777736863643</v>
      </c>
      <c r="U338" s="2">
        <f t="shared" ca="1" si="95"/>
        <v>0.10557437685846705</v>
      </c>
      <c r="V338" s="6">
        <f t="shared" ca="1" si="89"/>
        <v>3513.9953437000177</v>
      </c>
      <c r="W338" s="6">
        <f t="shared" ca="1" si="96"/>
        <v>178541.72068868173</v>
      </c>
    </row>
    <row r="339" spans="1:23">
      <c r="A339" s="10">
        <v>43407</v>
      </c>
      <c r="B339" s="6">
        <f t="shared" ca="1" si="81"/>
        <v>1450.3320487613157</v>
      </c>
      <c r="C339" s="6">
        <f t="shared" ca="1" si="82"/>
        <v>178815.04881272936</v>
      </c>
      <c r="D339" s="12">
        <f t="shared" si="83"/>
        <v>1.6666666666666668E-3</v>
      </c>
      <c r="E339" s="2">
        <f ca="1">O310*D310</f>
        <v>1.2278159626187553</v>
      </c>
      <c r="F339">
        <f t="shared" si="84"/>
        <v>5.0000000000000001E-3</v>
      </c>
      <c r="G339" s="6">
        <f ca="1">Q277*F277</f>
        <v>3.6381584199045149</v>
      </c>
      <c r="H339">
        <f t="shared" si="85"/>
        <v>0.01</v>
      </c>
      <c r="I339" s="6">
        <f ca="1">S249*H249</f>
        <v>8.102365109070961</v>
      </c>
      <c r="J339" s="6">
        <f ca="1">O310</f>
        <v>736.68957757125304</v>
      </c>
      <c r="K339" s="6">
        <f ca="1">Q277</f>
        <v>727.63168398090295</v>
      </c>
      <c r="L339" s="6">
        <f ca="1">S249</f>
        <v>810.23651090709609</v>
      </c>
      <c r="M339" s="6">
        <f t="shared" ca="1" si="90"/>
        <v>4152.6359343985259</v>
      </c>
      <c r="N339" s="2">
        <f t="shared" ca="1" si="86"/>
        <v>0.29557895359813602</v>
      </c>
      <c r="O339" s="2">
        <f t="shared" ca="1" si="91"/>
        <v>1227.4317841635341</v>
      </c>
      <c r="P339" s="2">
        <f t="shared" ca="1" si="87"/>
        <v>0.26035302144813621</v>
      </c>
      <c r="Q339" s="2">
        <f t="shared" ca="1" si="92"/>
        <v>1081.1513124947605</v>
      </c>
      <c r="R339" s="2">
        <f t="shared" ca="1" si="88"/>
        <v>0.37178720611840538</v>
      </c>
      <c r="S339" s="2">
        <f t="shared" ca="1" si="93"/>
        <v>1543.8969120769216</v>
      </c>
      <c r="T339" s="2">
        <f t="shared" ca="1" si="94"/>
        <v>300.15592566330997</v>
      </c>
      <c r="U339" s="2">
        <f t="shared" ca="1" si="95"/>
        <v>7.2280818835322488E-2</v>
      </c>
      <c r="V339" s="6">
        <f t="shared" ca="1" si="89"/>
        <v>3852.480008735216</v>
      </c>
      <c r="W339" s="6">
        <f t="shared" ca="1" si="96"/>
        <v>180119.64292495768</v>
      </c>
    </row>
    <row r="340" spans="1:23">
      <c r="A340" s="10">
        <v>43408</v>
      </c>
      <c r="B340" s="6">
        <f t="shared" ca="1" si="81"/>
        <v>1074.7195559206082</v>
      </c>
      <c r="C340" s="6">
        <f t="shared" ca="1" si="82"/>
        <v>179889.76836864997</v>
      </c>
      <c r="D340" s="12">
        <f t="shared" si="83"/>
        <v>1.6666666666666668E-3</v>
      </c>
      <c r="E340" s="2">
        <f ca="1">O311*D311</f>
        <v>1.4192943994254505</v>
      </c>
      <c r="F340">
        <f t="shared" si="84"/>
        <v>5.0000000000000001E-3</v>
      </c>
      <c r="G340" s="6">
        <f ca="1">Q278*F278</f>
        <v>3.155618923626395</v>
      </c>
      <c r="H340">
        <f t="shared" si="85"/>
        <v>0.01</v>
      </c>
      <c r="I340" s="6">
        <f ca="1">S250*H250</f>
        <v>8.5390312551628167</v>
      </c>
      <c r="J340" s="6">
        <f ca="1">O311</f>
        <v>851.57663965527024</v>
      </c>
      <c r="K340" s="6">
        <f ca="1">Q278</f>
        <v>631.12378472527894</v>
      </c>
      <c r="L340" s="6">
        <f ca="1">S250</f>
        <v>853.90312551628165</v>
      </c>
      <c r="M340" s="6">
        <f t="shared" ca="1" si="90"/>
        <v>3724.5929760589643</v>
      </c>
      <c r="N340" s="2">
        <f t="shared" ca="1" si="86"/>
        <v>0.2501351583594249</v>
      </c>
      <c r="O340" s="2">
        <f t="shared" ca="1" si="91"/>
        <v>931.65165389091067</v>
      </c>
      <c r="P340" s="2">
        <f t="shared" ca="1" si="87"/>
        <v>0.27733304485999671</v>
      </c>
      <c r="Q340" s="2">
        <f t="shared" ca="1" si="92"/>
        <v>1032.9527109145895</v>
      </c>
      <c r="R340" s="2">
        <f t="shared" ca="1" si="88"/>
        <v>0.3818157193941375</v>
      </c>
      <c r="S340" s="2">
        <f t="shared" ca="1" si="93"/>
        <v>1422.1081466043049</v>
      </c>
      <c r="T340" s="2">
        <f t="shared" ca="1" si="94"/>
        <v>337.88046464915897</v>
      </c>
      <c r="U340" s="2">
        <f t="shared" ca="1" si="95"/>
        <v>9.071607738644083E-2</v>
      </c>
      <c r="V340" s="6">
        <f t="shared" ca="1" si="89"/>
        <v>3386.7125114098053</v>
      </c>
      <c r="W340" s="6">
        <f t="shared" ca="1" si="96"/>
        <v>181169.75188647062</v>
      </c>
    </row>
    <row r="341" spans="1:23">
      <c r="A341" s="10">
        <v>43409</v>
      </c>
      <c r="B341" s="6">
        <f t="shared" ca="1" si="81"/>
        <v>1208.8182175039187</v>
      </c>
      <c r="C341" s="6">
        <f t="shared" ca="1" si="82"/>
        <v>181098.58658615389</v>
      </c>
      <c r="D341" s="12">
        <f t="shared" si="83"/>
        <v>1.6666666666666668E-3</v>
      </c>
      <c r="E341" s="2">
        <f ca="1">O312*D312</f>
        <v>1.2608668314807114</v>
      </c>
      <c r="F341">
        <f t="shared" si="84"/>
        <v>5.0000000000000001E-3</v>
      </c>
      <c r="G341" s="6">
        <f ca="1">Q279*F279</f>
        <v>3.0650015623178493</v>
      </c>
      <c r="H341">
        <f t="shared" si="85"/>
        <v>0.01</v>
      </c>
      <c r="I341" s="6">
        <f ca="1">S251*H251</f>
        <v>11.875544528499143</v>
      </c>
      <c r="J341" s="6">
        <f ca="1">O312</f>
        <v>756.52009888842679</v>
      </c>
      <c r="K341" s="6">
        <f ca="1">Q279</f>
        <v>613.0003124635698</v>
      </c>
      <c r="L341" s="6">
        <f ca="1">S251</f>
        <v>1187.5544528499142</v>
      </c>
      <c r="M341" s="6">
        <f t="shared" ca="1" si="90"/>
        <v>4119.974959277286</v>
      </c>
      <c r="N341" s="2">
        <f t="shared" ca="1" si="86"/>
        <v>0.28930595687628907</v>
      </c>
      <c r="O341" s="2">
        <f t="shared" ca="1" si="91"/>
        <v>1191.9332979000653</v>
      </c>
      <c r="P341" s="2">
        <f t="shared" ca="1" si="87"/>
        <v>0.25891702041706061</v>
      </c>
      <c r="Q341" s="2">
        <f t="shared" ca="1" si="92"/>
        <v>1066.7316406489756</v>
      </c>
      <c r="R341" s="2">
        <f t="shared" ca="1" si="88"/>
        <v>0.37659233082722104</v>
      </c>
      <c r="S341" s="2">
        <f t="shared" ca="1" si="93"/>
        <v>1551.5509728640181</v>
      </c>
      <c r="T341" s="2">
        <f t="shared" ca="1" si="94"/>
        <v>309.75904786422666</v>
      </c>
      <c r="U341" s="2">
        <f t="shared" ca="1" si="95"/>
        <v>7.5184691879429208E-2</v>
      </c>
      <c r="V341" s="6">
        <f t="shared" ca="1" si="89"/>
        <v>3810.2159114130591</v>
      </c>
      <c r="W341" s="6">
        <f t="shared" ca="1" si="96"/>
        <v>182422.89293368175</v>
      </c>
    </row>
    <row r="342" spans="1:23">
      <c r="A342" s="10">
        <v>43410</v>
      </c>
      <c r="B342" s="6">
        <f t="shared" ca="1" si="81"/>
        <v>1230.1909217631785</v>
      </c>
      <c r="C342" s="6">
        <f t="shared" ca="1" si="82"/>
        <v>182328.77750791708</v>
      </c>
      <c r="D342" s="12">
        <f t="shared" si="83"/>
        <v>1.6666666666666668E-3</v>
      </c>
      <c r="E342" s="2">
        <f ca="1">O313*D313</f>
        <v>1.6214854578607494</v>
      </c>
      <c r="F342">
        <f t="shared" si="84"/>
        <v>5.0000000000000001E-3</v>
      </c>
      <c r="G342" s="6">
        <f ca="1">Q280*F280</f>
        <v>4.7287620433542248</v>
      </c>
      <c r="H342">
        <f t="shared" si="85"/>
        <v>0.01</v>
      </c>
      <c r="I342" s="6">
        <f ca="1">S252*H252</f>
        <v>11.038505473548932</v>
      </c>
      <c r="J342" s="6">
        <f ca="1">O313</f>
        <v>972.89127471644963</v>
      </c>
      <c r="K342" s="6">
        <f ca="1">Q280</f>
        <v>945.75240867084494</v>
      </c>
      <c r="L342" s="6">
        <f ca="1">S252</f>
        <v>1103.8505473548933</v>
      </c>
      <c r="M342" s="6">
        <f t="shared" ca="1" si="90"/>
        <v>4579.8329533443566</v>
      </c>
      <c r="N342" s="2">
        <f t="shared" ca="1" si="86"/>
        <v>0.26713205304498661</v>
      </c>
      <c r="O342" s="2">
        <f t="shared" ca="1" si="91"/>
        <v>1223.4201794299624</v>
      </c>
      <c r="P342" s="2">
        <f t="shared" ca="1" si="87"/>
        <v>0.28688989381915958</v>
      </c>
      <c r="Q342" s="2">
        <f t="shared" ca="1" si="92"/>
        <v>1313.9077896944505</v>
      </c>
      <c r="R342" s="2">
        <f t="shared" ca="1" si="88"/>
        <v>0.35007501941472963</v>
      </c>
      <c r="S342" s="2">
        <f t="shared" ca="1" si="93"/>
        <v>1603.2851100582441</v>
      </c>
      <c r="T342" s="2">
        <f t="shared" ca="1" si="94"/>
        <v>439.21987416169964</v>
      </c>
      <c r="U342" s="2">
        <f t="shared" ca="1" si="95"/>
        <v>9.5903033721124187E-2</v>
      </c>
      <c r="V342" s="6">
        <f t="shared" ca="1" si="89"/>
        <v>4140.6130791826572</v>
      </c>
      <c r="W342" s="6">
        <f t="shared" ca="1" si="96"/>
        <v>183541.01178212222</v>
      </c>
    </row>
    <row r="343" spans="1:23">
      <c r="A343" s="10">
        <v>43411</v>
      </c>
      <c r="B343" s="6">
        <f t="shared" ca="1" si="81"/>
        <v>858.78256891206263</v>
      </c>
      <c r="C343" s="6">
        <f t="shared" ca="1" si="82"/>
        <v>183187.56007682913</v>
      </c>
      <c r="D343" s="12">
        <f t="shared" si="83"/>
        <v>1.6666666666666668E-3</v>
      </c>
      <c r="E343" s="2">
        <f ca="1">O314*D314</f>
        <v>1.7613314549541179</v>
      </c>
      <c r="F343">
        <f t="shared" si="84"/>
        <v>5.0000000000000001E-3</v>
      </c>
      <c r="G343" s="6">
        <f ca="1">Q281*F281</f>
        <v>4.1253207405641072</v>
      </c>
      <c r="H343">
        <f t="shared" si="85"/>
        <v>0.01</v>
      </c>
      <c r="I343" s="6">
        <f ca="1">S253*H253</f>
        <v>8.0992132074007621</v>
      </c>
      <c r="J343" s="6">
        <f ca="1">O314</f>
        <v>1056.7988729724707</v>
      </c>
      <c r="K343" s="6">
        <f ca="1">Q281</f>
        <v>825.06414811282139</v>
      </c>
      <c r="L343" s="6">
        <f ca="1">S253</f>
        <v>809.92132074007611</v>
      </c>
      <c r="M343" s="6">
        <f t="shared" ca="1" si="90"/>
        <v>4003.7726503020494</v>
      </c>
      <c r="N343" s="2">
        <f t="shared" ca="1" si="86"/>
        <v>0.27241622795695192</v>
      </c>
      <c r="O343" s="2">
        <f t="shared" ca="1" si="91"/>
        <v>1090.6926429924927</v>
      </c>
      <c r="P343" s="2">
        <f t="shared" ca="1" si="87"/>
        <v>0.25098720786577328</v>
      </c>
      <c r="Q343" s="2">
        <f t="shared" ca="1" si="92"/>
        <v>1004.8957184286585</v>
      </c>
      <c r="R343" s="2">
        <f t="shared" ca="1" si="88"/>
        <v>0.35511378905679641</v>
      </c>
      <c r="S343" s="2">
        <f t="shared" ca="1" si="93"/>
        <v>1421.7948763707327</v>
      </c>
      <c r="T343" s="2">
        <f t="shared" ca="1" si="94"/>
        <v>486.38941251016581</v>
      </c>
      <c r="U343" s="2">
        <f t="shared" ca="1" si="95"/>
        <v>0.12148277512047843</v>
      </c>
      <c r="V343" s="6">
        <f t="shared" ca="1" si="89"/>
        <v>3517.3832377918834</v>
      </c>
      <c r="W343" s="6">
        <f t="shared" ca="1" si="96"/>
        <v>184366.61067808876</v>
      </c>
    </row>
    <row r="344" spans="1:23">
      <c r="A344" s="10">
        <v>43412</v>
      </c>
      <c r="B344" s="6">
        <f t="shared" ca="1" si="81"/>
        <v>10.370988450319253</v>
      </c>
      <c r="C344" s="6">
        <f t="shared" ca="1" si="82"/>
        <v>183197.93106527947</v>
      </c>
      <c r="D344" s="12">
        <f t="shared" si="83"/>
        <v>1.6666666666666668E-3</v>
      </c>
      <c r="E344" s="2">
        <f ca="1">O315*D315</f>
        <v>1.4149003350197153</v>
      </c>
      <c r="F344">
        <f t="shared" si="84"/>
        <v>5.0000000000000001E-3</v>
      </c>
      <c r="G344" s="6">
        <f ca="1">Q282*F282</f>
        <v>3.1035972184883582</v>
      </c>
      <c r="H344">
        <f t="shared" si="85"/>
        <v>0.01</v>
      </c>
      <c r="I344" s="6">
        <f ca="1">S254*H254</f>
        <v>10.156718557247331</v>
      </c>
      <c r="J344" s="6">
        <f ca="1">O315</f>
        <v>848.94020101182912</v>
      </c>
      <c r="K344" s="6">
        <f ca="1">Q282</f>
        <v>620.71944369767164</v>
      </c>
      <c r="L344" s="6">
        <f ca="1">S254</f>
        <v>1015.6718557247331</v>
      </c>
      <c r="M344" s="6">
        <f t="shared" ca="1" si="90"/>
        <v>2996.7671175054747</v>
      </c>
      <c r="N344" s="2">
        <f t="shared" ca="1" si="86"/>
        <v>0.25006850306758199</v>
      </c>
      <c r="O344" s="2">
        <f t="shared" ca="1" si="91"/>
        <v>749.39706711674671</v>
      </c>
      <c r="P344" s="2">
        <f t="shared" ca="1" si="87"/>
        <v>0.29944260472785356</v>
      </c>
      <c r="Q344" s="2">
        <f t="shared" ca="1" si="92"/>
        <v>897.35975142862094</v>
      </c>
      <c r="R344" s="2">
        <f t="shared" ca="1" si="88"/>
        <v>0.35715931999632827</v>
      </c>
      <c r="S344" s="2">
        <f t="shared" ca="1" si="93"/>
        <v>1070.323305875612</v>
      </c>
      <c r="T344" s="2">
        <f t="shared" ca="1" si="94"/>
        <v>279.68699308449504</v>
      </c>
      <c r="U344" s="2">
        <f t="shared" ca="1" si="95"/>
        <v>9.3329572208236192E-2</v>
      </c>
      <c r="V344" s="6">
        <f t="shared" ca="1" si="89"/>
        <v>2717.0801244209797</v>
      </c>
      <c r="W344" s="6">
        <f t="shared" ca="1" si="96"/>
        <v>184598.35930207549</v>
      </c>
    </row>
    <row r="345" spans="1:23">
      <c r="A345" s="10">
        <v>43413</v>
      </c>
      <c r="B345" s="6">
        <f t="shared" ca="1" si="81"/>
        <v>1354.7220546454014</v>
      </c>
      <c r="C345" s="6">
        <f t="shared" ca="1" si="82"/>
        <v>184552.65311992486</v>
      </c>
      <c r="D345" s="12">
        <f t="shared" si="83"/>
        <v>1.6666666666666668E-3</v>
      </c>
      <c r="E345" s="2">
        <f ca="1">O316*D316</f>
        <v>1.9400849455749343</v>
      </c>
      <c r="F345">
        <f t="shared" si="84"/>
        <v>5.0000000000000001E-3</v>
      </c>
      <c r="G345" s="6">
        <f ca="1">Q283*F283</f>
        <v>3.3564726767772584</v>
      </c>
      <c r="H345">
        <f t="shared" si="85"/>
        <v>0.01</v>
      </c>
      <c r="I345" s="6">
        <f ca="1">S255*H255</f>
        <v>12.054386004337374</v>
      </c>
      <c r="J345" s="6">
        <f ca="1">O316</f>
        <v>1164.0509673449606</v>
      </c>
      <c r="K345" s="6">
        <f ca="1">Q283</f>
        <v>671.29453535545167</v>
      </c>
      <c r="L345" s="6">
        <f ca="1">S255</f>
        <v>1205.4386004337373</v>
      </c>
      <c r="M345" s="6">
        <f t="shared" ca="1" si="90"/>
        <v>4692.5440944907359</v>
      </c>
      <c r="N345" s="2">
        <f t="shared" ca="1" si="86"/>
        <v>0.25292008727271414</v>
      </c>
      <c r="O345" s="2">
        <f t="shared" ca="1" si="91"/>
        <v>1186.8386619096564</v>
      </c>
      <c r="P345" s="2">
        <f t="shared" ca="1" si="87"/>
        <v>0.28472857898953546</v>
      </c>
      <c r="Q345" s="2">
        <f t="shared" ca="1" si="92"/>
        <v>1336.1014118700837</v>
      </c>
      <c r="R345" s="2">
        <f t="shared" ca="1" si="88"/>
        <v>0.39451786087885282</v>
      </c>
      <c r="S345" s="2">
        <f t="shared" ca="1" si="93"/>
        <v>1851.2924582381786</v>
      </c>
      <c r="T345" s="2">
        <f t="shared" ca="1" si="94"/>
        <v>318.31156247281729</v>
      </c>
      <c r="U345" s="2">
        <f t="shared" ca="1" si="95"/>
        <v>6.7833472858897542E-2</v>
      </c>
      <c r="V345" s="6">
        <f t="shared" ca="1" si="89"/>
        <v>4374.2325320179189</v>
      </c>
      <c r="W345" s="6">
        <f t="shared" ca="1" si="96"/>
        <v>185931.80773095929</v>
      </c>
    </row>
    <row r="346" spans="1:23">
      <c r="A346" s="10">
        <v>43414</v>
      </c>
      <c r="B346" s="6">
        <f t="shared" ca="1" si="81"/>
        <v>1065.7487090632762</v>
      </c>
      <c r="C346" s="6">
        <f t="shared" ca="1" si="82"/>
        <v>185618.40182898814</v>
      </c>
      <c r="D346" s="12">
        <f t="shared" si="83"/>
        <v>1.6666666666666668E-3</v>
      </c>
      <c r="E346" s="2">
        <f ca="1">O317*D317</f>
        <v>1.3623915340545363</v>
      </c>
      <c r="F346">
        <f t="shared" si="84"/>
        <v>5.0000000000000001E-3</v>
      </c>
      <c r="G346" s="6">
        <f ca="1">Q284*F284</f>
        <v>3.6528946413835333</v>
      </c>
      <c r="H346">
        <f t="shared" si="85"/>
        <v>0.01</v>
      </c>
      <c r="I346" s="6">
        <f ca="1">S256*H256</f>
        <v>9.9975753326569325</v>
      </c>
      <c r="J346" s="6">
        <f ca="1">O317</f>
        <v>817.4349204327217</v>
      </c>
      <c r="K346" s="6">
        <f ca="1">Q284</f>
        <v>730.57892827670662</v>
      </c>
      <c r="L346" s="6">
        <f ca="1">S256</f>
        <v>999.75753326569327</v>
      </c>
      <c r="M346" s="6">
        <f t="shared" ca="1" si="90"/>
        <v>3946.8445150193102</v>
      </c>
      <c r="N346" s="2">
        <f t="shared" ca="1" si="86"/>
        <v>0.26167414153437618</v>
      </c>
      <c r="O346" s="2">
        <f t="shared" ca="1" si="91"/>
        <v>1032.7871502373393</v>
      </c>
      <c r="P346" s="2">
        <f t="shared" ca="1" si="87"/>
        <v>0.28688569783041828</v>
      </c>
      <c r="Q346" s="2">
        <f t="shared" ca="1" si="92"/>
        <v>1132.2932429194736</v>
      </c>
      <c r="R346" s="2">
        <f t="shared" ca="1" si="88"/>
        <v>0.39248602836330637</v>
      </c>
      <c r="S346" s="2">
        <f t="shared" ca="1" si="93"/>
        <v>1549.0813282674292</v>
      </c>
      <c r="T346" s="2">
        <f t="shared" ca="1" si="94"/>
        <v>232.68279359506823</v>
      </c>
      <c r="U346" s="2">
        <f t="shared" ca="1" si="95"/>
        <v>5.895413227189919E-2</v>
      </c>
      <c r="V346" s="6">
        <f t="shared" ca="1" si="89"/>
        <v>3714.1617214242419</v>
      </c>
      <c r="W346" s="6">
        <f t="shared" ca="1" si="96"/>
        <v>187098.19807040843</v>
      </c>
    </row>
    <row r="347" spans="1:23">
      <c r="A347" s="10">
        <v>43415</v>
      </c>
      <c r="B347" s="6">
        <f t="shared" ca="1" si="81"/>
        <v>269.52528331158334</v>
      </c>
      <c r="C347" s="6">
        <f t="shared" ca="1" si="82"/>
        <v>185887.92711229972</v>
      </c>
      <c r="D347" s="12">
        <f t="shared" si="83"/>
        <v>1.6666666666666668E-3</v>
      </c>
      <c r="E347" s="2">
        <f ca="1">O318*D318</f>
        <v>2.0223608353238034</v>
      </c>
      <c r="F347">
        <f t="shared" si="84"/>
        <v>5.0000000000000001E-3</v>
      </c>
      <c r="G347" s="6">
        <f ca="1">Q285*F285</f>
        <v>5.5065531962367968</v>
      </c>
      <c r="H347">
        <f t="shared" si="85"/>
        <v>0.01</v>
      </c>
      <c r="I347" s="6">
        <f ca="1">S257*H257</f>
        <v>8.8583339651836503</v>
      </c>
      <c r="J347" s="6">
        <f ca="1">O318</f>
        <v>1213.4165011942819</v>
      </c>
      <c r="K347" s="6">
        <f ca="1">Q285</f>
        <v>1101.3106392473594</v>
      </c>
      <c r="L347" s="6">
        <f ca="1">S257</f>
        <v>885.83339651836502</v>
      </c>
      <c r="M347" s="6">
        <f t="shared" ca="1" si="90"/>
        <v>3719.1558618634022</v>
      </c>
      <c r="N347" s="2">
        <f t="shared" ca="1" si="86"/>
        <v>0.29307599082175689</v>
      </c>
      <c r="O347" s="2">
        <f t="shared" ca="1" si="91"/>
        <v>1089.9952892361619</v>
      </c>
      <c r="P347" s="2">
        <f t="shared" ca="1" si="87"/>
        <v>0.26488761746691403</v>
      </c>
      <c r="Q347" s="2">
        <f t="shared" ca="1" si="92"/>
        <v>985.15833523710387</v>
      </c>
      <c r="R347" s="2">
        <f t="shared" ca="1" si="88"/>
        <v>0.39572246716264081</v>
      </c>
      <c r="S347" s="2">
        <f t="shared" ca="1" si="93"/>
        <v>1471.7535334189834</v>
      </c>
      <c r="T347" s="2">
        <f t="shared" ca="1" si="94"/>
        <v>172.24870397115274</v>
      </c>
      <c r="U347" s="2">
        <f t="shared" ca="1" si="95"/>
        <v>4.6313924548688115E-2</v>
      </c>
      <c r="V347" s="6">
        <f t="shared" ca="1" si="89"/>
        <v>3546.9071578922494</v>
      </c>
      <c r="W347" s="6">
        <f t="shared" ca="1" si="96"/>
        <v>187444.54469134068</v>
      </c>
    </row>
    <row r="348" spans="1:23">
      <c r="A348" s="10">
        <v>43416</v>
      </c>
      <c r="B348" s="6">
        <f t="shared" ca="1" si="81"/>
        <v>1406.6830844937556</v>
      </c>
      <c r="C348" s="6">
        <f t="shared" ca="1" si="82"/>
        <v>187294.61019679348</v>
      </c>
      <c r="D348" s="12">
        <f t="shared" si="83"/>
        <v>1.6666666666666668E-3</v>
      </c>
      <c r="E348" s="2">
        <f ca="1">O319*D319</f>
        <v>1.1059709011486965</v>
      </c>
      <c r="F348">
        <f t="shared" si="84"/>
        <v>5.0000000000000001E-3</v>
      </c>
      <c r="G348" s="6">
        <f ca="1">Q286*F286</f>
        <v>4.2146567612056405</v>
      </c>
      <c r="H348">
        <f t="shared" si="85"/>
        <v>0.01</v>
      </c>
      <c r="I348" s="6">
        <f ca="1">S258*H258</f>
        <v>9.4718885891959523</v>
      </c>
      <c r="J348" s="6">
        <f ca="1">O319</f>
        <v>663.58254068921781</v>
      </c>
      <c r="K348" s="6">
        <f ca="1">Q286</f>
        <v>842.93135224112802</v>
      </c>
      <c r="L348" s="6">
        <f ca="1">S258</f>
        <v>947.18885891959519</v>
      </c>
      <c r="M348" s="6">
        <f t="shared" ca="1" si="90"/>
        <v>4047.4270565663996</v>
      </c>
      <c r="N348" s="2">
        <f t="shared" ca="1" si="86"/>
        <v>0.26379646273787832</v>
      </c>
      <c r="O348" s="2">
        <f t="shared" ca="1" si="91"/>
        <v>1067.6969407117988</v>
      </c>
      <c r="P348" s="2">
        <f t="shared" ca="1" si="87"/>
        <v>0.28114579792142746</v>
      </c>
      <c r="Q348" s="2">
        <f t="shared" ca="1" si="92"/>
        <v>1137.917109347135</v>
      </c>
      <c r="R348" s="2">
        <f t="shared" ca="1" si="88"/>
        <v>0.35996442795384687</v>
      </c>
      <c r="S348" s="2">
        <f t="shared" ca="1" si="93"/>
        <v>1456.9297651018462</v>
      </c>
      <c r="T348" s="2">
        <f t="shared" ca="1" si="94"/>
        <v>384.8832414056194</v>
      </c>
      <c r="U348" s="2">
        <f t="shared" ca="1" si="95"/>
        <v>9.509331138684729E-2</v>
      </c>
      <c r="V348" s="6">
        <f t="shared" ca="1" si="89"/>
        <v>3662.5438151607805</v>
      </c>
      <c r="W348" s="6">
        <f t="shared" ca="1" si="96"/>
        <v>188653.38575465151</v>
      </c>
    </row>
    <row r="349" spans="1:23">
      <c r="A349" s="10">
        <v>43417</v>
      </c>
      <c r="B349" s="6">
        <f t="shared" ca="1" si="81"/>
        <v>1221.6186587740788</v>
      </c>
      <c r="C349" s="6">
        <f t="shared" ca="1" si="82"/>
        <v>188516.22885556755</v>
      </c>
      <c r="D349" s="12">
        <f t="shared" si="83"/>
        <v>1.6666666666666668E-3</v>
      </c>
      <c r="E349" s="2">
        <f ca="1">O320*D320</f>
        <v>1.4397857480480072</v>
      </c>
      <c r="F349">
        <f t="shared" si="84"/>
        <v>5.0000000000000001E-3</v>
      </c>
      <c r="G349" s="6">
        <f ca="1">Q287*F287</f>
        <v>4.8597773346140292</v>
      </c>
      <c r="H349">
        <f t="shared" si="85"/>
        <v>0.01</v>
      </c>
      <c r="I349" s="6">
        <f ca="1">S259*H259</f>
        <v>9.5495031602703886</v>
      </c>
      <c r="J349" s="6">
        <f ca="1">O320</f>
        <v>863.87144882880432</v>
      </c>
      <c r="K349" s="6">
        <f ca="1">Q287</f>
        <v>971.95546692280584</v>
      </c>
      <c r="L349" s="6">
        <f ca="1">S259</f>
        <v>954.95031602703887</v>
      </c>
      <c r="M349" s="6">
        <f t="shared" ca="1" si="90"/>
        <v>4413.1281982012797</v>
      </c>
      <c r="N349" s="2">
        <f t="shared" ca="1" si="86"/>
        <v>0.27219570594205644</v>
      </c>
      <c r="O349" s="2">
        <f t="shared" ca="1" si="91"/>
        <v>1201.2345453221928</v>
      </c>
      <c r="P349" s="2">
        <f t="shared" ca="1" si="87"/>
        <v>0.26549309104705243</v>
      </c>
      <c r="Q349" s="2">
        <f t="shared" ca="1" si="92"/>
        <v>1171.6550465273667</v>
      </c>
      <c r="R349" s="2">
        <f t="shared" ca="1" si="88"/>
        <v>0.35862193998543535</v>
      </c>
      <c r="S349" s="2">
        <f t="shared" ca="1" si="93"/>
        <v>1582.6445958433717</v>
      </c>
      <c r="T349" s="2">
        <f t="shared" ca="1" si="94"/>
        <v>457.59401050834845</v>
      </c>
      <c r="U349" s="2">
        <f t="shared" ca="1" si="95"/>
        <v>0.10368926302545582</v>
      </c>
      <c r="V349" s="6">
        <f t="shared" ca="1" si="89"/>
        <v>3955.5341876929315</v>
      </c>
      <c r="W349" s="6">
        <f t="shared" ca="1" si="96"/>
        <v>189818.14271056579</v>
      </c>
    </row>
    <row r="350" spans="1:23">
      <c r="A350" s="10">
        <v>43418</v>
      </c>
      <c r="B350" s="6">
        <f t="shared" ref="B350:B364" ca="1" si="97">3000*(RAND()*0.5)</f>
        <v>1464.1430724943027</v>
      </c>
      <c r="C350" s="6">
        <f t="shared" ca="1" si="82"/>
        <v>189980.37192806185</v>
      </c>
      <c r="D350" s="12">
        <f t="shared" si="83"/>
        <v>1.6666666666666668E-3</v>
      </c>
      <c r="E350" s="2">
        <f ca="1">O321*D321</f>
        <v>1.5177797057701634</v>
      </c>
      <c r="F350">
        <f t="shared" si="84"/>
        <v>5.0000000000000001E-3</v>
      </c>
      <c r="G350" s="6">
        <f ca="1">Q288*F288</f>
        <v>4.673964851747459</v>
      </c>
      <c r="H350">
        <f t="shared" si="85"/>
        <v>0.01</v>
      </c>
      <c r="I350" s="6">
        <f ca="1">S260*H260</f>
        <v>8.6040525423435188</v>
      </c>
      <c r="J350" s="6">
        <f ca="1">O321</f>
        <v>910.667823462098</v>
      </c>
      <c r="K350" s="6">
        <f ca="1">Q288</f>
        <v>934.79297034949172</v>
      </c>
      <c r="L350" s="6">
        <f ca="1">S260</f>
        <v>860.4052542343519</v>
      </c>
      <c r="M350" s="6">
        <f t="shared" ca="1" si="90"/>
        <v>4642.3989281484537</v>
      </c>
      <c r="N350" s="2">
        <f t="shared" ca="1" si="86"/>
        <v>0.27138895648581213</v>
      </c>
      <c r="O350" s="2">
        <f t="shared" ca="1" si="91"/>
        <v>1259.8958007010615</v>
      </c>
      <c r="P350" s="2">
        <f t="shared" ca="1" si="87"/>
        <v>0.26774193815657726</v>
      </c>
      <c r="Q350" s="2">
        <f t="shared" ca="1" si="92"/>
        <v>1242.964886718484</v>
      </c>
      <c r="R350" s="2">
        <f t="shared" ca="1" si="88"/>
        <v>0.37141894309613899</v>
      </c>
      <c r="S350" s="2">
        <f t="shared" ca="1" si="93"/>
        <v>1724.2749033235471</v>
      </c>
      <c r="T350" s="2">
        <f t="shared" ca="1" si="94"/>
        <v>415.26333740536097</v>
      </c>
      <c r="U350" s="2">
        <f t="shared" ca="1" si="95"/>
        <v>8.9450162261471594E-2</v>
      </c>
      <c r="V350" s="6">
        <f t="shared" ca="1" si="89"/>
        <v>4227.1355907430925</v>
      </c>
      <c r="W350" s="6">
        <f t="shared" ca="1" si="96"/>
        <v>191339.41225326294</v>
      </c>
    </row>
    <row r="351" spans="1:23">
      <c r="A351" s="10">
        <v>43419</v>
      </c>
      <c r="B351" s="6">
        <f t="shared" ca="1" si="97"/>
        <v>215.20830787021521</v>
      </c>
      <c r="C351" s="6">
        <f t="shared" ca="1" si="82"/>
        <v>190195.58023593208</v>
      </c>
      <c r="D351" s="12">
        <f t="shared" si="83"/>
        <v>1.6666666666666668E-3</v>
      </c>
      <c r="E351" s="2">
        <f ca="1">O322*D322</f>
        <v>1.7728847724900589</v>
      </c>
      <c r="F351">
        <f t="shared" si="84"/>
        <v>5.0000000000000001E-3</v>
      </c>
      <c r="G351" s="6">
        <f ca="1">Q289*F289</f>
        <v>4.6692995853373951</v>
      </c>
      <c r="H351">
        <f t="shared" si="85"/>
        <v>0.01</v>
      </c>
      <c r="I351" s="6">
        <f ca="1">S261*H261</f>
        <v>6.9959229291205078</v>
      </c>
      <c r="J351" s="6">
        <f ca="1">O322</f>
        <v>1063.7308634940352</v>
      </c>
      <c r="K351" s="6">
        <f ca="1">Q289</f>
        <v>933.85991706747893</v>
      </c>
      <c r="L351" s="6">
        <f ca="1">S261</f>
        <v>699.59229291205077</v>
      </c>
      <c r="M351" s="6">
        <f t="shared" ca="1" si="90"/>
        <v>3341.0928260360888</v>
      </c>
      <c r="N351" s="2">
        <f t="shared" ca="1" si="86"/>
        <v>0.26915251751128061</v>
      </c>
      <c r="O351" s="2">
        <f t="shared" ca="1" si="91"/>
        <v>899.26354536649239</v>
      </c>
      <c r="P351" s="2">
        <f t="shared" ca="1" si="87"/>
        <v>0.28579477709228113</v>
      </c>
      <c r="Q351" s="2">
        <f t="shared" ca="1" si="92"/>
        <v>954.86687946160362</v>
      </c>
      <c r="R351" s="2">
        <f t="shared" ca="1" si="88"/>
        <v>0.39644054293114744</v>
      </c>
      <c r="S351" s="2">
        <f t="shared" ca="1" si="93"/>
        <v>1324.5446539371087</v>
      </c>
      <c r="T351" s="2">
        <f t="shared" ca="1" si="94"/>
        <v>162.41774727088386</v>
      </c>
      <c r="U351" s="2">
        <f t="shared" ca="1" si="95"/>
        <v>4.8612162465290785E-2</v>
      </c>
      <c r="V351" s="6">
        <f t="shared" ca="1" si="89"/>
        <v>3178.6750787652049</v>
      </c>
      <c r="W351" s="6">
        <f t="shared" ca="1" si="96"/>
        <v>191820.90425855457</v>
      </c>
    </row>
    <row r="352" spans="1:23">
      <c r="A352" s="10">
        <v>43420</v>
      </c>
      <c r="B352" s="6">
        <f t="shared" ca="1" si="97"/>
        <v>1242.8017673674944</v>
      </c>
      <c r="C352" s="6">
        <f t="shared" ca="1" si="82"/>
        <v>191438.38200329957</v>
      </c>
      <c r="D352" s="12">
        <f t="shared" si="83"/>
        <v>1.6666666666666668E-3</v>
      </c>
      <c r="E352" s="2">
        <f ca="1">O323*D323</f>
        <v>1.5622680883877835</v>
      </c>
      <c r="F352">
        <f t="shared" si="84"/>
        <v>5.0000000000000001E-3</v>
      </c>
      <c r="G352" s="6">
        <f ca="1">Q290*F290</f>
        <v>2.90439267020338</v>
      </c>
      <c r="H352">
        <f t="shared" si="85"/>
        <v>0.01</v>
      </c>
      <c r="I352" s="6">
        <f ca="1">S262*H262</f>
        <v>9.95235839687086</v>
      </c>
      <c r="J352" s="6">
        <f ca="1">O323</f>
        <v>937.36085303267009</v>
      </c>
      <c r="K352" s="6">
        <f ca="1">Q290</f>
        <v>580.87853404067596</v>
      </c>
      <c r="L352" s="6">
        <f ca="1">S262</f>
        <v>995.23583968708601</v>
      </c>
      <c r="M352" s="6">
        <f t="shared" ca="1" si="90"/>
        <v>3933.1137605542722</v>
      </c>
      <c r="N352" s="2">
        <f t="shared" ca="1" si="86"/>
        <v>0.29989470246844857</v>
      </c>
      <c r="O352" s="2">
        <f t="shared" ca="1" si="91"/>
        <v>1179.5199809959843</v>
      </c>
      <c r="P352" s="2">
        <f t="shared" ca="1" si="87"/>
        <v>0.26966830226169852</v>
      </c>
      <c r="Q352" s="2">
        <f t="shared" ca="1" si="92"/>
        <v>1060.6361104107953</v>
      </c>
      <c r="R352" s="2">
        <f t="shared" ca="1" si="88"/>
        <v>0.35646250568436672</v>
      </c>
      <c r="S352" s="2">
        <f t="shared" ca="1" si="93"/>
        <v>1402.0075862288381</v>
      </c>
      <c r="T352" s="2">
        <f t="shared" ca="1" si="94"/>
        <v>290.95008291865429</v>
      </c>
      <c r="U352" s="2">
        <f t="shared" ca="1" si="95"/>
        <v>7.397448958548615E-2</v>
      </c>
      <c r="V352" s="6">
        <f t="shared" ca="1" si="89"/>
        <v>3642.1636776356181</v>
      </c>
      <c r="W352" s="6">
        <f t="shared" ca="1" si="96"/>
        <v>192949.59270942977</v>
      </c>
    </row>
    <row r="353" spans="1:23">
      <c r="A353" s="10">
        <v>43421</v>
      </c>
      <c r="B353" s="6">
        <f t="shared" ca="1" si="97"/>
        <v>275.77427790708316</v>
      </c>
      <c r="C353" s="6">
        <f t="shared" ca="1" si="82"/>
        <v>191714.15628120664</v>
      </c>
      <c r="D353" s="12">
        <f t="shared" si="83"/>
        <v>1.6666666666666668E-3</v>
      </c>
      <c r="E353" s="2">
        <f ca="1">O324*D324</f>
        <v>1.5566200515860353</v>
      </c>
      <c r="F353">
        <f t="shared" si="84"/>
        <v>5.0000000000000001E-3</v>
      </c>
      <c r="G353" s="6">
        <f ca="1">Q291*F291</f>
        <v>4.2142622396993188</v>
      </c>
      <c r="H353">
        <f t="shared" si="85"/>
        <v>0.01</v>
      </c>
      <c r="I353" s="6">
        <f ca="1">S263*H263</f>
        <v>9.2128474730419931</v>
      </c>
      <c r="J353" s="6">
        <f ca="1">O324</f>
        <v>933.97203095162115</v>
      </c>
      <c r="K353" s="6">
        <f ca="1">Q291</f>
        <v>842.85244793986374</v>
      </c>
      <c r="L353" s="6">
        <f ca="1">S263</f>
        <v>921.2847473041993</v>
      </c>
      <c r="M353" s="6">
        <f t="shared" ca="1" si="90"/>
        <v>3279.8173167857494</v>
      </c>
      <c r="N353" s="2">
        <f t="shared" ca="1" si="86"/>
        <v>0.2517873284058158</v>
      </c>
      <c r="O353" s="2">
        <f t="shared" ca="1" si="91"/>
        <v>825.81643985261508</v>
      </c>
      <c r="P353" s="2">
        <f t="shared" ca="1" si="87"/>
        <v>0.26939754460654997</v>
      </c>
      <c r="Q353" s="2">
        <f t="shared" ca="1" si="92"/>
        <v>883.57473190012399</v>
      </c>
      <c r="R353" s="2">
        <f t="shared" ca="1" si="88"/>
        <v>0.39324927703333834</v>
      </c>
      <c r="S353" s="2">
        <f t="shared" ca="1" si="93"/>
        <v>1289.7857886274196</v>
      </c>
      <c r="T353" s="2">
        <f t="shared" ca="1" si="94"/>
        <v>280.64035640559086</v>
      </c>
      <c r="U353" s="2">
        <f t="shared" ca="1" si="95"/>
        <v>8.5565849954295919E-2</v>
      </c>
      <c r="V353" s="6">
        <f t="shared" ca="1" si="89"/>
        <v>2999.1769603801586</v>
      </c>
      <c r="W353" s="6">
        <f t="shared" ca="1" si="96"/>
        <v>193250.66044361427</v>
      </c>
    </row>
    <row r="354" spans="1:23">
      <c r="A354" s="10">
        <v>43422</v>
      </c>
      <c r="B354" s="6">
        <f t="shared" ca="1" si="97"/>
        <v>811.92721785969161</v>
      </c>
      <c r="C354" s="6">
        <f t="shared" ca="1" si="82"/>
        <v>192526.08349906633</v>
      </c>
      <c r="D354" s="12">
        <f t="shared" si="83"/>
        <v>1.6666666666666668E-3</v>
      </c>
      <c r="E354" s="2">
        <f ca="1">O325*D325</f>
        <v>1.5080317724020469</v>
      </c>
      <c r="F354">
        <f t="shared" si="84"/>
        <v>5.0000000000000001E-3</v>
      </c>
      <c r="G354" s="6">
        <f ca="1">Q292*F292</f>
        <v>4.0399133260513196</v>
      </c>
      <c r="H354">
        <f t="shared" si="85"/>
        <v>0.01</v>
      </c>
      <c r="I354" s="6">
        <f ca="1">S264*H264</f>
        <v>6.298414276584043</v>
      </c>
      <c r="J354" s="6">
        <f ca="1">O325</f>
        <v>904.81906344122808</v>
      </c>
      <c r="K354" s="6">
        <f ca="1">Q292</f>
        <v>807.98266521026392</v>
      </c>
      <c r="L354" s="6">
        <f ca="1">S264</f>
        <v>629.84142765840431</v>
      </c>
      <c r="M354" s="6">
        <f t="shared" ca="1" si="90"/>
        <v>3447.0570899502163</v>
      </c>
      <c r="N354" s="2">
        <f t="shared" ca="1" si="86"/>
        <v>0.27530632213132972</v>
      </c>
      <c r="O354" s="2">
        <f t="shared" ca="1" si="91"/>
        <v>948.9966096109182</v>
      </c>
      <c r="P354" s="2">
        <f t="shared" ca="1" si="87"/>
        <v>0.28555467087494613</v>
      </c>
      <c r="Q354" s="2">
        <f t="shared" ca="1" si="92"/>
        <v>984.32325280788359</v>
      </c>
      <c r="R354" s="2">
        <f t="shared" ca="1" si="88"/>
        <v>0.36192570809055019</v>
      </c>
      <c r="S354" s="2">
        <f t="shared" ca="1" si="93"/>
        <v>1247.5785781087834</v>
      </c>
      <c r="T354" s="2">
        <f t="shared" ca="1" si="94"/>
        <v>266.15864942263102</v>
      </c>
      <c r="U354" s="2">
        <f t="shared" ca="1" si="95"/>
        <v>7.7213298903173952E-2</v>
      </c>
      <c r="V354" s="6">
        <f t="shared" ca="1" si="89"/>
        <v>3180.8984405275851</v>
      </c>
      <c r="W354" s="6">
        <f t="shared" ca="1" si="96"/>
        <v>194088.91572783198</v>
      </c>
    </row>
    <row r="355" spans="1:23">
      <c r="A355" s="10">
        <v>43423</v>
      </c>
      <c r="B355" s="6">
        <f t="shared" ca="1" si="97"/>
        <v>984.88506647421696</v>
      </c>
      <c r="C355" s="6">
        <f t="shared" ca="1" si="82"/>
        <v>193510.96856554053</v>
      </c>
      <c r="D355" s="12">
        <f t="shared" si="83"/>
        <v>1.6666666666666668E-3</v>
      </c>
      <c r="E355" s="2">
        <f ca="1">O326*D326</f>
        <v>1.5963455309499601</v>
      </c>
      <c r="F355">
        <f t="shared" si="84"/>
        <v>5.0000000000000001E-3</v>
      </c>
      <c r="G355" s="6">
        <f ca="1">Q293*F293</f>
        <v>3.3542288507772464</v>
      </c>
      <c r="H355">
        <f t="shared" si="85"/>
        <v>0.01</v>
      </c>
      <c r="I355" s="6">
        <f ca="1">S265*H265</f>
        <v>11.036374313857868</v>
      </c>
      <c r="J355" s="6">
        <f ca="1">O326</f>
        <v>957.80731856997602</v>
      </c>
      <c r="K355" s="6">
        <f ca="1">Q293</f>
        <v>670.84577015544926</v>
      </c>
      <c r="L355" s="6">
        <f ca="1">S265</f>
        <v>1103.6374313857868</v>
      </c>
      <c r="M355" s="6">
        <f t="shared" ca="1" si="90"/>
        <v>3999.3211847036455</v>
      </c>
      <c r="N355" s="2">
        <f t="shared" ca="1" si="86"/>
        <v>0.27706087191957912</v>
      </c>
      <c r="O355" s="2">
        <f t="shared" ca="1" si="91"/>
        <v>1108.0554145204362</v>
      </c>
      <c r="P355" s="2">
        <f t="shared" ca="1" si="87"/>
        <v>0.27506470617757511</v>
      </c>
      <c r="Q355" s="2">
        <f t="shared" ca="1" si="92"/>
        <v>1100.0721065802597</v>
      </c>
      <c r="R355" s="2">
        <f t="shared" ca="1" si="88"/>
        <v>0.3719013628399444</v>
      </c>
      <c r="S355" s="2">
        <f t="shared" ca="1" si="93"/>
        <v>1487.3529990259467</v>
      </c>
      <c r="T355" s="2">
        <f t="shared" ca="1" si="94"/>
        <v>303.84066457700305</v>
      </c>
      <c r="U355" s="2">
        <f t="shared" ca="1" si="95"/>
        <v>7.5973059062901444E-2</v>
      </c>
      <c r="V355" s="6">
        <f t="shared" ca="1" si="89"/>
        <v>3695.4805201266427</v>
      </c>
      <c r="W355" s="6">
        <f t="shared" ca="1" si="96"/>
        <v>195052.1057278474</v>
      </c>
    </row>
    <row r="356" spans="1:23">
      <c r="A356" s="10">
        <v>43424</v>
      </c>
      <c r="B356" s="6">
        <f t="shared" ca="1" si="97"/>
        <v>1383.7140748851243</v>
      </c>
      <c r="C356" s="6">
        <f t="shared" ca="1" si="82"/>
        <v>194894.68264042566</v>
      </c>
      <c r="D356" s="12">
        <f t="shared" si="83"/>
        <v>1.6666666666666668E-3</v>
      </c>
      <c r="E356" s="2">
        <f ca="1">O327*D327</f>
        <v>2.214348715603526</v>
      </c>
      <c r="F356">
        <f t="shared" si="84"/>
        <v>5.0000000000000001E-3</v>
      </c>
      <c r="G356" s="6">
        <f ca="1">Q294*F294</f>
        <v>4.4406249599534799</v>
      </c>
      <c r="H356">
        <f t="shared" si="85"/>
        <v>0.01</v>
      </c>
      <c r="I356" s="6">
        <f ca="1">S266*H266</f>
        <v>9.0524526306411683</v>
      </c>
      <c r="J356" s="6">
        <f ca="1">O327</f>
        <v>1328.6092293621155</v>
      </c>
      <c r="K356" s="6">
        <f ca="1">Q294</f>
        <v>888.12499199069589</v>
      </c>
      <c r="L356" s="6">
        <f ca="1">S266</f>
        <v>905.24526306411678</v>
      </c>
      <c r="M356" s="6">
        <f t="shared" ca="1" si="90"/>
        <v>4825.2416501852531</v>
      </c>
      <c r="N356" s="2">
        <f t="shared" ca="1" si="86"/>
        <v>0.26424727138754955</v>
      </c>
      <c r="O356" s="2">
        <f t="shared" ca="1" si="91"/>
        <v>1275.05693984701</v>
      </c>
      <c r="P356" s="2">
        <f t="shared" ca="1" si="87"/>
        <v>0.28197177722320527</v>
      </c>
      <c r="Q356" s="2">
        <f t="shared" ca="1" si="92"/>
        <v>1360.5819636341676</v>
      </c>
      <c r="R356" s="2">
        <f t="shared" ca="1" si="88"/>
        <v>0.37908084619568611</v>
      </c>
      <c r="S356" s="2">
        <f t="shared" ca="1" si="93"/>
        <v>1829.1566878508945</v>
      </c>
      <c r="T356" s="2">
        <f t="shared" ca="1" si="94"/>
        <v>360.44605885318128</v>
      </c>
      <c r="U356" s="2">
        <f t="shared" ca="1" si="95"/>
        <v>7.4700105193559144E-2</v>
      </c>
      <c r="V356" s="6">
        <f t="shared" ca="1" si="89"/>
        <v>4464.795591332072</v>
      </c>
      <c r="W356" s="6">
        <f t="shared" ca="1" si="96"/>
        <v>196394.92183476259</v>
      </c>
    </row>
    <row r="357" spans="1:23">
      <c r="A357" s="10">
        <v>43425</v>
      </c>
      <c r="B357" s="6">
        <f t="shared" ca="1" si="97"/>
        <v>1340.7120919397676</v>
      </c>
      <c r="C357" s="6">
        <f t="shared" ca="1" si="82"/>
        <v>196235.39473236541</v>
      </c>
      <c r="D357" s="12">
        <f t="shared" si="83"/>
        <v>1.6666666666666668E-3</v>
      </c>
      <c r="E357" s="2">
        <f ca="1">O328*D328</f>
        <v>1.7773435044401895</v>
      </c>
      <c r="F357">
        <f t="shared" si="84"/>
        <v>5.0000000000000001E-3</v>
      </c>
      <c r="G357" s="6">
        <f ca="1">Q295*F295</f>
        <v>3.4562157136325253</v>
      </c>
      <c r="H357">
        <f t="shared" si="85"/>
        <v>0.01</v>
      </c>
      <c r="I357" s="6">
        <f ca="1">S267*H267</f>
        <v>9.735207075124487</v>
      </c>
      <c r="J357" s="6">
        <f ca="1">O328</f>
        <v>1066.4061026641136</v>
      </c>
      <c r="K357" s="6">
        <f ca="1">Q295</f>
        <v>691.24314272650508</v>
      </c>
      <c r="L357" s="6">
        <f ca="1">S267</f>
        <v>973.52070751244867</v>
      </c>
      <c r="M357" s="6">
        <f t="shared" ca="1" si="90"/>
        <v>4447.2968699892135</v>
      </c>
      <c r="N357" s="2">
        <f t="shared" ca="1" si="86"/>
        <v>0.28105423598362689</v>
      </c>
      <c r="O357" s="2">
        <f t="shared" ca="1" si="91"/>
        <v>1249.9316239871937</v>
      </c>
      <c r="P357" s="2">
        <f t="shared" ca="1" si="87"/>
        <v>0.27675899565391315</v>
      </c>
      <c r="Q357" s="2">
        <f t="shared" ca="1" si="92"/>
        <v>1230.8294151130062</v>
      </c>
      <c r="R357" s="2">
        <f t="shared" ca="1" si="88"/>
        <v>0.35305049872134658</v>
      </c>
      <c r="S357" s="2">
        <f t="shared" ca="1" si="93"/>
        <v>1570.1203779115756</v>
      </c>
      <c r="T357" s="2">
        <f t="shared" ca="1" si="94"/>
        <v>396.41545297743801</v>
      </c>
      <c r="U357" s="2">
        <f t="shared" ca="1" si="95"/>
        <v>8.9136269641113361E-2</v>
      </c>
      <c r="V357" s="6">
        <f t="shared" ca="1" si="89"/>
        <v>4050.8814170117757</v>
      </c>
      <c r="W357" s="6">
        <f t="shared" ca="1" si="96"/>
        <v>197714.63329887131</v>
      </c>
    </row>
    <row r="358" spans="1:23">
      <c r="A358" s="10">
        <v>43426</v>
      </c>
      <c r="B358" s="6">
        <f t="shared" ca="1" si="97"/>
        <v>425.52282875966625</v>
      </c>
      <c r="C358" s="6">
        <f t="shared" ca="1" si="82"/>
        <v>196660.91756112507</v>
      </c>
      <c r="D358" s="12">
        <f t="shared" si="83"/>
        <v>1.6666666666666668E-3</v>
      </c>
      <c r="E358" s="2">
        <f ca="1">O329*D329</f>
        <v>1.6802658963903128</v>
      </c>
      <c r="F358">
        <f t="shared" si="84"/>
        <v>5.0000000000000001E-3</v>
      </c>
      <c r="G358" s="6">
        <f ca="1">Q296*F296</f>
        <v>2.9656809858079249</v>
      </c>
      <c r="H358">
        <f t="shared" si="85"/>
        <v>0.01</v>
      </c>
      <c r="I358" s="6">
        <f ca="1">S268*H268</f>
        <v>6.7536090959056718</v>
      </c>
      <c r="J358" s="6">
        <f ca="1">O329</f>
        <v>1008.1595378341876</v>
      </c>
      <c r="K358" s="6">
        <f ca="1">Q296</f>
        <v>593.13619716158496</v>
      </c>
      <c r="L358" s="6">
        <f ca="1">S268</f>
        <v>675.36090959056719</v>
      </c>
      <c r="M358" s="6">
        <f t="shared" ca="1" si="90"/>
        <v>3109.9944823015476</v>
      </c>
      <c r="N358" s="2">
        <f t="shared" ca="1" si="86"/>
        <v>0.28752253485723334</v>
      </c>
      <c r="O358" s="2">
        <f t="shared" ca="1" si="91"/>
        <v>894.19349694335006</v>
      </c>
      <c r="P358" s="2">
        <f t="shared" ca="1" si="87"/>
        <v>0.29468531489996891</v>
      </c>
      <c r="Q358" s="2">
        <f t="shared" ca="1" si="92"/>
        <v>916.46970335419735</v>
      </c>
      <c r="R358" s="2">
        <f t="shared" ca="1" si="88"/>
        <v>0.36922026040109729</v>
      </c>
      <c r="S358" s="2">
        <f t="shared" ca="1" si="93"/>
        <v>1148.2729726013531</v>
      </c>
      <c r="T358" s="2">
        <f t="shared" ca="1" si="94"/>
        <v>151.05830940264696</v>
      </c>
      <c r="U358" s="2">
        <f t="shared" ca="1" si="95"/>
        <v>4.8571889841700439E-2</v>
      </c>
      <c r="V358" s="6">
        <f t="shared" ca="1" si="89"/>
        <v>2958.9361728989006</v>
      </c>
      <c r="W358" s="6">
        <f t="shared" ca="1" si="96"/>
        <v>198396.91282718387</v>
      </c>
    </row>
    <row r="359" spans="1:23">
      <c r="A359" s="10">
        <v>43427</v>
      </c>
      <c r="B359" s="6">
        <f t="shared" ca="1" si="97"/>
        <v>421.72156929918992</v>
      </c>
      <c r="C359" s="6">
        <f t="shared" ca="1" si="82"/>
        <v>197082.63913042427</v>
      </c>
      <c r="D359" s="12">
        <f t="shared" si="83"/>
        <v>1.6666666666666668E-3</v>
      </c>
      <c r="E359" s="2">
        <f ca="1">O330*D330</f>
        <v>1.1727680513332106</v>
      </c>
      <c r="F359">
        <f t="shared" si="84"/>
        <v>5.0000000000000001E-3</v>
      </c>
      <c r="G359" s="6">
        <f ca="1">Q297*F297</f>
        <v>3.2594412556852301</v>
      </c>
      <c r="H359">
        <f t="shared" si="85"/>
        <v>0.01</v>
      </c>
      <c r="I359" s="6">
        <f ca="1">S269*H269</f>
        <v>10.292910468540105</v>
      </c>
      <c r="J359" s="6">
        <f ca="1">O330</f>
        <v>703.66083079992632</v>
      </c>
      <c r="K359" s="6">
        <f ca="1">Q297</f>
        <v>651.88825113704604</v>
      </c>
      <c r="L359" s="6">
        <f ca="1">S269</f>
        <v>1029.2910468540106</v>
      </c>
      <c r="M359" s="6">
        <f t="shared" ca="1" si="90"/>
        <v>2972.3451272683787</v>
      </c>
      <c r="N359" s="2">
        <f t="shared" ca="1" si="86"/>
        <v>0.25461749194402344</v>
      </c>
      <c r="O359" s="2">
        <f t="shared" ca="1" si="91"/>
        <v>756.81106149711377</v>
      </c>
      <c r="P359" s="2">
        <f t="shared" ca="1" si="87"/>
        <v>0.26111987216561916</v>
      </c>
      <c r="Q359" s="2">
        <f t="shared" ca="1" si="92"/>
        <v>776.13837966442009</v>
      </c>
      <c r="R359" s="2">
        <f t="shared" ca="1" si="88"/>
        <v>0.39392289051137025</v>
      </c>
      <c r="S359" s="2">
        <f t="shared" ca="1" si="93"/>
        <v>1170.8747841309464</v>
      </c>
      <c r="T359" s="2">
        <f t="shared" ca="1" si="94"/>
        <v>268.5209019758986</v>
      </c>
      <c r="U359" s="2">
        <f t="shared" ca="1" si="95"/>
        <v>9.0339745378987188E-2</v>
      </c>
      <c r="V359" s="6">
        <f t="shared" ca="1" si="89"/>
        <v>2703.8242252924802</v>
      </c>
      <c r="W359" s="6">
        <f t="shared" ca="1" si="96"/>
        <v>198715.89692368536</v>
      </c>
    </row>
    <row r="360" spans="1:23">
      <c r="A360" s="10">
        <v>43428</v>
      </c>
      <c r="B360" s="6">
        <f t="shared" ca="1" si="97"/>
        <v>828.66993169784951</v>
      </c>
      <c r="C360" s="6">
        <f t="shared" ca="1" si="82"/>
        <v>197911.30906212213</v>
      </c>
      <c r="D360" s="12">
        <f t="shared" si="83"/>
        <v>1.6666666666666668E-3</v>
      </c>
      <c r="E360" s="2">
        <f ca="1">O331*D331</f>
        <v>1.1475705339181188</v>
      </c>
      <c r="F360">
        <f t="shared" si="84"/>
        <v>5.0000000000000001E-3</v>
      </c>
      <c r="G360" s="6">
        <f ca="1">Q298*F298</f>
        <v>5.6602301175940921</v>
      </c>
      <c r="H360">
        <f t="shared" si="85"/>
        <v>0.01</v>
      </c>
      <c r="I360" s="6">
        <f ca="1">S270*H270</f>
        <v>11.999526707383399</v>
      </c>
      <c r="J360" s="6">
        <f ca="1">O331</f>
        <v>688.54232035087125</v>
      </c>
      <c r="K360" s="6">
        <f ca="1">Q298</f>
        <v>1132.0460235188184</v>
      </c>
      <c r="L360" s="6">
        <f ca="1">S270</f>
        <v>1199.95267073834</v>
      </c>
      <c r="M360" s="6">
        <f t="shared" ca="1" si="90"/>
        <v>4136.5391756406734</v>
      </c>
      <c r="N360" s="2">
        <f t="shared" ca="1" si="86"/>
        <v>0.28789467954452957</v>
      </c>
      <c r="O360" s="2">
        <f t="shared" ca="1" si="91"/>
        <v>1190.8876203944642</v>
      </c>
      <c r="P360" s="2">
        <f t="shared" ca="1" si="87"/>
        <v>0.29203395336658655</v>
      </c>
      <c r="Q360" s="2">
        <f t="shared" ca="1" si="92"/>
        <v>1208.0098887181068</v>
      </c>
      <c r="R360" s="2">
        <f t="shared" ca="1" si="88"/>
        <v>0.35333579427082912</v>
      </c>
      <c r="S360" s="2">
        <f t="shared" ca="1" si="93"/>
        <v>1461.587355157398</v>
      </c>
      <c r="T360" s="2">
        <f t="shared" ca="1" si="94"/>
        <v>276.05431137070445</v>
      </c>
      <c r="U360" s="2">
        <f t="shared" ca="1" si="95"/>
        <v>6.6735572818054784E-2</v>
      </c>
      <c r="V360" s="6">
        <f t="shared" ca="1" si="89"/>
        <v>3860.484864269969</v>
      </c>
      <c r="W360" s="6">
        <f t="shared" ca="1" si="96"/>
        <v>199555.8407733473</v>
      </c>
    </row>
    <row r="361" spans="1:23">
      <c r="A361" s="10">
        <v>43429</v>
      </c>
      <c r="B361" s="6">
        <f t="shared" ca="1" si="97"/>
        <v>68.635374219967176</v>
      </c>
      <c r="C361" s="6">
        <f t="shared" ca="1" si="82"/>
        <v>197979.94443634211</v>
      </c>
      <c r="D361" s="12">
        <f t="shared" si="83"/>
        <v>1.6666666666666668E-3</v>
      </c>
      <c r="E361" s="2">
        <f ca="1">O332*D332</f>
        <v>1.3371060881084693</v>
      </c>
      <c r="F361">
        <f t="shared" si="84"/>
        <v>5.0000000000000001E-3</v>
      </c>
      <c r="G361" s="6">
        <f ca="1">Q299*F299</f>
        <v>4.4712062762177185</v>
      </c>
      <c r="H361">
        <f t="shared" si="85"/>
        <v>0.01</v>
      </c>
      <c r="I361" s="6">
        <f ca="1">S271*H271</f>
        <v>7.922888453708226</v>
      </c>
      <c r="J361" s="6">
        <f ca="1">O332</f>
        <v>802.26365286508155</v>
      </c>
      <c r="K361" s="6">
        <f ca="1">Q299</f>
        <v>894.24125524354372</v>
      </c>
      <c r="L361" s="6">
        <f ca="1">S271</f>
        <v>792.28884537082263</v>
      </c>
      <c r="M361" s="6">
        <f t="shared" ca="1" si="90"/>
        <v>2847.2146398881541</v>
      </c>
      <c r="N361" s="2">
        <f t="shared" ca="1" si="86"/>
        <v>0.28178482221201623</v>
      </c>
      <c r="O361" s="2">
        <f t="shared" ca="1" si="91"/>
        <v>802.3018711003333</v>
      </c>
      <c r="P361" s="2">
        <f t="shared" ca="1" si="87"/>
        <v>0.29525716082083903</v>
      </c>
      <c r="Q361" s="2">
        <f t="shared" ca="1" si="92"/>
        <v>840.66051082090405</v>
      </c>
      <c r="R361" s="2">
        <f t="shared" ca="1" si="88"/>
        <v>0.39708981715717012</v>
      </c>
      <c r="S361" s="2">
        <f t="shared" ca="1" si="93"/>
        <v>1130.5999407604052</v>
      </c>
      <c r="T361" s="2">
        <f t="shared" ca="1" si="94"/>
        <v>73.652317206511498</v>
      </c>
      <c r="U361" s="2">
        <f t="shared" ca="1" si="95"/>
        <v>2.5868199809974547E-2</v>
      </c>
      <c r="V361" s="6">
        <f t="shared" ca="1" si="89"/>
        <v>2773.5623226816424</v>
      </c>
      <c r="W361" s="6">
        <f t="shared" ca="1" si="96"/>
        <v>199840.60934254952</v>
      </c>
    </row>
    <row r="362" spans="1:23">
      <c r="A362" s="10">
        <v>43430</v>
      </c>
      <c r="B362" s="6">
        <f t="shared" ca="1" si="97"/>
        <v>1374.4120445985766</v>
      </c>
      <c r="C362" s="6">
        <f t="shared" ca="1" si="82"/>
        <v>199354.35648094068</v>
      </c>
      <c r="D362" s="12">
        <f t="shared" si="83"/>
        <v>1.6666666666666668E-3</v>
      </c>
      <c r="E362" s="2">
        <f ca="1">O333*D333</f>
        <v>1.4957721223560105</v>
      </c>
      <c r="F362">
        <f t="shared" si="84"/>
        <v>5.0000000000000001E-3</v>
      </c>
      <c r="G362" s="6">
        <f ca="1">Q300*F300</f>
        <v>4.6406860499622677</v>
      </c>
      <c r="H362">
        <f t="shared" si="85"/>
        <v>0.01</v>
      </c>
      <c r="I362" s="6">
        <f ca="1">S272*H272</f>
        <v>9.6300033132718781</v>
      </c>
      <c r="J362" s="6">
        <f ca="1">O333</f>
        <v>897.46327341360632</v>
      </c>
      <c r="K362" s="6">
        <f ca="1">Q300</f>
        <v>928.13720999245345</v>
      </c>
      <c r="L362" s="6">
        <f ca="1">S272</f>
        <v>963.00033132718784</v>
      </c>
      <c r="M362" s="6">
        <f t="shared" ca="1" si="90"/>
        <v>4252.4316380239261</v>
      </c>
      <c r="N362" s="2">
        <f t="shared" ca="1" si="86"/>
        <v>0.28400196316862769</v>
      </c>
      <c r="O362" s="2">
        <f t="shared" ca="1" si="91"/>
        <v>1207.6989334391783</v>
      </c>
      <c r="P362" s="2">
        <f t="shared" ca="1" si="87"/>
        <v>0.28043476393092198</v>
      </c>
      <c r="Q362" s="2">
        <f t="shared" ca="1" si="92"/>
        <v>1192.5296625416236</v>
      </c>
      <c r="R362" s="2">
        <f t="shared" ca="1" si="88"/>
        <v>0.35990740677369892</v>
      </c>
      <c r="S362" s="2">
        <f t="shared" ca="1" si="93"/>
        <v>1530.481643323624</v>
      </c>
      <c r="T362" s="2">
        <f t="shared" ca="1" si="94"/>
        <v>321.72139871950026</v>
      </c>
      <c r="U362" s="2">
        <f t="shared" ca="1" si="95"/>
        <v>7.5655866126751389E-2</v>
      </c>
      <c r="V362" s="6">
        <f t="shared" ca="1" si="89"/>
        <v>3930.7102393044261</v>
      </c>
      <c r="W362" s="6">
        <f t="shared" ca="1" si="96"/>
        <v>200982.71876712074</v>
      </c>
    </row>
    <row r="363" spans="1:23">
      <c r="A363" s="10">
        <v>43431</v>
      </c>
      <c r="B363" s="6">
        <f t="shared" ca="1" si="97"/>
        <v>932.64685499384223</v>
      </c>
      <c r="C363" s="6">
        <f t="shared" ca="1" si="82"/>
        <v>200287.00333593451</v>
      </c>
      <c r="D363" s="12">
        <f t="shared" si="83"/>
        <v>1.6666666666666668E-3</v>
      </c>
      <c r="E363" s="2">
        <f ca="1">O334*D334</f>
        <v>1.1545447586919286</v>
      </c>
      <c r="F363">
        <f t="shared" si="84"/>
        <v>5.0000000000000001E-3</v>
      </c>
      <c r="G363" s="6">
        <f ca="1">Q301*F301</f>
        <v>3.5795862294301992</v>
      </c>
      <c r="H363">
        <f t="shared" si="85"/>
        <v>0.01</v>
      </c>
      <c r="I363" s="6">
        <f ca="1">S273*H273</f>
        <v>10.005721056451536</v>
      </c>
      <c r="J363" s="6">
        <f ca="1">O334</f>
        <v>692.72685521515712</v>
      </c>
      <c r="K363" s="6">
        <f ca="1">Q301</f>
        <v>715.91724588603984</v>
      </c>
      <c r="L363" s="6">
        <f ca="1">S273</f>
        <v>1000.5721056451536</v>
      </c>
      <c r="M363" s="6">
        <f t="shared" ca="1" si="90"/>
        <v>3678.3243125042663</v>
      </c>
      <c r="N363" s="2">
        <f t="shared" ca="1" si="86"/>
        <v>0.2972470531048535</v>
      </c>
      <c r="O363" s="2">
        <f t="shared" ca="1" si="91"/>
        <v>1093.3710622558294</v>
      </c>
      <c r="P363" s="2">
        <f t="shared" ca="1" si="87"/>
        <v>0.27058666464469439</v>
      </c>
      <c r="Q363" s="2">
        <f t="shared" ca="1" si="92"/>
        <v>995.30550720201791</v>
      </c>
      <c r="R363" s="2">
        <f t="shared" ca="1" si="88"/>
        <v>0.36808830834985551</v>
      </c>
      <c r="S363" s="2">
        <f t="shared" ca="1" si="93"/>
        <v>1353.9481737518406</v>
      </c>
      <c r="T363" s="2">
        <f t="shared" ca="1" si="94"/>
        <v>235.69956929457862</v>
      </c>
      <c r="U363" s="2">
        <f t="shared" ca="1" si="95"/>
        <v>6.4077973900596691E-2</v>
      </c>
      <c r="V363" s="6">
        <f t="shared" ca="1" si="89"/>
        <v>3442.6247432096879</v>
      </c>
      <c r="W363" s="6">
        <f t="shared" ca="1" si="96"/>
        <v>202016.1273035841</v>
      </c>
    </row>
    <row r="364" spans="1:23">
      <c r="A364" s="10">
        <v>43432</v>
      </c>
      <c r="B364" s="6">
        <f t="shared" ca="1" si="97"/>
        <v>671.91155567990677</v>
      </c>
      <c r="C364" s="6">
        <f t="shared" ca="1" si="82"/>
        <v>200958.9148916144</v>
      </c>
      <c r="D364" s="12">
        <f t="shared" si="83"/>
        <v>1.6666666666666668E-3</v>
      </c>
      <c r="E364" s="2">
        <f ca="1">O335*D335</f>
        <v>1.3767583744190868</v>
      </c>
      <c r="F364">
        <f t="shared" si="84"/>
        <v>5.0000000000000001E-3</v>
      </c>
      <c r="G364" s="6">
        <f ca="1">Q302*F302</f>
        <v>2.6927753829677532</v>
      </c>
      <c r="H364">
        <f t="shared" si="85"/>
        <v>0.01</v>
      </c>
      <c r="I364" s="6">
        <f ca="1">S274*H274</f>
        <v>7.8992965203145866</v>
      </c>
      <c r="J364" s="6">
        <f ca="1">O335</f>
        <v>826.05502465145207</v>
      </c>
      <c r="K364" s="6">
        <f ca="1">Q302</f>
        <v>538.55507659355067</v>
      </c>
      <c r="L364" s="6">
        <f ca="1">S274</f>
        <v>789.92965203145866</v>
      </c>
      <c r="M364" s="6">
        <f t="shared" ca="1" si="90"/>
        <v>3074.1197085286485</v>
      </c>
      <c r="N364" s="2">
        <f t="shared" ca="1" si="86"/>
        <v>0.29578564195065227</v>
      </c>
      <c r="O364" s="2">
        <f t="shared" ca="1" si="91"/>
        <v>909.28047142029834</v>
      </c>
      <c r="P364" s="2">
        <f t="shared" ca="1" si="87"/>
        <v>0.27961540527163703</v>
      </c>
      <c r="Q364" s="2">
        <f t="shared" ca="1" si="92"/>
        <v>859.57122815376476</v>
      </c>
      <c r="R364" s="2">
        <f t="shared" ca="1" si="88"/>
        <v>0.37974633365907629</v>
      </c>
      <c r="S364" s="2">
        <f t="shared" ca="1" si="93"/>
        <v>1167.3856885428625</v>
      </c>
      <c r="T364" s="2">
        <f t="shared" ca="1" si="94"/>
        <v>137.88232041172273</v>
      </c>
      <c r="U364" s="2">
        <f t="shared" ca="1" si="95"/>
        <v>4.4852619118634356E-2</v>
      </c>
      <c r="V364" s="6">
        <f t="shared" ca="1" si="89"/>
        <v>2936.237388116926</v>
      </c>
      <c r="W364" s="6">
        <f t="shared" ca="1" si="96"/>
        <v>202797.82493842454</v>
      </c>
    </row>
    <row r="365" spans="1:23">
      <c r="A365" s="10">
        <v>43433</v>
      </c>
      <c r="C365" s="6">
        <f t="shared" ca="1" si="82"/>
        <v>200958.9148916144</v>
      </c>
      <c r="E365" s="2">
        <f ca="1">O336*D336</f>
        <v>1.6272606385960831</v>
      </c>
      <c r="F365">
        <f t="shared" si="84"/>
        <v>5.0000000000000001E-3</v>
      </c>
      <c r="G365" s="6">
        <f ca="1">Q303*F303</f>
        <v>3.003906169433356</v>
      </c>
      <c r="H365">
        <f t="shared" si="85"/>
        <v>0.01</v>
      </c>
      <c r="I365" s="6">
        <f ca="1">S275*H275</f>
        <v>13.12446025905882</v>
      </c>
      <c r="J365" s="6">
        <f ca="1">O336</f>
        <v>976.35638315764982</v>
      </c>
      <c r="K365" s="6">
        <f ca="1">Q303</f>
        <v>600.7812338866712</v>
      </c>
      <c r="L365" s="6">
        <f ca="1">S275</f>
        <v>1312.4460259058819</v>
      </c>
      <c r="M365" s="6">
        <f t="shared" ca="1" si="90"/>
        <v>3045.2215904290142</v>
      </c>
      <c r="N365" s="2">
        <f t="shared" ca="1" si="86"/>
        <v>0.27758736787026161</v>
      </c>
      <c r="O365" s="2">
        <f t="shared" ca="1" si="91"/>
        <v>845.31504586888195</v>
      </c>
      <c r="P365" s="2">
        <f t="shared" ca="1" si="87"/>
        <v>0.25164659796908873</v>
      </c>
      <c r="Q365" s="2">
        <f t="shared" ca="1" si="92"/>
        <v>766.31965329347906</v>
      </c>
      <c r="R365" s="2">
        <f t="shared" ca="1" si="88"/>
        <v>0.3591221216294686</v>
      </c>
      <c r="S365" s="2">
        <f t="shared" ca="1" si="93"/>
        <v>1093.6064383867322</v>
      </c>
      <c r="T365" s="2">
        <f t="shared" ca="1" si="94"/>
        <v>339.98045287992113</v>
      </c>
      <c r="U365" s="2">
        <f t="shared" ca="1" si="95"/>
        <v>0.11164391253118112</v>
      </c>
      <c r="V365" s="6">
        <f t="shared" ca="1" si="89"/>
        <v>2705.2411375490929</v>
      </c>
      <c r="W365" s="6">
        <f t="shared" ca="1" si="96"/>
        <v>202613.48243302346</v>
      </c>
    </row>
    <row r="366" spans="1:23">
      <c r="A366" s="10">
        <v>43434</v>
      </c>
      <c r="C366" s="6">
        <f t="shared" ca="1" si="82"/>
        <v>200958.9148916144</v>
      </c>
      <c r="E366" s="2">
        <f ca="1">O337*D337</f>
        <v>1.6218304410566338</v>
      </c>
      <c r="F366">
        <f t="shared" si="84"/>
        <v>5.0000000000000001E-3</v>
      </c>
      <c r="G366" s="6">
        <f ca="1">Q304*F304</f>
        <v>5.0110804992761828</v>
      </c>
      <c r="H366">
        <f t="shared" si="85"/>
        <v>0.01</v>
      </c>
      <c r="I366" s="6">
        <f ca="1">S276*H276</f>
        <v>9.5453404339319352</v>
      </c>
      <c r="J366" s="6">
        <f ca="1">O337</f>
        <v>973.09826463398019</v>
      </c>
      <c r="K366" s="6">
        <f ca="1">Q304</f>
        <v>1002.2160998552365</v>
      </c>
      <c r="L366" s="6">
        <f ca="1">S276</f>
        <v>954.53404339319354</v>
      </c>
      <c r="M366" s="6">
        <f t="shared" ca="1" si="90"/>
        <v>3286.0071121365963</v>
      </c>
      <c r="N366" s="2">
        <f t="shared" ca="1" si="86"/>
        <v>0.25328970884832336</v>
      </c>
      <c r="O366" s="2">
        <f t="shared" ca="1" si="91"/>
        <v>832.31178470659836</v>
      </c>
      <c r="P366" s="2">
        <f t="shared" ca="1" si="87"/>
        <v>0.28001521316005962</v>
      </c>
      <c r="Q366" s="2">
        <f t="shared" ca="1" si="92"/>
        <v>920.13198195040093</v>
      </c>
      <c r="R366" s="2">
        <f t="shared" ca="1" si="88"/>
        <v>0.38214549863490943</v>
      </c>
      <c r="S366" s="2">
        <f t="shared" ca="1" si="93"/>
        <v>1255.7328263852983</v>
      </c>
      <c r="T366" s="2">
        <f t="shared" ca="1" si="94"/>
        <v>277.83051909429878</v>
      </c>
      <c r="U366" s="2">
        <f t="shared" ca="1" si="95"/>
        <v>8.4549579356707621E-2</v>
      </c>
      <c r="V366" s="6">
        <f t="shared" ca="1" si="89"/>
        <v>3008.1765930422976</v>
      </c>
      <c r="W366" s="6">
        <f t="shared" ca="1" si="96"/>
        <v>202691.81061818337</v>
      </c>
    </row>
    <row r="367" spans="1:23">
      <c r="A367" s="10">
        <v>43435</v>
      </c>
      <c r="C367" s="6">
        <f t="shared" ca="1" si="82"/>
        <v>200958.9148916144</v>
      </c>
      <c r="E367" s="2">
        <f ca="1">O338*D338</f>
        <v>1.772125894585433</v>
      </c>
      <c r="F367">
        <f t="shared" si="84"/>
        <v>5.0000000000000001E-3</v>
      </c>
      <c r="G367" s="6">
        <f ca="1">Q305*F305</f>
        <v>4.1774611331084071</v>
      </c>
      <c r="H367">
        <f t="shared" si="85"/>
        <v>0.01</v>
      </c>
      <c r="I367" s="6">
        <f ca="1">S277*H277</f>
        <v>9.5765539855371156</v>
      </c>
      <c r="J367" s="6">
        <f ca="1">O338</f>
        <v>1063.2755367512598</v>
      </c>
      <c r="K367" s="6">
        <f ca="1">Q305</f>
        <v>835.49222662168131</v>
      </c>
      <c r="L367" s="6">
        <f ca="1">S277</f>
        <v>957.65539855371151</v>
      </c>
      <c r="M367" s="6">
        <f t="shared" ca="1" si="90"/>
        <v>3149.7798220341824</v>
      </c>
      <c r="N367" s="2">
        <f t="shared" ca="1" si="86"/>
        <v>0.29190862874785156</v>
      </c>
      <c r="O367" s="2">
        <f t="shared" ca="1" si="91"/>
        <v>919.44790870765007</v>
      </c>
      <c r="P367" s="2">
        <f t="shared" ca="1" si="87"/>
        <v>0.26136162710647876</v>
      </c>
      <c r="Q367" s="2">
        <f t="shared" ca="1" si="92"/>
        <v>823.23157931400897</v>
      </c>
      <c r="R367" s="2">
        <f t="shared" ca="1" si="88"/>
        <v>0.36451813722161303</v>
      </c>
      <c r="S367" s="2">
        <f t="shared" ca="1" si="93"/>
        <v>1148.151873386124</v>
      </c>
      <c r="T367" s="2">
        <f t="shared" ca="1" si="94"/>
        <v>258.94846062639931</v>
      </c>
      <c r="U367" s="2">
        <f t="shared" ca="1" si="95"/>
        <v>8.2211606924056643E-2</v>
      </c>
      <c r="V367" s="6">
        <f t="shared" ca="1" si="89"/>
        <v>2890.8313614077833</v>
      </c>
      <c r="W367" s="6">
        <f t="shared" ca="1" si="96"/>
        <v>202726.21881766451</v>
      </c>
    </row>
    <row r="368" spans="1:23">
      <c r="A368" s="10">
        <v>43436</v>
      </c>
      <c r="C368" s="6">
        <f t="shared" ca="1" si="82"/>
        <v>200958.9148916144</v>
      </c>
      <c r="E368" s="2">
        <f ca="1">O339*D339</f>
        <v>2.0457196402725568</v>
      </c>
      <c r="F368">
        <f t="shared" si="84"/>
        <v>5.0000000000000001E-3</v>
      </c>
      <c r="G368" s="6">
        <f ca="1">Q306*F306</f>
        <v>3.7678420335938911</v>
      </c>
      <c r="H368">
        <f t="shared" si="85"/>
        <v>0.01</v>
      </c>
      <c r="I368" s="6">
        <f ca="1">S278*H278</f>
        <v>7.9052314093429334</v>
      </c>
      <c r="J368" s="6">
        <f ca="1">O339</f>
        <v>1227.4317841635341</v>
      </c>
      <c r="K368" s="6">
        <f ca="1">Q306</f>
        <v>753.56840671877819</v>
      </c>
      <c r="L368" s="6">
        <f ca="1">S278</f>
        <v>790.52314093429334</v>
      </c>
      <c r="M368" s="6">
        <f t="shared" ca="1" si="90"/>
        <v>3044.1905855262139</v>
      </c>
      <c r="N368" s="2">
        <f t="shared" ca="1" si="86"/>
        <v>0.29607155475885183</v>
      </c>
      <c r="O368" s="2">
        <f t="shared" ca="1" si="91"/>
        <v>901.2982396390056</v>
      </c>
      <c r="P368" s="2">
        <f t="shared" ca="1" si="87"/>
        <v>0.25709886114278585</v>
      </c>
      <c r="Q368" s="2">
        <f t="shared" ca="1" si="92"/>
        <v>782.65793264038007</v>
      </c>
      <c r="R368" s="2">
        <f t="shared" ca="1" si="88"/>
        <v>0.37799239164088427</v>
      </c>
      <c r="S368" s="2">
        <f t="shared" ca="1" si="93"/>
        <v>1150.6808800337174</v>
      </c>
      <c r="T368" s="2">
        <f t="shared" ca="1" si="94"/>
        <v>209.55353321311077</v>
      </c>
      <c r="U368" s="2">
        <f t="shared" ca="1" si="95"/>
        <v>6.8837192457478047E-2</v>
      </c>
      <c r="V368" s="6">
        <f t="shared" ca="1" si="89"/>
        <v>2834.6370523131031</v>
      </c>
      <c r="W368" s="6">
        <f t="shared" ca="1" si="96"/>
        <v>202789.33253816102</v>
      </c>
    </row>
    <row r="369" spans="1:23">
      <c r="A369" s="10">
        <v>43437</v>
      </c>
      <c r="C369" s="6">
        <f t="shared" ca="1" si="82"/>
        <v>200958.9148916144</v>
      </c>
      <c r="E369" s="2">
        <f ca="1">O340*D340</f>
        <v>1.5527527564848511</v>
      </c>
      <c r="F369">
        <f t="shared" si="84"/>
        <v>5.0000000000000001E-3</v>
      </c>
      <c r="G369" s="6">
        <f ca="1">Q307*F307</f>
        <v>3.2110318274653125</v>
      </c>
      <c r="H369">
        <f t="shared" si="85"/>
        <v>0.01</v>
      </c>
      <c r="I369" s="6">
        <f ca="1">S279*H279</f>
        <v>8.170835442148725</v>
      </c>
      <c r="J369" s="6">
        <f ca="1">O340</f>
        <v>931.65165389091067</v>
      </c>
      <c r="K369" s="6">
        <f ca="1">Q307</f>
        <v>642.20636549306244</v>
      </c>
      <c r="L369" s="6">
        <f ca="1">S279</f>
        <v>817.08354421487252</v>
      </c>
      <c r="M369" s="6">
        <f t="shared" ca="1" si="90"/>
        <v>2613.4297168380549</v>
      </c>
      <c r="N369" s="2">
        <f t="shared" ca="1" si="86"/>
        <v>0.2556756051511197</v>
      </c>
      <c r="O369" s="2">
        <f t="shared" ca="1" si="91"/>
        <v>668.19022437248907</v>
      </c>
      <c r="P369" s="2">
        <f t="shared" ca="1" si="87"/>
        <v>0.27026386680329784</v>
      </c>
      <c r="Q369" s="2">
        <f t="shared" ca="1" si="92"/>
        <v>706.31562089130045</v>
      </c>
      <c r="R369" s="2">
        <f t="shared" ca="1" si="88"/>
        <v>0.39888238368850332</v>
      </c>
      <c r="S369" s="2">
        <f t="shared" ca="1" si="93"/>
        <v>1042.4510750547336</v>
      </c>
      <c r="T369" s="2">
        <f t="shared" ca="1" si="94"/>
        <v>196.47279651953181</v>
      </c>
      <c r="U369" s="2">
        <f t="shared" ca="1" si="95"/>
        <v>7.517814435707916E-2</v>
      </c>
      <c r="V369" s="6">
        <f t="shared" ca="1" si="89"/>
        <v>2416.9569203185229</v>
      </c>
      <c r="W369" s="6">
        <f t="shared" ca="1" si="96"/>
        <v>202815.34789488069</v>
      </c>
    </row>
    <row r="370" spans="1:23">
      <c r="A370" s="10">
        <v>43438</v>
      </c>
      <c r="C370" s="6">
        <f t="shared" ca="1" si="82"/>
        <v>200958.9148916144</v>
      </c>
      <c r="E370" s="2">
        <f ca="1">O341*D341</f>
        <v>1.9865554965001091</v>
      </c>
      <c r="F370">
        <f t="shared" si="84"/>
        <v>5.0000000000000001E-3</v>
      </c>
      <c r="G370" s="6">
        <f ca="1">Q308*F308</f>
        <v>4.0148709841723313</v>
      </c>
      <c r="H370">
        <f t="shared" si="85"/>
        <v>0.01</v>
      </c>
      <c r="I370" s="6">
        <f ca="1">S280*H280</f>
        <v>12.347472504731453</v>
      </c>
      <c r="J370" s="6">
        <f ca="1">O341</f>
        <v>1191.9332979000653</v>
      </c>
      <c r="K370" s="6">
        <f ca="1">Q308</f>
        <v>802.97419683446617</v>
      </c>
      <c r="L370" s="6">
        <f ca="1">S280</f>
        <v>1234.7472504731452</v>
      </c>
      <c r="M370" s="6">
        <f t="shared" ca="1" si="90"/>
        <v>3444.4764407126122</v>
      </c>
      <c r="N370" s="2">
        <f t="shared" ca="1" si="86"/>
        <v>0.25561620763295478</v>
      </c>
      <c r="O370" s="2">
        <f t="shared" ca="1" si="91"/>
        <v>880.46400505601616</v>
      </c>
      <c r="P370" s="2">
        <f t="shared" ca="1" si="87"/>
        <v>0.2855852698258341</v>
      </c>
      <c r="Q370" s="2">
        <f t="shared" ca="1" si="92"/>
        <v>983.69173372963996</v>
      </c>
      <c r="R370" s="2">
        <f t="shared" ca="1" si="88"/>
        <v>0.38631396424949382</v>
      </c>
      <c r="S370" s="2">
        <f t="shared" ca="1" si="93"/>
        <v>1330.6493485756757</v>
      </c>
      <c r="T370" s="2">
        <f t="shared" ca="1" si="94"/>
        <v>249.67135335128046</v>
      </c>
      <c r="U370" s="2">
        <f t="shared" ca="1" si="95"/>
        <v>7.2484558291717349E-2</v>
      </c>
      <c r="V370" s="6">
        <f t="shared" ca="1" si="89"/>
        <v>3194.805087361332</v>
      </c>
      <c r="W370" s="6">
        <f t="shared" ca="1" si="96"/>
        <v>202780.49823703434</v>
      </c>
    </row>
    <row r="371" spans="1:23">
      <c r="A371" s="10">
        <v>43439</v>
      </c>
      <c r="C371" s="6">
        <f t="shared" ca="1" si="82"/>
        <v>200958.9148916144</v>
      </c>
      <c r="E371" s="2">
        <f ca="1">O342*D342</f>
        <v>2.039033632383271</v>
      </c>
      <c r="F371">
        <f t="shared" si="84"/>
        <v>5.0000000000000001E-3</v>
      </c>
      <c r="G371" s="6">
        <f ca="1">Q309*F309</f>
        <v>5.2151254337678417</v>
      </c>
      <c r="H371">
        <f t="shared" si="85"/>
        <v>0.01</v>
      </c>
      <c r="I371" s="6">
        <f ca="1">S281*H281</f>
        <v>11.126537313798151</v>
      </c>
      <c r="J371" s="6">
        <f ca="1">O342</f>
        <v>1223.4201794299624</v>
      </c>
      <c r="K371" s="6">
        <f ca="1">Q309</f>
        <v>1043.0250867535683</v>
      </c>
      <c r="L371" s="6">
        <f ca="1">S281</f>
        <v>1112.6537313798151</v>
      </c>
      <c r="M371" s="6">
        <f t="shared" ca="1" si="90"/>
        <v>3647.1510472945756</v>
      </c>
      <c r="N371" s="2">
        <f t="shared" ca="1" si="86"/>
        <v>0.29660777753199913</v>
      </c>
      <c r="O371" s="2">
        <f t="shared" ca="1" si="91"/>
        <v>1081.7733664615471</v>
      </c>
      <c r="P371" s="2">
        <f t="shared" ca="1" si="87"/>
        <v>0.27159878467599902</v>
      </c>
      <c r="Q371" s="2">
        <f t="shared" ca="1" si="92"/>
        <v>990.56179197500376</v>
      </c>
      <c r="R371" s="2">
        <f t="shared" ca="1" si="88"/>
        <v>0.37546345130880332</v>
      </c>
      <c r="S371" s="2">
        <f t="shared" ca="1" si="93"/>
        <v>1369.3719196617378</v>
      </c>
      <c r="T371" s="2">
        <f t="shared" ca="1" si="94"/>
        <v>205.44396919628684</v>
      </c>
      <c r="U371" s="2">
        <f t="shared" ca="1" si="95"/>
        <v>5.6329986483198542E-2</v>
      </c>
      <c r="V371" s="6">
        <f t="shared" ca="1" si="89"/>
        <v>3441.7070780982885</v>
      </c>
      <c r="W371" s="6">
        <f t="shared" ca="1" si="96"/>
        <v>202843.1063175693</v>
      </c>
    </row>
    <row r="372" spans="1:23">
      <c r="A372" s="10">
        <v>43440</v>
      </c>
      <c r="C372" s="6">
        <f t="shared" ca="1" si="82"/>
        <v>200958.9148916144</v>
      </c>
      <c r="E372" s="2">
        <f ca="1">O343*D343</f>
        <v>1.8178210716541545</v>
      </c>
      <c r="F372">
        <f t="shared" si="84"/>
        <v>5.0000000000000001E-3</v>
      </c>
      <c r="G372" s="6">
        <f ca="1">Q310*F310</f>
        <v>3.617672441051166</v>
      </c>
      <c r="H372">
        <f t="shared" si="85"/>
        <v>0.01</v>
      </c>
      <c r="I372" s="6">
        <f ca="1">S282*H282</f>
        <v>8.0641990009982116</v>
      </c>
      <c r="J372" s="6">
        <f ca="1">O343</f>
        <v>1090.6926429924927</v>
      </c>
      <c r="K372" s="6">
        <f ca="1">Q310</f>
        <v>723.53448821023323</v>
      </c>
      <c r="L372" s="6">
        <f ca="1">S282</f>
        <v>806.41990009982123</v>
      </c>
      <c r="M372" s="6">
        <f t="shared" ca="1" si="90"/>
        <v>2839.5906930125375</v>
      </c>
      <c r="N372" s="2">
        <f t="shared" ca="1" si="86"/>
        <v>0.28121094412879927</v>
      </c>
      <c r="O372" s="2">
        <f t="shared" ca="1" si="91"/>
        <v>798.52397972140704</v>
      </c>
      <c r="P372" s="2">
        <f t="shared" ca="1" si="87"/>
        <v>0.25253059057639321</v>
      </c>
      <c r="Q372" s="2">
        <f t="shared" ca="1" si="92"/>
        <v>717.08351470168577</v>
      </c>
      <c r="R372" s="2">
        <f t="shared" ca="1" si="88"/>
        <v>0.38049860183234996</v>
      </c>
      <c r="S372" s="2">
        <f t="shared" ca="1" si="93"/>
        <v>1080.4602884674241</v>
      </c>
      <c r="T372" s="2">
        <f t="shared" ca="1" si="94"/>
        <v>243.52291012202045</v>
      </c>
      <c r="U372" s="2">
        <f t="shared" ca="1" si="95"/>
        <v>8.5759863462457564E-2</v>
      </c>
      <c r="V372" s="6">
        <f t="shared" ca="1" si="89"/>
        <v>2596.0677828905173</v>
      </c>
      <c r="W372" s="6">
        <f t="shared" ca="1" si="96"/>
        <v>202818.52706915728</v>
      </c>
    </row>
    <row r="373" spans="1:23">
      <c r="A373" s="10">
        <v>43441</v>
      </c>
      <c r="C373" s="6">
        <f t="shared" ca="1" si="82"/>
        <v>200958.9148916144</v>
      </c>
      <c r="E373" s="2">
        <f ca="1">O344*D344</f>
        <v>1.2489951118612446</v>
      </c>
      <c r="F373">
        <f t="shared" si="84"/>
        <v>5.0000000000000001E-3</v>
      </c>
      <c r="G373" s="6">
        <f ca="1">Q311*F311</f>
        <v>4.1900558719404586</v>
      </c>
      <c r="H373">
        <f t="shared" si="85"/>
        <v>0.01</v>
      </c>
      <c r="I373" s="6">
        <f ca="1">S283*H283</f>
        <v>8.1320374266863489</v>
      </c>
      <c r="J373" s="6">
        <f ca="1">O344</f>
        <v>749.39706711674671</v>
      </c>
      <c r="K373" s="6">
        <f ca="1">Q311</f>
        <v>838.01117438809172</v>
      </c>
      <c r="L373" s="6">
        <f ca="1">S283</f>
        <v>813.20374266863496</v>
      </c>
      <c r="M373" s="6">
        <f t="shared" ca="1" si="90"/>
        <v>2657.705982705982</v>
      </c>
      <c r="N373" s="2">
        <f t="shared" ca="1" si="86"/>
        <v>0.27808860983964268</v>
      </c>
      <c r="O373" s="2">
        <f t="shared" ca="1" si="91"/>
        <v>739.07776209320798</v>
      </c>
      <c r="P373" s="2">
        <f t="shared" ca="1" si="87"/>
        <v>0.28864594795365572</v>
      </c>
      <c r="Q373" s="2">
        <f t="shared" ca="1" si="92"/>
        <v>767.13606276027031</v>
      </c>
      <c r="R373" s="2">
        <f t="shared" ca="1" si="88"/>
        <v>0.3707427912148567</v>
      </c>
      <c r="S373" s="2">
        <f t="shared" ca="1" si="93"/>
        <v>985.32533425683948</v>
      </c>
      <c r="T373" s="2">
        <f t="shared" ca="1" si="94"/>
        <v>166.16682359566414</v>
      </c>
      <c r="U373" s="2">
        <f t="shared" ca="1" si="95"/>
        <v>6.2522650991844841E-2</v>
      </c>
      <c r="V373" s="6">
        <f t="shared" ca="1" si="89"/>
        <v>2491.539159110318</v>
      </c>
      <c r="W373" s="6">
        <f t="shared" ca="1" si="96"/>
        <v>202909.45424409411</v>
      </c>
    </row>
    <row r="374" spans="1:23">
      <c r="A374" s="10">
        <v>43442</v>
      </c>
      <c r="C374" s="6">
        <f t="shared" ca="1" si="82"/>
        <v>200958.9148916144</v>
      </c>
      <c r="E374" s="2">
        <f ca="1">O345*D345</f>
        <v>1.978064436516094</v>
      </c>
      <c r="F374">
        <f t="shared" si="84"/>
        <v>5.0000000000000001E-3</v>
      </c>
      <c r="G374" s="6">
        <f ca="1">Q312*F312</f>
        <v>3.5571226438443091</v>
      </c>
      <c r="H374">
        <f t="shared" si="85"/>
        <v>0.01</v>
      </c>
      <c r="I374" s="6">
        <f ca="1">S284*H284</f>
        <v>11.046133259084804</v>
      </c>
      <c r="J374" s="6">
        <f ca="1">O345</f>
        <v>1186.8386619096564</v>
      </c>
      <c r="K374" s="6">
        <f ca="1">Q312</f>
        <v>711.42452876886182</v>
      </c>
      <c r="L374" s="6">
        <f ca="1">S284</f>
        <v>1104.6133259084804</v>
      </c>
      <c r="M374" s="6">
        <f t="shared" ca="1" si="90"/>
        <v>3185.6246605221077</v>
      </c>
      <c r="N374" s="2">
        <f t="shared" ca="1" si="86"/>
        <v>0.27110274147310104</v>
      </c>
      <c r="O374" s="2">
        <f t="shared" ca="1" si="91"/>
        <v>863.63157877186018</v>
      </c>
      <c r="P374" s="2">
        <f t="shared" ca="1" si="87"/>
        <v>0.26555360744102885</v>
      </c>
      <c r="Q374" s="2">
        <f t="shared" ca="1" si="92"/>
        <v>845.95412055474856</v>
      </c>
      <c r="R374" s="2">
        <f t="shared" ca="1" si="88"/>
        <v>0.38104191283967787</v>
      </c>
      <c r="S374" s="2">
        <f t="shared" ca="1" si="93"/>
        <v>1213.8565142345933</v>
      </c>
      <c r="T374" s="2">
        <f t="shared" ca="1" si="94"/>
        <v>262.18244696090551</v>
      </c>
      <c r="U374" s="2">
        <f t="shared" ca="1" si="95"/>
        <v>8.2301738246192233E-2</v>
      </c>
      <c r="V374" s="6">
        <f t="shared" ca="1" si="89"/>
        <v>2923.4422135612022</v>
      </c>
      <c r="W374" s="6">
        <f t="shared" ca="1" si="96"/>
        <v>202830.01994106831</v>
      </c>
    </row>
    <row r="375" spans="1:23">
      <c r="A375" s="10">
        <v>43443</v>
      </c>
      <c r="C375" s="6">
        <f t="shared" ca="1" si="82"/>
        <v>200958.9148916144</v>
      </c>
      <c r="E375" s="2">
        <f ca="1">O346*D346</f>
        <v>1.7213119170622324</v>
      </c>
      <c r="F375">
        <f t="shared" si="84"/>
        <v>5.0000000000000001E-3</v>
      </c>
      <c r="G375" s="6">
        <f ca="1">Q313*F313</f>
        <v>5.3094168497710177</v>
      </c>
      <c r="H375">
        <f t="shared" si="85"/>
        <v>0.01</v>
      </c>
      <c r="I375" s="6">
        <f ca="1">S285*H285</f>
        <v>12.907080314760849</v>
      </c>
      <c r="J375" s="6">
        <f ca="1">O346</f>
        <v>1032.7871502373393</v>
      </c>
      <c r="K375" s="6">
        <f ca="1">Q313</f>
        <v>1061.8833699542035</v>
      </c>
      <c r="L375" s="6">
        <f ca="1">S285</f>
        <v>1290.7080314760849</v>
      </c>
      <c r="M375" s="6">
        <f t="shared" ca="1" si="90"/>
        <v>3667.4988077101279</v>
      </c>
      <c r="N375" s="2">
        <f t="shared" ca="1" si="86"/>
        <v>0.29899917775346518</v>
      </c>
      <c r="O375" s="2">
        <f t="shared" ca="1" si="91"/>
        <v>1096.5791279171422</v>
      </c>
      <c r="P375" s="2">
        <f t="shared" ca="1" si="87"/>
        <v>0.29796962638089974</v>
      </c>
      <c r="Q375" s="2">
        <f t="shared" ca="1" si="92"/>
        <v>1092.8032494857821</v>
      </c>
      <c r="R375" s="2">
        <f t="shared" ca="1" si="88"/>
        <v>0.36581611709208095</v>
      </c>
      <c r="S375" s="2">
        <f t="shared" ca="1" si="93"/>
        <v>1341.6301732763554</v>
      </c>
      <c r="T375" s="2">
        <f t="shared" ca="1" si="94"/>
        <v>136.48625703084826</v>
      </c>
      <c r="U375" s="2">
        <f t="shared" ca="1" si="95"/>
        <v>3.7215078773554129E-2</v>
      </c>
      <c r="V375" s="6">
        <f t="shared" ca="1" si="89"/>
        <v>3531.0125506792797</v>
      </c>
      <c r="W375" s="6">
        <f t="shared" ca="1" si="96"/>
        <v>202975.65394007994</v>
      </c>
    </row>
    <row r="376" spans="1:23">
      <c r="A376" s="10">
        <v>43444</v>
      </c>
      <c r="C376" s="6">
        <f t="shared" ca="1" si="82"/>
        <v>200958.9148916144</v>
      </c>
      <c r="E376" s="2">
        <f ca="1">O347*D347</f>
        <v>1.8166588153936032</v>
      </c>
      <c r="F376">
        <f t="shared" si="84"/>
        <v>5.0000000000000001E-3</v>
      </c>
      <c r="G376" s="6">
        <f ca="1">Q314*F314</f>
        <v>5.1200950983225049</v>
      </c>
      <c r="H376">
        <f t="shared" si="85"/>
        <v>0.01</v>
      </c>
      <c r="I376" s="6">
        <f ca="1">S286*H286</f>
        <v>11.701426737791151</v>
      </c>
      <c r="J376" s="6">
        <f ca="1">O347</f>
        <v>1089.9952892361619</v>
      </c>
      <c r="K376" s="6">
        <f ca="1">Q314</f>
        <v>1024.019019664501</v>
      </c>
      <c r="L376" s="6">
        <f ca="1">S286</f>
        <v>1170.1426737791151</v>
      </c>
      <c r="M376" s="6">
        <f t="shared" ca="1" si="90"/>
        <v>3439.2814203621333</v>
      </c>
      <c r="N376" s="2">
        <f t="shared" ca="1" si="86"/>
        <v>0.29030741519995973</v>
      </c>
      <c r="O376" s="2">
        <f t="shared" ca="1" si="91"/>
        <v>998.44889929057706</v>
      </c>
      <c r="P376" s="2">
        <f t="shared" ca="1" si="87"/>
        <v>0.27354037529372932</v>
      </c>
      <c r="Q376" s="2">
        <f t="shared" ca="1" si="92"/>
        <v>940.78233046660841</v>
      </c>
      <c r="R376" s="2">
        <f t="shared" ca="1" si="88"/>
        <v>0.39079643910457551</v>
      </c>
      <c r="S376" s="2">
        <f t="shared" ca="1" si="93"/>
        <v>1344.0589321560483</v>
      </c>
      <c r="T376" s="2">
        <f t="shared" ca="1" si="94"/>
        <v>155.99125844889932</v>
      </c>
      <c r="U376" s="2">
        <f t="shared" ca="1" si="95"/>
        <v>4.5355770401735399E-2</v>
      </c>
      <c r="V376" s="6">
        <f t="shared" ca="1" si="89"/>
        <v>3283.290161913234</v>
      </c>
      <c r="W376" s="6">
        <f t="shared" ca="1" si="96"/>
        <v>202974.78711931341</v>
      </c>
    </row>
    <row r="377" spans="1:23">
      <c r="A377" s="10">
        <v>43445</v>
      </c>
      <c r="C377" s="6">
        <f t="shared" ca="1" si="82"/>
        <v>200958.9148916144</v>
      </c>
      <c r="E377" s="2">
        <f ca="1">O348*D348</f>
        <v>1.7794949011863315</v>
      </c>
      <c r="F377">
        <f t="shared" si="84"/>
        <v>5.0000000000000001E-3</v>
      </c>
      <c r="G377" s="6">
        <f ca="1">Q315*F315</f>
        <v>4.6844137227587499</v>
      </c>
      <c r="H377">
        <f t="shared" si="85"/>
        <v>0.01</v>
      </c>
      <c r="I377" s="6">
        <f ca="1">S287*H287</f>
        <v>13.359346075920895</v>
      </c>
      <c r="J377" s="6">
        <f ca="1">O348</f>
        <v>1067.6969407117988</v>
      </c>
      <c r="K377" s="6">
        <f ca="1">Q315</f>
        <v>936.88274455174997</v>
      </c>
      <c r="L377" s="6">
        <f ca="1">S287</f>
        <v>1335.9346075920894</v>
      </c>
      <c r="M377" s="6">
        <f t="shared" ca="1" si="90"/>
        <v>3516.3288060044033</v>
      </c>
      <c r="N377" s="2">
        <f t="shared" ca="1" si="86"/>
        <v>0.26762783059566214</v>
      </c>
      <c r="O377" s="2">
        <f t="shared" ca="1" si="91"/>
        <v>941.0674500119934</v>
      </c>
      <c r="P377" s="2">
        <f t="shared" ca="1" si="87"/>
        <v>0.29872596933660883</v>
      </c>
      <c r="Q377" s="2">
        <f t="shared" ca="1" si="92"/>
        <v>1050.4187310799057</v>
      </c>
      <c r="R377" s="2">
        <f t="shared" ca="1" si="88"/>
        <v>0.39248342706324718</v>
      </c>
      <c r="S377" s="2">
        <f t="shared" ca="1" si="93"/>
        <v>1380.1007804618243</v>
      </c>
      <c r="T377" s="2">
        <f t="shared" ca="1" si="94"/>
        <v>144.74184445067976</v>
      </c>
      <c r="U377" s="2">
        <f t="shared" ca="1" si="95"/>
        <v>4.1162773004481797E-2</v>
      </c>
      <c r="V377" s="6">
        <f t="shared" ca="1" si="89"/>
        <v>3371.5869615537235</v>
      </c>
      <c r="W377" s="6">
        <f t="shared" ca="1" si="96"/>
        <v>203005.8597880115</v>
      </c>
    </row>
    <row r="378" spans="1:23">
      <c r="A378" s="10">
        <v>43446</v>
      </c>
      <c r="C378" s="6">
        <f t="shared" ca="1" si="82"/>
        <v>200958.9148916144</v>
      </c>
      <c r="E378" s="2">
        <f ca="1">O349*D349</f>
        <v>2.002057575536988</v>
      </c>
      <c r="F378">
        <f t="shared" si="84"/>
        <v>5.0000000000000001E-3</v>
      </c>
      <c r="G378" s="6">
        <f ca="1">Q316*F316</f>
        <v>5.2152847878098862</v>
      </c>
      <c r="H378">
        <f t="shared" si="85"/>
        <v>0.01</v>
      </c>
      <c r="I378" s="6">
        <f ca="1">S288*H288</f>
        <v>14.043048318738837</v>
      </c>
      <c r="J378" s="6">
        <f ca="1">O349</f>
        <v>1201.2345453221928</v>
      </c>
      <c r="K378" s="6">
        <f ca="1">Q316</f>
        <v>1043.0569575619772</v>
      </c>
      <c r="L378" s="6">
        <f ca="1">S288</f>
        <v>1404.3048318738836</v>
      </c>
      <c r="M378" s="6">
        <f t="shared" ca="1" si="90"/>
        <v>3814.5985698908194</v>
      </c>
      <c r="N378" s="2">
        <f t="shared" ca="1" si="86"/>
        <v>0.27880025479951182</v>
      </c>
      <c r="O378" s="2">
        <f t="shared" ca="1" si="91"/>
        <v>1063.5110532434139</v>
      </c>
      <c r="P378" s="2">
        <f t="shared" ca="1" si="87"/>
        <v>0.2601810002092298</v>
      </c>
      <c r="Q378" s="2">
        <f t="shared" ca="1" si="92"/>
        <v>992.48607131089091</v>
      </c>
      <c r="R378" s="2">
        <f t="shared" ca="1" si="88"/>
        <v>0.3877686899630895</v>
      </c>
      <c r="S378" s="2">
        <f t="shared" ca="1" si="93"/>
        <v>1479.1818901816378</v>
      </c>
      <c r="T378" s="2">
        <f t="shared" ca="1" si="94"/>
        <v>279.41955515487643</v>
      </c>
      <c r="U378" s="2">
        <f t="shared" ca="1" si="95"/>
        <v>7.3250055028168781E-2</v>
      </c>
      <c r="V378" s="6">
        <f t="shared" ca="1" si="89"/>
        <v>3535.1790147359429</v>
      </c>
      <c r="W378" s="6">
        <f t="shared" ca="1" si="96"/>
        <v>202892.44246798937</v>
      </c>
    </row>
    <row r="379" spans="1:23">
      <c r="A379" s="10">
        <v>43447</v>
      </c>
      <c r="C379" s="6">
        <f t="shared" ca="1" si="82"/>
        <v>200958.9148916144</v>
      </c>
      <c r="E379" s="2">
        <f ca="1">O350*D350</f>
        <v>2.0998263345017691</v>
      </c>
      <c r="F379">
        <f t="shared" si="84"/>
        <v>5.0000000000000001E-3</v>
      </c>
      <c r="G379" s="6">
        <f ca="1">Q317*F317</f>
        <v>4.0273136377797867</v>
      </c>
      <c r="H379">
        <f t="shared" si="85"/>
        <v>0.01</v>
      </c>
      <c r="I379" s="6">
        <f ca="1">S289*H289</f>
        <v>12.687206877547496</v>
      </c>
      <c r="J379" s="6">
        <f ca="1">O350</f>
        <v>1259.8958007010615</v>
      </c>
      <c r="K379" s="6">
        <f ca="1">Q317</f>
        <v>805.46272755595737</v>
      </c>
      <c r="L379" s="6">
        <f ca="1">S289</f>
        <v>1268.7206877547496</v>
      </c>
      <c r="M379" s="6">
        <f t="shared" ca="1" si="90"/>
        <v>3632.3131180164737</v>
      </c>
      <c r="N379" s="2">
        <f t="shared" ca="1" si="86"/>
        <v>0.29298426466592986</v>
      </c>
      <c r="O379" s="2">
        <f t="shared" ca="1" si="91"/>
        <v>1064.2105879184674</v>
      </c>
      <c r="P379" s="2">
        <f t="shared" ca="1" si="87"/>
        <v>0.25338977775976407</v>
      </c>
      <c r="Q379" s="2">
        <f t="shared" ca="1" si="92"/>
        <v>920.39101372806999</v>
      </c>
      <c r="R379" s="2">
        <f t="shared" ca="1" si="88"/>
        <v>0.36255528112616714</v>
      </c>
      <c r="S379" s="2">
        <f t="shared" ca="1" si="93"/>
        <v>1316.9143036407274</v>
      </c>
      <c r="T379" s="2">
        <f t="shared" ca="1" si="94"/>
        <v>330.79721272920892</v>
      </c>
      <c r="U379" s="2">
        <f t="shared" ca="1" si="95"/>
        <v>9.1070676448138918E-2</v>
      </c>
      <c r="V379" s="6">
        <f t="shared" ca="1" si="89"/>
        <v>3301.515905287265</v>
      </c>
      <c r="W379" s="6">
        <f t="shared" ca="1" si="96"/>
        <v>202859.87915726489</v>
      </c>
    </row>
    <row r="380" spans="1:23">
      <c r="A380" s="10">
        <v>43448</v>
      </c>
      <c r="C380" s="6">
        <f t="shared" ca="1" si="82"/>
        <v>200958.9148916144</v>
      </c>
      <c r="E380" s="2">
        <f ca="1">O351*D351</f>
        <v>1.4987725756108208</v>
      </c>
      <c r="F380">
        <f t="shared" si="84"/>
        <v>5.0000000000000001E-3</v>
      </c>
      <c r="G380" s="6">
        <f ca="1">Q318*F318</f>
        <v>6.4587328549926184</v>
      </c>
      <c r="H380">
        <f t="shared" si="85"/>
        <v>0.01</v>
      </c>
      <c r="I380" s="6">
        <f ca="1">S290*H290</f>
        <v>8.2890566780601063</v>
      </c>
      <c r="J380" s="6">
        <f ca="1">O351</f>
        <v>899.26354536649239</v>
      </c>
      <c r="K380" s="6">
        <f ca="1">Q318</f>
        <v>1291.7465709985236</v>
      </c>
      <c r="L380" s="6">
        <f ca="1">S290</f>
        <v>828.90566780601068</v>
      </c>
      <c r="M380" s="6">
        <f t="shared" ca="1" si="90"/>
        <v>3366.9595590088993</v>
      </c>
      <c r="N380" s="2">
        <f t="shared" ca="1" si="86"/>
        <v>0.29951849383241402</v>
      </c>
      <c r="O380" s="2">
        <f t="shared" ca="1" si="91"/>
        <v>1008.4666559089944</v>
      </c>
      <c r="P380" s="2">
        <f t="shared" ca="1" si="87"/>
        <v>0.28162999524378185</v>
      </c>
      <c r="Q380" s="2">
        <f t="shared" ca="1" si="92"/>
        <v>948.23680458968215</v>
      </c>
      <c r="R380" s="2">
        <f t="shared" ca="1" si="88"/>
        <v>0.37688482031591447</v>
      </c>
      <c r="S380" s="2">
        <f t="shared" ca="1" si="93"/>
        <v>1268.9559484080196</v>
      </c>
      <c r="T380" s="2">
        <f t="shared" ca="1" si="94"/>
        <v>141.30015010220291</v>
      </c>
      <c r="U380" s="2">
        <f t="shared" ca="1" si="95"/>
        <v>4.1966690607889608E-2</v>
      </c>
      <c r="V380" s="6">
        <f t="shared" ca="1" si="89"/>
        <v>3225.6594089066966</v>
      </c>
      <c r="W380" s="6">
        <f t="shared" ca="1" si="96"/>
        <v>203065.62278200057</v>
      </c>
    </row>
    <row r="381" spans="1:23">
      <c r="A381" s="10">
        <v>43449</v>
      </c>
      <c r="C381" s="6">
        <f t="shared" ca="1" si="82"/>
        <v>200958.9148916144</v>
      </c>
      <c r="E381" s="2">
        <f ca="1">O352*D352</f>
        <v>1.9658666349933072</v>
      </c>
      <c r="F381">
        <f t="shared" si="84"/>
        <v>5.0000000000000001E-3</v>
      </c>
      <c r="G381" s="6">
        <f ca="1">Q319*F319</f>
        <v>3.3771264602564206</v>
      </c>
      <c r="H381">
        <f t="shared" si="85"/>
        <v>0.01</v>
      </c>
      <c r="I381" s="6">
        <f ca="1">S291*H291</f>
        <v>10.597355750304299</v>
      </c>
      <c r="J381" s="6">
        <f ca="1">O352</f>
        <v>1179.5199809959843</v>
      </c>
      <c r="K381" s="6">
        <f ca="1">Q319</f>
        <v>675.42529205128415</v>
      </c>
      <c r="L381" s="6">
        <f ca="1">S291</f>
        <v>1059.7355750304298</v>
      </c>
      <c r="M381" s="6">
        <f t="shared" ca="1" si="90"/>
        <v>3071.9213470254554</v>
      </c>
      <c r="N381" s="2">
        <f t="shared" ca="1" si="86"/>
        <v>0.2798896931469731</v>
      </c>
      <c r="O381" s="2">
        <f t="shared" ca="1" si="91"/>
        <v>859.79912319059099</v>
      </c>
      <c r="P381" s="2">
        <f t="shared" ca="1" si="87"/>
        <v>0.27560711810026173</v>
      </c>
      <c r="Q381" s="2">
        <f t="shared" ca="1" si="92"/>
        <v>846.64338948435977</v>
      </c>
      <c r="R381" s="2">
        <f t="shared" ca="1" si="88"/>
        <v>0.37792154771447173</v>
      </c>
      <c r="S381" s="2">
        <f t="shared" ca="1" si="93"/>
        <v>1160.9452699249848</v>
      </c>
      <c r="T381" s="2">
        <f t="shared" ca="1" si="94"/>
        <v>204.5335644255199</v>
      </c>
      <c r="U381" s="2">
        <f t="shared" ca="1" si="95"/>
        <v>6.6581641038293504E-2</v>
      </c>
      <c r="V381" s="6">
        <f t="shared" ca="1" si="89"/>
        <v>2867.3877825999352</v>
      </c>
      <c r="W381" s="6">
        <f t="shared" ca="1" si="96"/>
        <v>203018.3297165228</v>
      </c>
    </row>
    <row r="382" spans="1:23">
      <c r="A382" s="10">
        <v>43450</v>
      </c>
      <c r="C382" s="6">
        <f t="shared" ca="1" si="82"/>
        <v>200958.9148916144</v>
      </c>
      <c r="E382" s="2">
        <f ca="1">O353*D353</f>
        <v>1.3763607330876919</v>
      </c>
      <c r="F382">
        <f t="shared" si="84"/>
        <v>5.0000000000000001E-3</v>
      </c>
      <c r="G382" s="6">
        <f ca="1">Q320*F320</f>
        <v>4.680832703160994</v>
      </c>
      <c r="H382">
        <f t="shared" si="85"/>
        <v>0.01</v>
      </c>
      <c r="I382" s="6">
        <f ca="1">S292*H292</f>
        <v>11.277677170573659</v>
      </c>
      <c r="J382" s="6">
        <f ca="1">O353</f>
        <v>825.81643985261508</v>
      </c>
      <c r="K382" s="6">
        <f ca="1">Q320</f>
        <v>936.1665406321988</v>
      </c>
      <c r="L382" s="6">
        <f ca="1">S292</f>
        <v>1127.7677170573659</v>
      </c>
      <c r="M382" s="6">
        <f t="shared" ca="1" si="90"/>
        <v>3111.6191325745222</v>
      </c>
      <c r="N382" s="2">
        <f t="shared" ca="1" si="86"/>
        <v>0.25834711299655128</v>
      </c>
      <c r="O382" s="2">
        <f t="shared" ca="1" si="91"/>
        <v>803.87781964546093</v>
      </c>
      <c r="P382" s="2">
        <f t="shared" ca="1" si="87"/>
        <v>0.25652270868589339</v>
      </c>
      <c r="Q382" s="2">
        <f t="shared" ca="1" si="92"/>
        <v>798.20096828686644</v>
      </c>
      <c r="R382" s="2">
        <f t="shared" ca="1" si="88"/>
        <v>0.35387460114366676</v>
      </c>
      <c r="S382" s="2">
        <f t="shared" ca="1" si="93"/>
        <v>1101.1229794508113</v>
      </c>
      <c r="T382" s="2">
        <f t="shared" ca="1" si="94"/>
        <v>408.4173651913834</v>
      </c>
      <c r="U382" s="2">
        <f t="shared" ca="1" si="95"/>
        <v>0.13125557717388855</v>
      </c>
      <c r="V382" s="6">
        <f t="shared" ca="1" si="89"/>
        <v>2703.2017673831388</v>
      </c>
      <c r="W382" s="6">
        <f t="shared" ca="1" si="96"/>
        <v>202831.78078636376</v>
      </c>
    </row>
    <row r="383" spans="1:23">
      <c r="A383" s="10">
        <v>43451</v>
      </c>
      <c r="C383" s="6">
        <f t="shared" ca="1" si="82"/>
        <v>200958.9148916144</v>
      </c>
      <c r="E383" s="2">
        <f ca="1">O354*D354</f>
        <v>1.5816610160181972</v>
      </c>
      <c r="F383">
        <f t="shared" si="84"/>
        <v>5.0000000000000001E-3</v>
      </c>
      <c r="G383" s="6">
        <f ca="1">Q321*F321</f>
        <v>5.0802302420645358</v>
      </c>
      <c r="H383">
        <f t="shared" si="85"/>
        <v>0.01</v>
      </c>
      <c r="I383" s="6">
        <f ca="1">S293*H293</f>
        <v>8.9367840815564872</v>
      </c>
      <c r="J383" s="6">
        <f ca="1">O354</f>
        <v>948.9966096109182</v>
      </c>
      <c r="K383" s="6">
        <f ca="1">Q321</f>
        <v>1016.0460484129071</v>
      </c>
      <c r="L383" s="6">
        <f ca="1">S293</f>
        <v>893.67840815564864</v>
      </c>
      <c r="M383" s="6">
        <f t="shared" ca="1" si="90"/>
        <v>3282.7371067104968</v>
      </c>
      <c r="N383" s="2">
        <f t="shared" ca="1" si="86"/>
        <v>0.27041291937569717</v>
      </c>
      <c r="O383" s="2">
        <f t="shared" ca="1" si="91"/>
        <v>887.69452456851502</v>
      </c>
      <c r="P383" s="2">
        <f t="shared" ca="1" si="87"/>
        <v>0.28660069980628322</v>
      </c>
      <c r="Q383" s="2">
        <f t="shared" ca="1" si="92"/>
        <v>940.83475206328183</v>
      </c>
      <c r="R383" s="2">
        <f t="shared" ca="1" si="88"/>
        <v>0.39425246298039468</v>
      </c>
      <c r="S383" s="2">
        <f t="shared" ca="1" si="93"/>
        <v>1294.2271896377481</v>
      </c>
      <c r="T383" s="2">
        <f t="shared" ca="1" si="94"/>
        <v>159.98064044095167</v>
      </c>
      <c r="U383" s="2">
        <f t="shared" ca="1" si="95"/>
        <v>4.8733917837624853E-2</v>
      </c>
      <c r="V383" s="6">
        <f t="shared" ca="1" si="89"/>
        <v>3122.7564662695449</v>
      </c>
      <c r="W383" s="6">
        <f t="shared" ca="1" si="96"/>
        <v>203095.81618645383</v>
      </c>
    </row>
    <row r="384" spans="1:23">
      <c r="A384" s="10">
        <v>43452</v>
      </c>
      <c r="C384" s="6">
        <f t="shared" ca="1" si="82"/>
        <v>200958.9148916144</v>
      </c>
      <c r="E384" s="2">
        <f ca="1">O355*D355</f>
        <v>1.8467590242007272</v>
      </c>
      <c r="F384">
        <f t="shared" si="84"/>
        <v>5.0000000000000001E-3</v>
      </c>
      <c r="G384" s="6">
        <f ca="1">Q322*F322</f>
        <v>5.5117373328799326</v>
      </c>
      <c r="H384">
        <f t="shared" si="85"/>
        <v>0.01</v>
      </c>
      <c r="I384" s="6">
        <f ca="1">S294*H294</f>
        <v>11.638168578661409</v>
      </c>
      <c r="J384" s="6">
        <f ca="1">O355</f>
        <v>1108.0554145204362</v>
      </c>
      <c r="K384" s="6">
        <f ca="1">Q322</f>
        <v>1102.3474665759866</v>
      </c>
      <c r="L384" s="6">
        <f ca="1">S294</f>
        <v>1163.8168578661409</v>
      </c>
      <c r="M384" s="6">
        <f t="shared" ca="1" si="90"/>
        <v>3553.1970443392574</v>
      </c>
      <c r="N384" s="2">
        <f t="shared" ca="1" si="86"/>
        <v>0.25054809044372589</v>
      </c>
      <c r="O384" s="2">
        <f t="shared" ca="1" si="91"/>
        <v>890.24673442949177</v>
      </c>
      <c r="P384" s="2">
        <f t="shared" ca="1" si="87"/>
        <v>0.29881047807999234</v>
      </c>
      <c r="Q384" s="2">
        <f t="shared" ca="1" si="92"/>
        <v>1061.7325075314293</v>
      </c>
      <c r="R384" s="2">
        <f t="shared" ca="1" si="88"/>
        <v>0.38219061812837946</v>
      </c>
      <c r="S384" s="2">
        <f t="shared" ca="1" si="93"/>
        <v>1357.9985747079518</v>
      </c>
      <c r="T384" s="2">
        <f t="shared" ca="1" si="94"/>
        <v>243.2192276703845</v>
      </c>
      <c r="U384" s="2">
        <f t="shared" ca="1" si="95"/>
        <v>6.8450813347902262E-2</v>
      </c>
      <c r="V384" s="6">
        <f t="shared" ca="1" si="89"/>
        <v>3309.9778166688729</v>
      </c>
      <c r="W384" s="6">
        <f t="shared" ca="1" si="96"/>
        <v>203031.57426416012</v>
      </c>
    </row>
    <row r="385" spans="1:23">
      <c r="A385" s="10">
        <v>43453</v>
      </c>
      <c r="C385" s="6">
        <f t="shared" ca="1" si="82"/>
        <v>200958.9148916144</v>
      </c>
      <c r="E385" s="2">
        <f ca="1">O356*D356</f>
        <v>2.125094899745017</v>
      </c>
      <c r="F385">
        <f t="shared" si="84"/>
        <v>5.0000000000000001E-3</v>
      </c>
      <c r="G385" s="6">
        <f ca="1">Q323*F323</f>
        <v>4.5320924364705517</v>
      </c>
      <c r="H385">
        <f t="shared" si="85"/>
        <v>0.01</v>
      </c>
      <c r="I385" s="6">
        <f ca="1">S295*H295</f>
        <v>9.0481922994296262</v>
      </c>
      <c r="J385" s="6">
        <f ca="1">O356</f>
        <v>1275.05693984701</v>
      </c>
      <c r="K385" s="6">
        <f ca="1">Q323</f>
        <v>906.41848729411038</v>
      </c>
      <c r="L385" s="6">
        <f ca="1">S295</f>
        <v>904.81922994296258</v>
      </c>
      <c r="M385" s="6">
        <f t="shared" ca="1" si="90"/>
        <v>3345.2192643901126</v>
      </c>
      <c r="N385" s="2">
        <f t="shared" ca="1" si="86"/>
        <v>0.29549897566236655</v>
      </c>
      <c r="O385" s="2">
        <f t="shared" ca="1" si="91"/>
        <v>988.50886599329363</v>
      </c>
      <c r="P385" s="2">
        <f t="shared" ca="1" si="87"/>
        <v>0.28305284059440594</v>
      </c>
      <c r="Q385" s="2">
        <f t="shared" ca="1" si="92"/>
        <v>946.87381519675046</v>
      </c>
      <c r="R385" s="2">
        <f t="shared" ca="1" si="88"/>
        <v>0.39290323332393717</v>
      </c>
      <c r="S385" s="2">
        <f t="shared" ca="1" si="93"/>
        <v>1314.3474651563979</v>
      </c>
      <c r="T385" s="2">
        <f t="shared" ca="1" si="94"/>
        <v>95.489118043670715</v>
      </c>
      <c r="U385" s="2">
        <f t="shared" ca="1" si="95"/>
        <v>2.8544950419290355E-2</v>
      </c>
      <c r="V385" s="6">
        <f t="shared" ca="1" si="89"/>
        <v>3249.7301463464419</v>
      </c>
      <c r="W385" s="6">
        <f t="shared" ca="1" si="96"/>
        <v>203195.00975342249</v>
      </c>
    </row>
    <row r="386" spans="1:23">
      <c r="A386" s="10">
        <v>43454</v>
      </c>
      <c r="C386" s="6">
        <f t="shared" ca="1" si="82"/>
        <v>200958.9148916144</v>
      </c>
      <c r="E386" s="2">
        <f ca="1">O357*D357</f>
        <v>2.0832193733119895</v>
      </c>
      <c r="F386">
        <f t="shared" si="84"/>
        <v>5.0000000000000001E-3</v>
      </c>
      <c r="G386" s="6">
        <f ca="1">Q324*F324</f>
        <v>4.5986996883013704</v>
      </c>
      <c r="H386">
        <f t="shared" si="85"/>
        <v>0.01</v>
      </c>
      <c r="I386" s="6">
        <f ca="1">S296*H296</f>
        <v>7.9723522266509779</v>
      </c>
      <c r="J386" s="6">
        <f ca="1">O357</f>
        <v>1249.9316239871937</v>
      </c>
      <c r="K386" s="6">
        <f ca="1">Q324</f>
        <v>919.73993766027399</v>
      </c>
      <c r="L386" s="6">
        <f ca="1">S296</f>
        <v>797.23522266509781</v>
      </c>
      <c r="M386" s="6">
        <f t="shared" ca="1" si="90"/>
        <v>3077.0501736445003</v>
      </c>
      <c r="N386" s="2">
        <f t="shared" ca="1" si="86"/>
        <v>0.29454020387965274</v>
      </c>
      <c r="O386" s="2">
        <f t="shared" ca="1" si="91"/>
        <v>906.314985493172</v>
      </c>
      <c r="P386" s="2">
        <f t="shared" ca="1" si="87"/>
        <v>0.2958044656747254</v>
      </c>
      <c r="Q386" s="2">
        <f t="shared" ca="1" si="92"/>
        <v>910.20518246923245</v>
      </c>
      <c r="R386" s="2">
        <f t="shared" ca="1" si="88"/>
        <v>0.3967434935168927</v>
      </c>
      <c r="S386" s="2">
        <f t="shared" ca="1" si="93"/>
        <v>1220.7996356184804</v>
      </c>
      <c r="T386" s="2">
        <f t="shared" ca="1" si="94"/>
        <v>39.730370063615283</v>
      </c>
      <c r="U386" s="2">
        <f t="shared" ca="1" si="95"/>
        <v>1.2911836928729079E-2</v>
      </c>
      <c r="V386" s="6">
        <f t="shared" ca="1" si="89"/>
        <v>3037.319803580885</v>
      </c>
      <c r="W386" s="6">
        <f t="shared" ca="1" si="96"/>
        <v>203265.4227726908</v>
      </c>
    </row>
    <row r="387" spans="1:23">
      <c r="A387" s="10">
        <v>43455</v>
      </c>
      <c r="C387" s="6">
        <f t="shared" ref="C387:C450" ca="1" si="98">C386+B387</f>
        <v>200958.9148916144</v>
      </c>
      <c r="E387" s="2">
        <f ca="1">O358*D358</f>
        <v>1.4903224949055836</v>
      </c>
      <c r="F387">
        <f t="shared" ref="F387:F430" si="99">0.03/6</f>
        <v>5.0000000000000001E-3</v>
      </c>
      <c r="G387" s="6">
        <f ca="1">Q325*F325</f>
        <v>4.0270640020698032</v>
      </c>
      <c r="H387">
        <f t="shared" ref="H387:H450" si="100">0.04/4</f>
        <v>0.01</v>
      </c>
      <c r="I387" s="6">
        <f ca="1">S297*H297</f>
        <v>8.6586035657058602</v>
      </c>
      <c r="J387" s="6">
        <f ca="1">O358</f>
        <v>894.19349694335006</v>
      </c>
      <c r="K387" s="6">
        <f ca="1">Q325</f>
        <v>805.41280041396067</v>
      </c>
      <c r="L387" s="6">
        <f ca="1">S297</f>
        <v>865.86035657058608</v>
      </c>
      <c r="M387" s="6">
        <f t="shared" ca="1" si="90"/>
        <v>2619.3730140541934</v>
      </c>
      <c r="N387" s="2">
        <f t="shared" ref="N387:N450" ca="1" si="101">0.25+RAND()*0.05</f>
        <v>0.25213504263656716</v>
      </c>
      <c r="O387" s="2">
        <f t="shared" ca="1" si="91"/>
        <v>660.4357265796275</v>
      </c>
      <c r="P387" s="2">
        <f t="shared" ref="P387:P450" ca="1" si="102">0.25+RAND()*0.05</f>
        <v>0.25431491797367239</v>
      </c>
      <c r="Q387" s="2">
        <f t="shared" ca="1" si="92"/>
        <v>666.14563321164326</v>
      </c>
      <c r="R387" s="2">
        <f t="shared" ref="R387:R450" ca="1" si="103">0.35+RAND()*0.05</f>
        <v>0.39780382666411118</v>
      </c>
      <c r="S387" s="2">
        <f t="shared" ca="1" si="93"/>
        <v>1041.9966084514649</v>
      </c>
      <c r="T387" s="2">
        <f t="shared" ca="1" si="94"/>
        <v>250.79504581145784</v>
      </c>
      <c r="U387" s="2">
        <f t="shared" ca="1" si="95"/>
        <v>9.5746212725649246E-2</v>
      </c>
      <c r="V387" s="6">
        <f t="shared" ref="V387:V450" ca="1" si="104">M387-T387</f>
        <v>2368.5779682427356</v>
      </c>
      <c r="W387" s="6">
        <f t="shared" ca="1" si="96"/>
        <v>203068.5340870056</v>
      </c>
    </row>
    <row r="388" spans="1:23">
      <c r="A388" s="10">
        <v>43456</v>
      </c>
      <c r="C388" s="6">
        <f t="shared" ca="1" si="98"/>
        <v>200958.9148916144</v>
      </c>
      <c r="E388" s="2">
        <f ca="1">O359*D359</f>
        <v>1.2613517691618563</v>
      </c>
      <c r="F388">
        <f t="shared" si="99"/>
        <v>5.0000000000000001E-3</v>
      </c>
      <c r="G388" s="6">
        <f ca="1">Q326*F326</f>
        <v>5.1915010412981371</v>
      </c>
      <c r="H388">
        <f t="shared" si="100"/>
        <v>0.01</v>
      </c>
      <c r="I388" s="6">
        <f ca="1">S298*H298</f>
        <v>14.639638742033956</v>
      </c>
      <c r="J388" s="6">
        <f ca="1">O359</f>
        <v>756.81106149711377</v>
      </c>
      <c r="K388" s="6">
        <f ca="1">Q326</f>
        <v>1038.3002082596274</v>
      </c>
      <c r="L388" s="6">
        <f ca="1">S298</f>
        <v>1463.9638742033956</v>
      </c>
      <c r="M388" s="6">
        <f t="shared" ref="M388:M451" ca="1" si="105">B388+E388+G388+I388+J388+K388+L388+T387</f>
        <v>3530.9626813240889</v>
      </c>
      <c r="N388" s="2">
        <f t="shared" ca="1" si="101"/>
        <v>0.29217521287686693</v>
      </c>
      <c r="O388" s="2">
        <f t="shared" ref="O388:O451" ca="1" si="106">M388*N388</f>
        <v>1031.6597730761384</v>
      </c>
      <c r="P388" s="2">
        <f t="shared" ca="1" si="102"/>
        <v>0.29408436551405925</v>
      </c>
      <c r="Q388" s="2">
        <f t="shared" ref="Q388:Q451" ca="1" si="107">M388*P388</f>
        <v>1038.4009197910161</v>
      </c>
      <c r="R388" s="2">
        <f t="shared" ca="1" si="103"/>
        <v>0.35700037999737555</v>
      </c>
      <c r="S388" s="2">
        <f t="shared" ref="S388:S451" ca="1" si="108">M388*R388</f>
        <v>1260.5550189892517</v>
      </c>
      <c r="T388" s="2">
        <f t="shared" ref="T388:T451" ca="1" si="109">M388-O388-Q388-S388</f>
        <v>200.34696946768281</v>
      </c>
      <c r="U388" s="2">
        <f t="shared" ref="U388:U451" ca="1" si="110">T388/M388</f>
        <v>5.6740041611698357E-2</v>
      </c>
      <c r="V388" s="6">
        <f t="shared" ca="1" si="104"/>
        <v>3330.6157118564061</v>
      </c>
      <c r="W388" s="6">
        <f t="shared" ref="W388:W451" ca="1" si="111">W387+V388-J388-K388-L388</f>
        <v>203140.07465490187</v>
      </c>
    </row>
    <row r="389" spans="1:23">
      <c r="A389" s="10">
        <v>43457</v>
      </c>
      <c r="C389" s="6">
        <f t="shared" ca="1" si="98"/>
        <v>200958.9148916144</v>
      </c>
      <c r="E389" s="2">
        <f ca="1">O360*D360</f>
        <v>1.9848127006574405</v>
      </c>
      <c r="F389">
        <f t="shared" si="99"/>
        <v>5.0000000000000001E-3</v>
      </c>
      <c r="G389" s="6">
        <f ca="1">Q327*F327</f>
        <v>6.6131130064261017</v>
      </c>
      <c r="H389">
        <f t="shared" si="100"/>
        <v>0.01</v>
      </c>
      <c r="I389" s="6">
        <f ca="1">S299*H299</f>
        <v>12.786486364542169</v>
      </c>
      <c r="J389" s="6">
        <f ca="1">O360</f>
        <v>1190.8876203944642</v>
      </c>
      <c r="K389" s="6">
        <f ca="1">Q327</f>
        <v>1322.6226012852203</v>
      </c>
      <c r="L389" s="6">
        <f ca="1">S299</f>
        <v>1278.6486364542168</v>
      </c>
      <c r="M389" s="6">
        <f t="shared" ca="1" si="105"/>
        <v>4013.8902396732096</v>
      </c>
      <c r="N389" s="2">
        <f t="shared" ca="1" si="101"/>
        <v>0.26266315747985525</v>
      </c>
      <c r="O389" s="2">
        <f t="shared" ca="1" si="106"/>
        <v>1054.3010841301382</v>
      </c>
      <c r="P389" s="2">
        <f t="shared" ca="1" si="102"/>
        <v>0.28212146988680076</v>
      </c>
      <c r="Q389" s="2">
        <f t="shared" ca="1" si="107"/>
        <v>1132.4046143808889</v>
      </c>
      <c r="R389" s="2">
        <f t="shared" ca="1" si="103"/>
        <v>0.3939405579500202</v>
      </c>
      <c r="S389" s="2">
        <f t="shared" ca="1" si="108"/>
        <v>1581.2341605670044</v>
      </c>
      <c r="T389" s="2">
        <f t="shared" ca="1" si="109"/>
        <v>245.95038059517833</v>
      </c>
      <c r="U389" s="2">
        <f t="shared" ca="1" si="110"/>
        <v>6.1274814683323867E-2</v>
      </c>
      <c r="V389" s="6">
        <f t="shared" ca="1" si="104"/>
        <v>3767.9398590780311</v>
      </c>
      <c r="W389" s="6">
        <f t="shared" ca="1" si="111"/>
        <v>203115.85565584598</v>
      </c>
    </row>
    <row r="390" spans="1:23">
      <c r="A390" s="10">
        <v>43458</v>
      </c>
      <c r="C390" s="6">
        <f t="shared" ca="1" si="98"/>
        <v>200958.9148916144</v>
      </c>
      <c r="E390" s="2">
        <f ca="1">O361*D361</f>
        <v>1.3371697851672222</v>
      </c>
      <c r="F390">
        <f t="shared" si="99"/>
        <v>5.0000000000000001E-3</v>
      </c>
      <c r="G390" s="6">
        <f ca="1">Q328*F328</f>
        <v>5.4771688858453196</v>
      </c>
      <c r="H390">
        <f t="shared" si="100"/>
        <v>0.01</v>
      </c>
      <c r="I390" s="6">
        <f ca="1">S300*H300</f>
        <v>13.401883427396442</v>
      </c>
      <c r="J390" s="6">
        <f ca="1">O361</f>
        <v>802.3018711003333</v>
      </c>
      <c r="K390" s="6">
        <f ca="1">Q328</f>
        <v>1095.4337771690639</v>
      </c>
      <c r="L390" s="6">
        <f ca="1">S300</f>
        <v>1340.1883427396442</v>
      </c>
      <c r="M390" s="6">
        <f t="shared" ca="1" si="105"/>
        <v>3504.0905937026282</v>
      </c>
      <c r="N390" s="2">
        <f t="shared" ca="1" si="101"/>
        <v>0.29591975847769486</v>
      </c>
      <c r="O390" s="2">
        <f t="shared" ca="1" si="106"/>
        <v>1036.9296421724441</v>
      </c>
      <c r="P390" s="2">
        <f t="shared" ca="1" si="102"/>
        <v>0.26695889354655333</v>
      </c>
      <c r="Q390" s="2">
        <f t="shared" ca="1" si="107"/>
        <v>935.44814778173884</v>
      </c>
      <c r="R390" s="2">
        <f t="shared" ca="1" si="103"/>
        <v>0.36414092501489309</v>
      </c>
      <c r="S390" s="2">
        <f t="shared" ca="1" si="108"/>
        <v>1275.9827901268609</v>
      </c>
      <c r="T390" s="2">
        <f t="shared" ca="1" si="109"/>
        <v>255.73001362158448</v>
      </c>
      <c r="U390" s="2">
        <f t="shared" ca="1" si="110"/>
        <v>7.2980422960858757E-2</v>
      </c>
      <c r="V390" s="6">
        <f t="shared" ca="1" si="104"/>
        <v>3248.3605800810437</v>
      </c>
      <c r="W390" s="6">
        <f t="shared" ca="1" si="111"/>
        <v>203126.29224491798</v>
      </c>
    </row>
    <row r="391" spans="1:23">
      <c r="A391" s="10">
        <v>43459</v>
      </c>
      <c r="C391" s="6">
        <f t="shared" ca="1" si="98"/>
        <v>200958.9148916144</v>
      </c>
      <c r="E391" s="2">
        <f ca="1">O362*D362</f>
        <v>2.0128315557319638</v>
      </c>
      <c r="F391">
        <f t="shared" si="99"/>
        <v>5.0000000000000001E-3</v>
      </c>
      <c r="G391" s="6">
        <f ca="1">Q329*F329</f>
        <v>5.7513171981715452</v>
      </c>
      <c r="H391">
        <f t="shared" si="100"/>
        <v>0.01</v>
      </c>
      <c r="I391" s="6">
        <f ca="1">S301*H301</f>
        <v>9.4577215969872093</v>
      </c>
      <c r="J391" s="6">
        <f ca="1">O362</f>
        <v>1207.6989334391783</v>
      </c>
      <c r="K391" s="6">
        <f ca="1">Q329</f>
        <v>1150.263439634309</v>
      </c>
      <c r="L391" s="6">
        <f ca="1">S301</f>
        <v>945.77215969872088</v>
      </c>
      <c r="M391" s="6">
        <f t="shared" ca="1" si="105"/>
        <v>3576.6864167446834</v>
      </c>
      <c r="N391" s="2">
        <f t="shared" ca="1" si="101"/>
        <v>0.29614163670393612</v>
      </c>
      <c r="O391" s="2">
        <f t="shared" ca="1" si="106"/>
        <v>1059.2057694315072</v>
      </c>
      <c r="P391" s="2">
        <f t="shared" ca="1" si="102"/>
        <v>0.25744205833375761</v>
      </c>
      <c r="Q391" s="2">
        <f t="shared" ca="1" si="107"/>
        <v>920.78951314114329</v>
      </c>
      <c r="R391" s="2">
        <f t="shared" ca="1" si="103"/>
        <v>0.39980617200842061</v>
      </c>
      <c r="S391" s="2">
        <f t="shared" ca="1" si="108"/>
        <v>1429.9813047532064</v>
      </c>
      <c r="T391" s="2">
        <f t="shared" ca="1" si="109"/>
        <v>166.70982941882653</v>
      </c>
      <c r="U391" s="2">
        <f t="shared" ca="1" si="110"/>
        <v>4.6610132953885643E-2</v>
      </c>
      <c r="V391" s="6">
        <f t="shared" ca="1" si="104"/>
        <v>3409.9765873258566</v>
      </c>
      <c r="W391" s="6">
        <f t="shared" ca="1" si="111"/>
        <v>203232.53429947162</v>
      </c>
    </row>
    <row r="392" spans="1:23">
      <c r="A392" s="10">
        <v>43460</v>
      </c>
      <c r="C392" s="6">
        <f t="shared" ca="1" si="98"/>
        <v>200958.9148916144</v>
      </c>
      <c r="E392" s="2">
        <f ca="1">O363*D363</f>
        <v>1.8222851037597159</v>
      </c>
      <c r="F392">
        <f t="shared" si="99"/>
        <v>5.0000000000000001E-3</v>
      </c>
      <c r="G392" s="6">
        <f ca="1">Q330*F330</f>
        <v>3.6601323288338965</v>
      </c>
      <c r="H392">
        <f t="shared" si="100"/>
        <v>0.01</v>
      </c>
      <c r="I392" s="6">
        <f ca="1">S302*H302</f>
        <v>7.4813649597859433</v>
      </c>
      <c r="J392" s="6">
        <f ca="1">O363</f>
        <v>1093.3710622558294</v>
      </c>
      <c r="K392" s="6">
        <f ca="1">Q330</f>
        <v>732.02646576677932</v>
      </c>
      <c r="L392" s="6">
        <f ca="1">S302</f>
        <v>748.13649597859433</v>
      </c>
      <c r="M392" s="6">
        <f t="shared" ca="1" si="105"/>
        <v>2753.2076358124086</v>
      </c>
      <c r="N392" s="2">
        <f t="shared" ca="1" si="101"/>
        <v>0.28418518429614426</v>
      </c>
      <c r="O392" s="2">
        <f t="shared" ca="1" si="106"/>
        <v>782.42081938890101</v>
      </c>
      <c r="P392" s="2">
        <f t="shared" ca="1" si="102"/>
        <v>0.27337050881320879</v>
      </c>
      <c r="Q392" s="2">
        <f t="shared" ca="1" si="107"/>
        <v>752.64577227044981</v>
      </c>
      <c r="R392" s="2">
        <f t="shared" ca="1" si="103"/>
        <v>0.37539256266606669</v>
      </c>
      <c r="S392" s="2">
        <f t="shared" ca="1" si="108"/>
        <v>1033.5336699594029</v>
      </c>
      <c r="T392" s="2">
        <f t="shared" ca="1" si="109"/>
        <v>184.60737419365501</v>
      </c>
      <c r="U392" s="2">
        <f t="shared" ca="1" si="110"/>
        <v>6.7051744224580281E-2</v>
      </c>
      <c r="V392" s="6">
        <f t="shared" ca="1" si="104"/>
        <v>2568.6002616187534</v>
      </c>
      <c r="W392" s="6">
        <f t="shared" ca="1" si="111"/>
        <v>203227.60053708917</v>
      </c>
    </row>
    <row r="393" spans="1:23">
      <c r="A393" s="10">
        <v>43461</v>
      </c>
      <c r="C393" s="6">
        <f t="shared" ca="1" si="98"/>
        <v>200958.9148916144</v>
      </c>
      <c r="E393" s="2">
        <f ca="1">O364*D364</f>
        <v>1.5154674523671641</v>
      </c>
      <c r="F393">
        <f t="shared" si="99"/>
        <v>5.0000000000000001E-3</v>
      </c>
      <c r="G393" s="6">
        <f ca="1">Q331*F331</f>
        <v>3.2568620092065572</v>
      </c>
      <c r="H393">
        <f t="shared" si="100"/>
        <v>0.01</v>
      </c>
      <c r="I393" s="6">
        <f ca="1">S303*H303</f>
        <v>8.6556893303912386</v>
      </c>
      <c r="J393" s="6">
        <f ca="1">O364</f>
        <v>909.28047142029834</v>
      </c>
      <c r="K393" s="6">
        <f ca="1">Q331</f>
        <v>651.37240184131144</v>
      </c>
      <c r="L393" s="6">
        <f ca="1">S303</f>
        <v>865.56893303912375</v>
      </c>
      <c r="M393" s="6">
        <f t="shared" ca="1" si="105"/>
        <v>2624.2571992863532</v>
      </c>
      <c r="N393" s="2">
        <f t="shared" ca="1" si="101"/>
        <v>0.27566362999660893</v>
      </c>
      <c r="O393" s="2">
        <f t="shared" ca="1" si="106"/>
        <v>723.41226560001053</v>
      </c>
      <c r="P393" s="2">
        <f t="shared" ca="1" si="102"/>
        <v>0.26388816297489293</v>
      </c>
      <c r="Q393" s="2">
        <f t="shared" ca="1" si="107"/>
        <v>692.5104114933132</v>
      </c>
      <c r="R393" s="2">
        <f t="shared" ca="1" si="103"/>
        <v>0.38220873083906315</v>
      </c>
      <c r="S393" s="2">
        <f t="shared" ca="1" si="108"/>
        <v>1003.0140135345115</v>
      </c>
      <c r="T393" s="2">
        <f t="shared" ca="1" si="109"/>
        <v>205.32050865851795</v>
      </c>
      <c r="U393" s="2">
        <f t="shared" ca="1" si="110"/>
        <v>7.8239476189434984E-2</v>
      </c>
      <c r="V393" s="6">
        <f t="shared" ca="1" si="104"/>
        <v>2418.9366906278351</v>
      </c>
      <c r="W393" s="6">
        <f t="shared" ca="1" si="111"/>
        <v>203220.31542141628</v>
      </c>
    </row>
    <row r="394" spans="1:23">
      <c r="A394" s="10">
        <v>43462</v>
      </c>
      <c r="C394" s="6">
        <f t="shared" ca="1" si="98"/>
        <v>200958.9148916144</v>
      </c>
      <c r="E394" s="2">
        <f ca="1">O365*D365</f>
        <v>0</v>
      </c>
      <c r="F394">
        <f t="shared" si="99"/>
        <v>5.0000000000000001E-3</v>
      </c>
      <c r="G394" s="6">
        <f ca="1">Q332*F332</f>
        <v>3.6398498665919936</v>
      </c>
      <c r="H394">
        <f t="shared" si="100"/>
        <v>0.01</v>
      </c>
      <c r="I394" s="6">
        <f ca="1">S304*H304</f>
        <v>12.970138793818835</v>
      </c>
      <c r="J394" s="6">
        <f ca="1">O365</f>
        <v>845.31504586888195</v>
      </c>
      <c r="K394" s="6">
        <f ca="1">Q332</f>
        <v>727.96997331839873</v>
      </c>
      <c r="L394" s="6">
        <f ca="1">S304</f>
        <v>1297.0138793818835</v>
      </c>
      <c r="M394" s="6">
        <f t="shared" ca="1" si="105"/>
        <v>3092.2293958880932</v>
      </c>
      <c r="N394" s="2">
        <f t="shared" ca="1" si="101"/>
        <v>0.27110547705046861</v>
      </c>
      <c r="O394" s="2">
        <f t="shared" ca="1" si="106"/>
        <v>838.32032552172393</v>
      </c>
      <c r="P394" s="2">
        <f t="shared" ca="1" si="102"/>
        <v>0.28280121760235793</v>
      </c>
      <c r="Q394" s="2">
        <f t="shared" ca="1" si="107"/>
        <v>874.48623826295648</v>
      </c>
      <c r="R394" s="2">
        <f t="shared" ca="1" si="103"/>
        <v>0.3668252349050739</v>
      </c>
      <c r="S394" s="2">
        <f t="shared" ca="1" si="108"/>
        <v>1134.3077745270245</v>
      </c>
      <c r="T394" s="2">
        <f t="shared" ca="1" si="109"/>
        <v>245.11505757638815</v>
      </c>
      <c r="U394" s="2">
        <f t="shared" ca="1" si="110"/>
        <v>7.9268070442099506E-2</v>
      </c>
      <c r="V394" s="6">
        <f t="shared" ca="1" si="104"/>
        <v>2847.1143383117051</v>
      </c>
      <c r="W394" s="6">
        <f t="shared" ca="1" si="111"/>
        <v>203197.13086115883</v>
      </c>
    </row>
    <row r="395" spans="1:23">
      <c r="A395" s="10">
        <v>43463</v>
      </c>
      <c r="C395" s="6">
        <f t="shared" ca="1" si="98"/>
        <v>200958.9148916144</v>
      </c>
      <c r="E395" s="2">
        <f ca="1">O366*D366</f>
        <v>0</v>
      </c>
      <c r="F395">
        <f t="shared" si="99"/>
        <v>5.0000000000000001E-3</v>
      </c>
      <c r="G395" s="6">
        <f ca="1">Q333*F333</f>
        <v>5.066296171040638</v>
      </c>
      <c r="H395">
        <f t="shared" si="100"/>
        <v>0.01</v>
      </c>
      <c r="I395" s="6">
        <f ca="1">S305*H305</f>
        <v>10.7819575139062</v>
      </c>
      <c r="J395" s="6">
        <f ca="1">O366</f>
        <v>832.31178470659836</v>
      </c>
      <c r="K395" s="6">
        <f ca="1">Q333</f>
        <v>1013.2592342081276</v>
      </c>
      <c r="L395" s="6">
        <f ca="1">S305</f>
        <v>1078.19575139062</v>
      </c>
      <c r="M395" s="6">
        <f t="shared" ca="1" si="105"/>
        <v>3184.7300815666808</v>
      </c>
      <c r="N395" s="2">
        <f t="shared" ca="1" si="101"/>
        <v>0.2591840226056239</v>
      </c>
      <c r="O395" s="2">
        <f t="shared" ca="1" si="106"/>
        <v>825.4311534535891</v>
      </c>
      <c r="P395" s="2">
        <f t="shared" ca="1" si="102"/>
        <v>0.2607918581376687</v>
      </c>
      <c r="Q395" s="2">
        <f t="shared" ca="1" si="107"/>
        <v>830.55167563870384</v>
      </c>
      <c r="R395" s="2">
        <f t="shared" ca="1" si="103"/>
        <v>0.3623145966968252</v>
      </c>
      <c r="S395" s="2">
        <f t="shared" ca="1" si="108"/>
        <v>1153.8741950910792</v>
      </c>
      <c r="T395" s="2">
        <f t="shared" ca="1" si="109"/>
        <v>374.87305738330883</v>
      </c>
      <c r="U395" s="2">
        <f t="shared" ca="1" si="110"/>
        <v>0.11770952255988225</v>
      </c>
      <c r="V395" s="6">
        <f t="shared" ca="1" si="104"/>
        <v>2809.8570241833722</v>
      </c>
      <c r="W395" s="6">
        <f t="shared" ca="1" si="111"/>
        <v>203083.22111503687</v>
      </c>
    </row>
    <row r="396" spans="1:23">
      <c r="A396" s="10">
        <v>43464</v>
      </c>
      <c r="C396" s="6">
        <f t="shared" ca="1" si="98"/>
        <v>200958.9148916144</v>
      </c>
      <c r="E396" s="2">
        <f ca="1">O367*D367</f>
        <v>0</v>
      </c>
      <c r="F396">
        <f t="shared" si="99"/>
        <v>5.0000000000000001E-3</v>
      </c>
      <c r="G396" s="6">
        <f ca="1">Q334*F334</f>
        <v>3.3643917956576601</v>
      </c>
      <c r="H396">
        <f t="shared" si="100"/>
        <v>0.01</v>
      </c>
      <c r="I396" s="6">
        <f ca="1">S306*H306</f>
        <v>10.303254786442949</v>
      </c>
      <c r="J396" s="6">
        <f ca="1">O367</f>
        <v>919.44790870765007</v>
      </c>
      <c r="K396" s="6">
        <f ca="1">Q334</f>
        <v>672.87835913153197</v>
      </c>
      <c r="L396" s="6">
        <f ca="1">S306</f>
        <v>1030.3254786442949</v>
      </c>
      <c r="M396" s="6">
        <f t="shared" ca="1" si="105"/>
        <v>3011.1924504488861</v>
      </c>
      <c r="N396" s="2">
        <f t="shared" ca="1" si="101"/>
        <v>0.25284285408098517</v>
      </c>
      <c r="O396" s="2">
        <f t="shared" ca="1" si="106"/>
        <v>761.3584933586119</v>
      </c>
      <c r="P396" s="2">
        <f t="shared" ca="1" si="102"/>
        <v>0.28116558792433183</v>
      </c>
      <c r="Q396" s="2">
        <f t="shared" ca="1" si="107"/>
        <v>846.64369568377049</v>
      </c>
      <c r="R396" s="2">
        <f t="shared" ca="1" si="103"/>
        <v>0.36281745157369549</v>
      </c>
      <c r="S396" s="2">
        <f t="shared" ca="1" si="108"/>
        <v>1092.5131710698163</v>
      </c>
      <c r="T396" s="2">
        <f t="shared" ca="1" si="109"/>
        <v>310.67709033668757</v>
      </c>
      <c r="U396" s="2">
        <f t="shared" ca="1" si="110"/>
        <v>0.10317410642098752</v>
      </c>
      <c r="V396" s="6">
        <f t="shared" ca="1" si="104"/>
        <v>2700.5153601121983</v>
      </c>
      <c r="W396" s="6">
        <f t="shared" ca="1" si="111"/>
        <v>203161.08472866556</v>
      </c>
    </row>
    <row r="397" spans="1:23">
      <c r="A397" s="10">
        <v>43465</v>
      </c>
      <c r="C397" s="6">
        <f t="shared" ca="1" si="98"/>
        <v>200958.9148916144</v>
      </c>
      <c r="E397" s="2">
        <f ca="1">O368*D368</f>
        <v>0</v>
      </c>
      <c r="F397">
        <f t="shared" si="99"/>
        <v>5.0000000000000001E-3</v>
      </c>
      <c r="G397" s="6">
        <f ca="1">Q335*F335</f>
        <v>3.628589764857348</v>
      </c>
      <c r="H397">
        <f t="shared" si="100"/>
        <v>0.01</v>
      </c>
      <c r="I397" s="6">
        <f ca="1">S307*H307</f>
        <v>9.3957051238098543</v>
      </c>
      <c r="J397" s="6">
        <f ca="1">O368</f>
        <v>901.2982396390056</v>
      </c>
      <c r="K397" s="6">
        <f ca="1">Q335</f>
        <v>725.71795297146957</v>
      </c>
      <c r="L397" s="6">
        <f ca="1">S307</f>
        <v>939.57051238098541</v>
      </c>
      <c r="M397" s="6">
        <f t="shared" ca="1" si="105"/>
        <v>2890.2880902168154</v>
      </c>
      <c r="N397" s="2">
        <f t="shared" ca="1" si="101"/>
        <v>0.25684896281383823</v>
      </c>
      <c r="O397" s="2">
        <f t="shared" ca="1" si="106"/>
        <v>742.3674982053783</v>
      </c>
      <c r="P397" s="2">
        <f t="shared" ca="1" si="102"/>
        <v>0.27862167446465741</v>
      </c>
      <c r="Q397" s="2">
        <f t="shared" ca="1" si="107"/>
        <v>805.29690738146587</v>
      </c>
      <c r="R397" s="2">
        <f t="shared" ca="1" si="103"/>
        <v>0.36378440250414273</v>
      </c>
      <c r="S397" s="2">
        <f t="shared" ca="1" si="108"/>
        <v>1051.441725964364</v>
      </c>
      <c r="T397" s="2">
        <f t="shared" ca="1" si="109"/>
        <v>291.18195866560745</v>
      </c>
      <c r="U397" s="2">
        <f t="shared" ca="1" si="110"/>
        <v>0.10074496021736172</v>
      </c>
      <c r="V397" s="6">
        <f t="shared" ca="1" si="104"/>
        <v>2599.1061315512079</v>
      </c>
      <c r="W397" s="6">
        <f t="shared" ca="1" si="111"/>
        <v>203193.60415522533</v>
      </c>
    </row>
    <row r="398" spans="1:23">
      <c r="A398" s="10">
        <v>43466</v>
      </c>
      <c r="C398" s="6">
        <f t="shared" ca="1" si="98"/>
        <v>200958.9148916144</v>
      </c>
      <c r="E398" s="2">
        <f ca="1">O369*D369</f>
        <v>0</v>
      </c>
      <c r="F398">
        <f t="shared" si="99"/>
        <v>5.0000000000000001E-3</v>
      </c>
      <c r="G398" s="6">
        <f ca="1">Q336*F336</f>
        <v>4.4519585438692229</v>
      </c>
      <c r="H398">
        <f t="shared" si="100"/>
        <v>0.01</v>
      </c>
      <c r="I398" s="6">
        <f ca="1">S308*H308</f>
        <v>11.153833364400645</v>
      </c>
      <c r="J398" s="6">
        <f ca="1">O369</f>
        <v>668.19022437248907</v>
      </c>
      <c r="K398" s="6">
        <f ca="1">Q336</f>
        <v>890.39170877384447</v>
      </c>
      <c r="L398" s="6">
        <f ca="1">S308</f>
        <v>1115.3833364400646</v>
      </c>
      <c r="M398" s="6">
        <f t="shared" ca="1" si="105"/>
        <v>2980.7530201602758</v>
      </c>
      <c r="N398" s="2">
        <f t="shared" ca="1" si="101"/>
        <v>0.27969632622928409</v>
      </c>
      <c r="O398" s="2">
        <f t="shared" ca="1" si="106"/>
        <v>833.70566913567234</v>
      </c>
      <c r="P398" s="2">
        <f t="shared" ca="1" si="102"/>
        <v>0.25527357848901011</v>
      </c>
      <c r="Q398" s="2">
        <f t="shared" ca="1" si="107"/>
        <v>760.90749004823806</v>
      </c>
      <c r="R398" s="2">
        <f t="shared" ca="1" si="103"/>
        <v>0.37808482806063926</v>
      </c>
      <c r="S398" s="2">
        <f t="shared" ca="1" si="108"/>
        <v>1126.9774931185291</v>
      </c>
      <c r="T398" s="2">
        <f t="shared" ca="1" si="109"/>
        <v>259.16236785783622</v>
      </c>
      <c r="U398" s="2">
        <f t="shared" ca="1" si="110"/>
        <v>8.6945267221066505E-2</v>
      </c>
      <c r="V398" s="6">
        <f t="shared" ca="1" si="104"/>
        <v>2721.5906523024396</v>
      </c>
      <c r="W398" s="6">
        <f t="shared" ca="1" si="111"/>
        <v>203241.22953794134</v>
      </c>
    </row>
    <row r="399" spans="1:23">
      <c r="A399" s="10">
        <v>43467</v>
      </c>
      <c r="C399" s="6">
        <f t="shared" ca="1" si="98"/>
        <v>200958.9148916144</v>
      </c>
      <c r="E399" s="2">
        <f ca="1">O370*D370</f>
        <v>0</v>
      </c>
      <c r="F399">
        <f t="shared" si="99"/>
        <v>5.0000000000000001E-3</v>
      </c>
      <c r="G399" s="6">
        <f ca="1">Q337*F337</f>
        <v>4.8275708818969161</v>
      </c>
      <c r="H399">
        <f t="shared" si="100"/>
        <v>0.01</v>
      </c>
      <c r="I399" s="6">
        <f ca="1">S309*H309</f>
        <v>15.465212034051044</v>
      </c>
      <c r="J399" s="6">
        <f ca="1">O370</f>
        <v>880.46400505601616</v>
      </c>
      <c r="K399" s="6">
        <f ca="1">Q337</f>
        <v>965.51417637938312</v>
      </c>
      <c r="L399" s="6">
        <f ca="1">S309</f>
        <v>1546.5212034051044</v>
      </c>
      <c r="M399" s="6">
        <f t="shared" ca="1" si="105"/>
        <v>3671.954535614288</v>
      </c>
      <c r="N399" s="2">
        <f t="shared" ca="1" si="101"/>
        <v>0.28358712463636249</v>
      </c>
      <c r="O399" s="2">
        <f t="shared" ca="1" si="106"/>
        <v>1041.3190285503056</v>
      </c>
      <c r="P399" s="2">
        <f t="shared" ca="1" si="102"/>
        <v>0.29358222063300066</v>
      </c>
      <c r="Q399" s="2">
        <f t="shared" ca="1" si="107"/>
        <v>1078.0205666290615</v>
      </c>
      <c r="R399" s="2">
        <f t="shared" ca="1" si="103"/>
        <v>0.38670913585505384</v>
      </c>
      <c r="S399" s="2">
        <f t="shared" ca="1" si="108"/>
        <v>1419.978365366447</v>
      </c>
      <c r="T399" s="2">
        <f t="shared" ca="1" si="109"/>
        <v>132.63657506847403</v>
      </c>
      <c r="U399" s="2">
        <f t="shared" ca="1" si="110"/>
        <v>3.6121518875582979E-2</v>
      </c>
      <c r="V399" s="6">
        <f t="shared" ca="1" si="104"/>
        <v>3539.317960545814</v>
      </c>
      <c r="W399" s="6">
        <f t="shared" ca="1" si="111"/>
        <v>203388.04811364666</v>
      </c>
    </row>
    <row r="400" spans="1:23">
      <c r="A400" s="10">
        <v>43468</v>
      </c>
      <c r="C400" s="6">
        <f t="shared" ca="1" si="98"/>
        <v>200958.9148916144</v>
      </c>
      <c r="E400" s="2">
        <f ca="1">O371*D371</f>
        <v>0</v>
      </c>
      <c r="F400">
        <f t="shared" si="99"/>
        <v>5.0000000000000001E-3</v>
      </c>
      <c r="G400" s="6">
        <f ca="1">Q338*F338</f>
        <v>5.0504404523646809</v>
      </c>
      <c r="H400">
        <f t="shared" si="100"/>
        <v>0.01</v>
      </c>
      <c r="I400" s="6">
        <f ca="1">S310*H310</f>
        <v>10.80421785798532</v>
      </c>
      <c r="J400" s="6">
        <f ca="1">O371</f>
        <v>1081.7733664615471</v>
      </c>
      <c r="K400" s="6">
        <f ca="1">Q338</f>
        <v>1010.0880904729362</v>
      </c>
      <c r="L400" s="6">
        <f ca="1">S310</f>
        <v>1080.421785798532</v>
      </c>
      <c r="M400" s="6">
        <f t="shared" ca="1" si="105"/>
        <v>3320.7744761118397</v>
      </c>
      <c r="N400" s="2">
        <f t="shared" ca="1" si="101"/>
        <v>0.26486261620610513</v>
      </c>
      <c r="O400" s="2">
        <f t="shared" ca="1" si="106"/>
        <v>879.54901557343999</v>
      </c>
      <c r="P400" s="2">
        <f t="shared" ca="1" si="102"/>
        <v>0.29048785203275862</v>
      </c>
      <c r="Q400" s="2">
        <f t="shared" ca="1" si="107"/>
        <v>964.64464465093761</v>
      </c>
      <c r="R400" s="2">
        <f t="shared" ca="1" si="103"/>
        <v>0.3687539223337547</v>
      </c>
      <c r="S400" s="2">
        <f t="shared" ca="1" si="108"/>
        <v>1224.5486132520602</v>
      </c>
      <c r="T400" s="2">
        <f t="shared" ca="1" si="109"/>
        <v>252.03220263540175</v>
      </c>
      <c r="U400" s="2">
        <f t="shared" ca="1" si="110"/>
        <v>7.589560942738155E-2</v>
      </c>
      <c r="V400" s="6">
        <f t="shared" ca="1" si="104"/>
        <v>3068.7422734764377</v>
      </c>
      <c r="W400" s="6">
        <f t="shared" ca="1" si="111"/>
        <v>203284.50714439008</v>
      </c>
    </row>
    <row r="401" spans="1:23">
      <c r="A401" s="10">
        <v>43469</v>
      </c>
      <c r="C401" s="6">
        <f t="shared" ca="1" si="98"/>
        <v>200958.9148916144</v>
      </c>
      <c r="E401" s="2">
        <f ca="1">O372*D372</f>
        <v>0</v>
      </c>
      <c r="F401">
        <f t="shared" si="99"/>
        <v>5.0000000000000001E-3</v>
      </c>
      <c r="G401" s="6">
        <f ca="1">Q339*F339</f>
        <v>5.4057565624738029</v>
      </c>
      <c r="H401">
        <f t="shared" si="100"/>
        <v>0.01</v>
      </c>
      <c r="I401" s="6">
        <f ca="1">S311*H311</f>
        <v>10.479880431342618</v>
      </c>
      <c r="J401" s="6">
        <f ca="1">O372</f>
        <v>798.52397972140704</v>
      </c>
      <c r="K401" s="6">
        <f ca="1">Q339</f>
        <v>1081.1513124947605</v>
      </c>
      <c r="L401" s="6">
        <f ca="1">S311</f>
        <v>1047.9880431342617</v>
      </c>
      <c r="M401" s="6">
        <f t="shared" ca="1" si="105"/>
        <v>3195.5811749796476</v>
      </c>
      <c r="N401" s="2">
        <f t="shared" ca="1" si="101"/>
        <v>0.26025091906698977</v>
      </c>
      <c r="O401" s="2">
        <f t="shared" ca="1" si="106"/>
        <v>831.65293774162433</v>
      </c>
      <c r="P401" s="2">
        <f t="shared" ca="1" si="102"/>
        <v>0.28356969792234804</v>
      </c>
      <c r="Q401" s="2">
        <f t="shared" ca="1" si="107"/>
        <v>906.16998847532068</v>
      </c>
      <c r="R401" s="2">
        <f t="shared" ca="1" si="103"/>
        <v>0.3722884521534085</v>
      </c>
      <c r="S401" s="2">
        <f t="shared" ca="1" si="108"/>
        <v>1189.6779693637434</v>
      </c>
      <c r="T401" s="2">
        <f t="shared" ca="1" si="109"/>
        <v>268.08027939895896</v>
      </c>
      <c r="U401" s="2">
        <f t="shared" ca="1" si="110"/>
        <v>8.3890930857253646E-2</v>
      </c>
      <c r="V401" s="6">
        <f t="shared" ca="1" si="104"/>
        <v>2927.5008955806888</v>
      </c>
      <c r="W401" s="6">
        <f t="shared" ca="1" si="111"/>
        <v>203284.34470462031</v>
      </c>
    </row>
    <row r="402" spans="1:23">
      <c r="A402" s="10">
        <v>43470</v>
      </c>
      <c r="C402" s="6">
        <f t="shared" ca="1" si="98"/>
        <v>200958.9148916144</v>
      </c>
      <c r="E402" s="2">
        <f ca="1">O373*D373</f>
        <v>0</v>
      </c>
      <c r="F402">
        <f t="shared" si="99"/>
        <v>5.0000000000000001E-3</v>
      </c>
      <c r="G402" s="6">
        <f ca="1">Q340*F340</f>
        <v>5.1647635545729473</v>
      </c>
      <c r="H402">
        <f t="shared" si="100"/>
        <v>0.01</v>
      </c>
      <c r="I402" s="6">
        <f ca="1">S312*H312</f>
        <v>10.387853503638835</v>
      </c>
      <c r="J402" s="6">
        <f ca="1">O373</f>
        <v>739.07776209320798</v>
      </c>
      <c r="K402" s="6">
        <f ca="1">Q340</f>
        <v>1032.9527109145895</v>
      </c>
      <c r="L402" s="6">
        <f ca="1">S312</f>
        <v>1038.7853503638835</v>
      </c>
      <c r="M402" s="6">
        <f t="shared" ca="1" si="105"/>
        <v>3094.4487198288516</v>
      </c>
      <c r="N402" s="2">
        <f t="shared" ca="1" si="101"/>
        <v>0.25569201000824171</v>
      </c>
      <c r="O402" s="2">
        <f t="shared" ca="1" si="106"/>
        <v>791.22581304046946</v>
      </c>
      <c r="P402" s="2">
        <f t="shared" ca="1" si="102"/>
        <v>0.26969277632935501</v>
      </c>
      <c r="Q402" s="2">
        <f t="shared" ca="1" si="107"/>
        <v>834.5504664594614</v>
      </c>
      <c r="R402" s="2">
        <f t="shared" ca="1" si="103"/>
        <v>0.39619136107432279</v>
      </c>
      <c r="S402" s="2">
        <f t="shared" ca="1" si="108"/>
        <v>1225.9938500836884</v>
      </c>
      <c r="T402" s="2">
        <f t="shared" ca="1" si="109"/>
        <v>242.6785902452325</v>
      </c>
      <c r="U402" s="2">
        <f t="shared" ca="1" si="110"/>
        <v>7.8423852588080573E-2</v>
      </c>
      <c r="V402" s="6">
        <f t="shared" ca="1" si="104"/>
        <v>2851.7701295836191</v>
      </c>
      <c r="W402" s="6">
        <f t="shared" ca="1" si="111"/>
        <v>203325.29901083224</v>
      </c>
    </row>
    <row r="403" spans="1:23">
      <c r="A403" s="10">
        <v>43471</v>
      </c>
      <c r="C403" s="6">
        <f t="shared" ca="1" si="98"/>
        <v>200958.9148916144</v>
      </c>
      <c r="E403" s="2">
        <f ca="1">O374*D374</f>
        <v>0</v>
      </c>
      <c r="F403">
        <f t="shared" si="99"/>
        <v>5.0000000000000001E-3</v>
      </c>
      <c r="G403" s="6">
        <f ca="1">Q341*F341</f>
        <v>5.3336582032448785</v>
      </c>
      <c r="H403">
        <f t="shared" si="100"/>
        <v>0.01</v>
      </c>
      <c r="I403" s="6">
        <f ca="1">S313*H313</f>
        <v>14.397152082164144</v>
      </c>
      <c r="J403" s="6">
        <f ca="1">O374</f>
        <v>863.63157877186018</v>
      </c>
      <c r="K403" s="6">
        <f ca="1">Q341</f>
        <v>1066.7316406489756</v>
      </c>
      <c r="L403" s="6">
        <f ca="1">S313</f>
        <v>1439.7152082164143</v>
      </c>
      <c r="M403" s="6">
        <f t="shared" ca="1" si="105"/>
        <v>3632.4878281678916</v>
      </c>
      <c r="N403" s="2">
        <f t="shared" ca="1" si="101"/>
        <v>0.2568195020217901</v>
      </c>
      <c r="O403" s="2">
        <f t="shared" ca="1" si="106"/>
        <v>932.89371513029175</v>
      </c>
      <c r="P403" s="2">
        <f t="shared" ca="1" si="102"/>
        <v>0.2900774096180303</v>
      </c>
      <c r="Q403" s="2">
        <f t="shared" ca="1" si="107"/>
        <v>1053.7026596639669</v>
      </c>
      <c r="R403" s="2">
        <f t="shared" ca="1" si="103"/>
        <v>0.36323373622060218</v>
      </c>
      <c r="S403" s="2">
        <f t="shared" ca="1" si="108"/>
        <v>1319.442125601284</v>
      </c>
      <c r="T403" s="2">
        <f t="shared" ca="1" si="109"/>
        <v>326.44932777234908</v>
      </c>
      <c r="U403" s="2">
        <f t="shared" ca="1" si="110"/>
        <v>8.9869352139577433E-2</v>
      </c>
      <c r="V403" s="6">
        <f t="shared" ca="1" si="104"/>
        <v>3306.0385003955425</v>
      </c>
      <c r="W403" s="6">
        <f t="shared" ca="1" si="111"/>
        <v>203261.25908359053</v>
      </c>
    </row>
    <row r="404" spans="1:23">
      <c r="A404" s="10">
        <v>43472</v>
      </c>
      <c r="C404" s="6">
        <f t="shared" ca="1" si="98"/>
        <v>200958.9148916144</v>
      </c>
      <c r="E404" s="2">
        <f ca="1">O375*D404</f>
        <v>0</v>
      </c>
      <c r="F404">
        <f t="shared" si="99"/>
        <v>5.0000000000000001E-3</v>
      </c>
      <c r="G404" s="6">
        <f ca="1">Q342*F342</f>
        <v>6.5695389484722524</v>
      </c>
      <c r="H404">
        <f t="shared" si="100"/>
        <v>0.01</v>
      </c>
      <c r="I404" s="6">
        <f ca="1">S314*H314</f>
        <v>13.151707374273736</v>
      </c>
      <c r="J404" s="6">
        <f ca="1">O375</f>
        <v>1096.5791279171422</v>
      </c>
      <c r="K404" s="6">
        <f ca="1">Q342</f>
        <v>1313.9077896944505</v>
      </c>
      <c r="L404" s="6">
        <f ca="1">S314</f>
        <v>1315.1707374273735</v>
      </c>
      <c r="M404" s="6">
        <f t="shared" ca="1" si="105"/>
        <v>4071.8282291340615</v>
      </c>
      <c r="N404" s="2">
        <f t="shared" ca="1" si="101"/>
        <v>0.26510082746026165</v>
      </c>
      <c r="O404" s="2">
        <f t="shared" ca="1" si="106"/>
        <v>1079.4450328194916</v>
      </c>
      <c r="P404" s="2">
        <f t="shared" ca="1" si="102"/>
        <v>0.2774864454421363</v>
      </c>
      <c r="Q404" s="2">
        <f t="shared" ca="1" si="107"/>
        <v>1129.8771417533592</v>
      </c>
      <c r="R404" s="2">
        <f t="shared" ca="1" si="103"/>
        <v>0.38904170011959244</v>
      </c>
      <c r="S404" s="2">
        <f t="shared" ca="1" si="108"/>
        <v>1584.1109768572646</v>
      </c>
      <c r="T404" s="2">
        <f t="shared" ca="1" si="109"/>
        <v>278.39507770394607</v>
      </c>
      <c r="U404" s="2">
        <f t="shared" ca="1" si="110"/>
        <v>6.8371026978009619E-2</v>
      </c>
      <c r="V404" s="6">
        <f t="shared" ca="1" si="104"/>
        <v>3793.4331514301157</v>
      </c>
      <c r="W404" s="6">
        <f t="shared" ca="1" si="111"/>
        <v>203329.03457998167</v>
      </c>
    </row>
    <row r="405" spans="1:23">
      <c r="A405" s="10">
        <v>43473</v>
      </c>
      <c r="C405" s="6">
        <f t="shared" ca="1" si="98"/>
        <v>200958.9148916144</v>
      </c>
      <c r="E405" s="2">
        <f ca="1">O376*D405</f>
        <v>0</v>
      </c>
      <c r="F405">
        <f t="shared" si="99"/>
        <v>5.0000000000000001E-3</v>
      </c>
      <c r="G405" s="6">
        <f ca="1">Q343*F343</f>
        <v>5.0244785921432928</v>
      </c>
      <c r="H405">
        <f t="shared" si="100"/>
        <v>0.01</v>
      </c>
      <c r="I405" s="6">
        <f ca="1">S315*H315</f>
        <v>12.615557345191785</v>
      </c>
      <c r="J405" s="6">
        <f ca="1">O376</f>
        <v>998.44889929057706</v>
      </c>
      <c r="K405" s="6">
        <f ca="1">Q343</f>
        <v>1004.8957184286585</v>
      </c>
      <c r="L405" s="6">
        <f ca="1">S315</f>
        <v>1261.5557345191785</v>
      </c>
      <c r="M405" s="6">
        <f t="shared" ca="1" si="105"/>
        <v>3560.9354658796956</v>
      </c>
      <c r="N405" s="2">
        <f t="shared" ca="1" si="101"/>
        <v>0.25090049641280959</v>
      </c>
      <c r="O405" s="2">
        <f t="shared" ca="1" si="106"/>
        <v>893.44047608319499</v>
      </c>
      <c r="P405" s="2">
        <f t="shared" ca="1" si="102"/>
        <v>0.25331113895903173</v>
      </c>
      <c r="Q405" s="2">
        <f t="shared" ca="1" si="107"/>
        <v>902.02461862159601</v>
      </c>
      <c r="R405" s="2">
        <f t="shared" ca="1" si="103"/>
        <v>0.38750803433316205</v>
      </c>
      <c r="S405" s="2">
        <f t="shared" ca="1" si="108"/>
        <v>1379.8911027702834</v>
      </c>
      <c r="T405" s="2">
        <f t="shared" ca="1" si="109"/>
        <v>385.57926840462142</v>
      </c>
      <c r="U405" s="2">
        <f t="shared" ca="1" si="110"/>
        <v>0.1082803302949967</v>
      </c>
      <c r="V405" s="6">
        <f t="shared" ca="1" si="104"/>
        <v>3175.3561974750742</v>
      </c>
      <c r="W405" s="6">
        <f t="shared" ca="1" si="111"/>
        <v>203239.49042521833</v>
      </c>
    </row>
    <row r="406" spans="1:23">
      <c r="A406" s="10">
        <v>43474</v>
      </c>
      <c r="C406" s="6">
        <f t="shared" ca="1" si="98"/>
        <v>200958.9148916144</v>
      </c>
      <c r="E406" s="2">
        <f ca="1">O377*D406</f>
        <v>0</v>
      </c>
      <c r="F406">
        <f t="shared" si="99"/>
        <v>5.0000000000000001E-3</v>
      </c>
      <c r="G406" s="6">
        <f ca="1">Q344*F344</f>
        <v>4.4867987571431049</v>
      </c>
      <c r="H406">
        <f t="shared" si="100"/>
        <v>0.01</v>
      </c>
      <c r="I406" s="6">
        <f ca="1">S316*H316</f>
        <v>15.841917361257343</v>
      </c>
      <c r="J406" s="6">
        <f ca="1">O377</f>
        <v>941.0674500119934</v>
      </c>
      <c r="K406" s="6">
        <f ca="1">Q344</f>
        <v>897.35975142862094</v>
      </c>
      <c r="L406" s="6">
        <f ca="1">S316</f>
        <v>1584.1917361257342</v>
      </c>
      <c r="M406" s="6">
        <f t="shared" ca="1" si="105"/>
        <v>3828.5269220893701</v>
      </c>
      <c r="N406" s="2">
        <f t="shared" ca="1" si="101"/>
        <v>0.25588144367679966</v>
      </c>
      <c r="O406" s="2">
        <f t="shared" ca="1" si="106"/>
        <v>979.64899597972237</v>
      </c>
      <c r="P406" s="2">
        <f t="shared" ca="1" si="102"/>
        <v>0.2901378572697611</v>
      </c>
      <c r="Q406" s="2">
        <f t="shared" ca="1" si="107"/>
        <v>1110.8005976746035</v>
      </c>
      <c r="R406" s="2">
        <f t="shared" ca="1" si="103"/>
        <v>0.37135122279527505</v>
      </c>
      <c r="S406" s="2">
        <f t="shared" ca="1" si="108"/>
        <v>1421.7281540225183</v>
      </c>
      <c r="T406" s="2">
        <f t="shared" ca="1" si="109"/>
        <v>316.34917441252605</v>
      </c>
      <c r="U406" s="2">
        <f t="shared" ca="1" si="110"/>
        <v>8.2629476258164192E-2</v>
      </c>
      <c r="V406" s="6">
        <f t="shared" ca="1" si="104"/>
        <v>3512.1777476768439</v>
      </c>
      <c r="W406" s="6">
        <f t="shared" ca="1" si="111"/>
        <v>203329.04923532883</v>
      </c>
    </row>
    <row r="407" spans="1:23">
      <c r="A407" s="10">
        <v>43475</v>
      </c>
      <c r="C407" s="6">
        <f t="shared" ca="1" si="98"/>
        <v>200958.9148916144</v>
      </c>
      <c r="E407" s="2">
        <f ca="1">O378*D407</f>
        <v>0</v>
      </c>
      <c r="F407">
        <f t="shared" si="99"/>
        <v>5.0000000000000001E-3</v>
      </c>
      <c r="G407" s="6">
        <f ca="1">Q345*F345</f>
        <v>6.6805070593504183</v>
      </c>
      <c r="H407">
        <f t="shared" si="100"/>
        <v>0.01</v>
      </c>
      <c r="I407" s="6">
        <f ca="1">S317*H317</f>
        <v>11.413669938091939</v>
      </c>
      <c r="J407" s="6">
        <f ca="1">O378</f>
        <v>1063.5110532434139</v>
      </c>
      <c r="K407" s="6">
        <f ca="1">Q345</f>
        <v>1336.1014118700837</v>
      </c>
      <c r="L407" s="6">
        <f ca="1">S317</f>
        <v>1141.3669938091939</v>
      </c>
      <c r="M407" s="6">
        <f t="shared" ca="1" si="105"/>
        <v>3875.4228103326604</v>
      </c>
      <c r="N407" s="2">
        <f t="shared" ca="1" si="101"/>
        <v>0.25962415882167417</v>
      </c>
      <c r="O407" s="2">
        <f t="shared" ca="1" si="106"/>
        <v>1006.1533872109454</v>
      </c>
      <c r="P407" s="2">
        <f t="shared" ca="1" si="102"/>
        <v>0.29658073337556823</v>
      </c>
      <c r="Q407" s="2">
        <f t="shared" ca="1" si="107"/>
        <v>1149.375739228866</v>
      </c>
      <c r="R407" s="2">
        <f t="shared" ca="1" si="103"/>
        <v>0.35439551049598217</v>
      </c>
      <c r="S407" s="2">
        <f t="shared" ca="1" si="108"/>
        <v>1373.432445255617</v>
      </c>
      <c r="T407" s="2">
        <f t="shared" ca="1" si="109"/>
        <v>346.4612386372321</v>
      </c>
      <c r="U407" s="2">
        <f t="shared" ca="1" si="110"/>
        <v>8.9399597306775519E-2</v>
      </c>
      <c r="V407" s="6">
        <f t="shared" ca="1" si="104"/>
        <v>3528.9615716954286</v>
      </c>
      <c r="W407" s="6">
        <f t="shared" ca="1" si="111"/>
        <v>203317.03134810156</v>
      </c>
    </row>
    <row r="408" spans="1:23">
      <c r="A408" s="10">
        <v>43476</v>
      </c>
      <c r="C408" s="6">
        <f t="shared" ca="1" si="98"/>
        <v>200958.9148916144</v>
      </c>
      <c r="E408" s="2">
        <f ca="1">O379*D408</f>
        <v>0</v>
      </c>
      <c r="F408">
        <f t="shared" si="99"/>
        <v>5.0000000000000001E-3</v>
      </c>
      <c r="G408" s="6">
        <f ca="1">Q346*F346</f>
        <v>5.6614662145973682</v>
      </c>
      <c r="H408">
        <f t="shared" si="100"/>
        <v>0.01</v>
      </c>
      <c r="I408" s="6">
        <f ca="1">S318*H318</f>
        <v>15.695517322892634</v>
      </c>
      <c r="J408" s="6">
        <f ca="1">O379</f>
        <v>1064.2105879184674</v>
      </c>
      <c r="K408" s="6">
        <f ca="1">Q346</f>
        <v>1132.2932429194736</v>
      </c>
      <c r="L408" s="6">
        <f ca="1">S318</f>
        <v>1569.5517322892633</v>
      </c>
      <c r="M408" s="6">
        <f t="shared" ca="1" si="105"/>
        <v>4133.8737853019265</v>
      </c>
      <c r="N408" s="2">
        <f t="shared" ca="1" si="101"/>
        <v>0.27427599038156841</v>
      </c>
      <c r="O408" s="2">
        <f t="shared" ca="1" si="106"/>
        <v>1133.8223265760889</v>
      </c>
      <c r="P408" s="2">
        <f t="shared" ca="1" si="102"/>
        <v>0.27133737872751407</v>
      </c>
      <c r="Q408" s="2">
        <f t="shared" ca="1" si="107"/>
        <v>1121.674476894211</v>
      </c>
      <c r="R408" s="2">
        <f t="shared" ca="1" si="103"/>
        <v>0.39892771275241806</v>
      </c>
      <c r="S408" s="2">
        <f t="shared" ca="1" si="108"/>
        <v>1649.116813977678</v>
      </c>
      <c r="T408" s="2">
        <f t="shared" ca="1" si="109"/>
        <v>229.26016785394859</v>
      </c>
      <c r="U408" s="2">
        <f t="shared" ca="1" si="110"/>
        <v>5.5458918138499499E-2</v>
      </c>
      <c r="V408" s="6">
        <f t="shared" ca="1" si="104"/>
        <v>3904.613617447978</v>
      </c>
      <c r="W408" s="6">
        <f t="shared" ca="1" si="111"/>
        <v>203455.58940242237</v>
      </c>
    </row>
    <row r="409" spans="1:23">
      <c r="A409" s="10">
        <v>43477</v>
      </c>
      <c r="C409" s="6">
        <f t="shared" ca="1" si="98"/>
        <v>200958.9148916144</v>
      </c>
      <c r="E409" s="2">
        <f ca="1">O380*D409</f>
        <v>0</v>
      </c>
      <c r="F409">
        <f t="shared" si="99"/>
        <v>5.0000000000000001E-3</v>
      </c>
      <c r="G409" s="6">
        <f ca="1">Q347*F347</f>
        <v>4.9257916761855194</v>
      </c>
      <c r="H409">
        <f t="shared" si="100"/>
        <v>0.01</v>
      </c>
      <c r="I409" s="6">
        <f ca="1">S319*H319</f>
        <v>10.259525329107428</v>
      </c>
      <c r="J409" s="6">
        <f ca="1">O380</f>
        <v>1008.4666559089944</v>
      </c>
      <c r="K409" s="6">
        <f ca="1">Q347</f>
        <v>985.15833523710387</v>
      </c>
      <c r="L409" s="6">
        <f ca="1">S319</f>
        <v>1025.9525329107428</v>
      </c>
      <c r="M409" s="6">
        <f t="shared" ca="1" si="105"/>
        <v>3264.0230089160827</v>
      </c>
      <c r="N409" s="2">
        <f t="shared" ca="1" si="101"/>
        <v>0.29303210156572279</v>
      </c>
      <c r="O409" s="2">
        <f t="shared" ca="1" si="106"/>
        <v>956.46352186155366</v>
      </c>
      <c r="P409" s="2">
        <f t="shared" ca="1" si="102"/>
        <v>0.29934656512091962</v>
      </c>
      <c r="Q409" s="2">
        <f t="shared" ca="1" si="107"/>
        <v>977.07407619467813</v>
      </c>
      <c r="R409" s="2">
        <f t="shared" ca="1" si="103"/>
        <v>0.35458633523824556</v>
      </c>
      <c r="S409" s="2">
        <f t="shared" ca="1" si="108"/>
        <v>1157.3779568648652</v>
      </c>
      <c r="T409" s="2">
        <f t="shared" ca="1" si="109"/>
        <v>173.10745399498592</v>
      </c>
      <c r="U409" s="2">
        <f t="shared" ca="1" si="110"/>
        <v>5.3034998075112055E-2</v>
      </c>
      <c r="V409" s="6">
        <f t="shared" ca="1" si="104"/>
        <v>3090.9155549210968</v>
      </c>
      <c r="W409" s="6">
        <f t="shared" ca="1" si="111"/>
        <v>203526.92743328662</v>
      </c>
    </row>
    <row r="410" spans="1:23">
      <c r="A410" s="10">
        <v>43478</v>
      </c>
      <c r="C410" s="6">
        <f t="shared" ca="1" si="98"/>
        <v>200958.9148916144</v>
      </c>
      <c r="E410" s="2">
        <f ca="1">O381*D410</f>
        <v>0</v>
      </c>
      <c r="F410">
        <f t="shared" si="99"/>
        <v>5.0000000000000001E-3</v>
      </c>
      <c r="G410" s="6">
        <f ca="1">Q348*F348</f>
        <v>5.6895855467356755</v>
      </c>
      <c r="H410">
        <f t="shared" si="100"/>
        <v>0.01</v>
      </c>
      <c r="I410" s="6">
        <f ca="1">S320*H320</f>
        <v>12.749734004459883</v>
      </c>
      <c r="J410" s="6">
        <f ca="1">O381</f>
        <v>859.79912319059099</v>
      </c>
      <c r="K410" s="6">
        <f ca="1">Q348</f>
        <v>1137.917109347135</v>
      </c>
      <c r="L410" s="6">
        <f ca="1">S320</f>
        <v>1274.9734004459883</v>
      </c>
      <c r="M410" s="6">
        <f t="shared" ca="1" si="105"/>
        <v>3464.2364065298957</v>
      </c>
      <c r="N410" s="2">
        <f t="shared" ca="1" si="101"/>
        <v>0.2960574688435253</v>
      </c>
      <c r="O410" s="2">
        <f t="shared" ca="1" si="106"/>
        <v>1025.6130619928306</v>
      </c>
      <c r="P410" s="2">
        <f t="shared" ca="1" si="102"/>
        <v>0.28150025244868387</v>
      </c>
      <c r="Q410" s="2">
        <f t="shared" ca="1" si="107"/>
        <v>975.18342298008713</v>
      </c>
      <c r="R410" s="2">
        <f t="shared" ca="1" si="103"/>
        <v>0.39608218778583604</v>
      </c>
      <c r="S410" s="2">
        <f t="shared" ca="1" si="108"/>
        <v>1372.1223349057041</v>
      </c>
      <c r="T410" s="2">
        <f t="shared" ca="1" si="109"/>
        <v>91.317586651274269</v>
      </c>
      <c r="U410" s="2">
        <f t="shared" ca="1" si="110"/>
        <v>2.6360090921954873E-2</v>
      </c>
      <c r="V410" s="6">
        <f t="shared" ca="1" si="104"/>
        <v>3372.9188198786214</v>
      </c>
      <c r="W410" s="6">
        <f t="shared" ca="1" si="111"/>
        <v>203627.15662018154</v>
      </c>
    </row>
    <row r="411" spans="1:23">
      <c r="A411" s="10">
        <v>43479</v>
      </c>
      <c r="C411" s="6">
        <f t="shared" ca="1" si="98"/>
        <v>200958.9148916144</v>
      </c>
      <c r="E411" s="2">
        <f ca="1">O382*D411</f>
        <v>0</v>
      </c>
      <c r="F411">
        <f t="shared" si="99"/>
        <v>5.0000000000000001E-3</v>
      </c>
      <c r="G411" s="6">
        <f ca="1">Q349*F349</f>
        <v>5.8582752326368341</v>
      </c>
      <c r="H411">
        <f t="shared" si="100"/>
        <v>0.01</v>
      </c>
      <c r="I411" s="6">
        <f ca="1">S321*H321</f>
        <v>12.830419638310135</v>
      </c>
      <c r="J411" s="6">
        <f ca="1">O382</f>
        <v>803.87781964546093</v>
      </c>
      <c r="K411" s="6">
        <f ca="1">Q349</f>
        <v>1171.6550465273667</v>
      </c>
      <c r="L411" s="6">
        <f ca="1">S321</f>
        <v>1283.0419638310134</v>
      </c>
      <c r="M411" s="6">
        <f t="shared" ca="1" si="105"/>
        <v>3368.5811115260626</v>
      </c>
      <c r="N411" s="2">
        <f t="shared" ca="1" si="101"/>
        <v>0.29072956801116034</v>
      </c>
      <c r="O411" s="2">
        <f t="shared" ca="1" si="106"/>
        <v>979.34613136452651</v>
      </c>
      <c r="P411" s="2">
        <f t="shared" ca="1" si="102"/>
        <v>0.26989413998745521</v>
      </c>
      <c r="Q411" s="2">
        <f t="shared" ca="1" si="107"/>
        <v>909.16030207331255</v>
      </c>
      <c r="R411" s="2">
        <f t="shared" ca="1" si="103"/>
        <v>0.37870033415073734</v>
      </c>
      <c r="S411" s="2">
        <f t="shared" ca="1" si="108"/>
        <v>1275.6827925487821</v>
      </c>
      <c r="T411" s="2">
        <f t="shared" ca="1" si="109"/>
        <v>204.39188553944132</v>
      </c>
      <c r="U411" s="2">
        <f t="shared" ca="1" si="110"/>
        <v>6.0675957850647097E-2</v>
      </c>
      <c r="V411" s="6">
        <f t="shared" ca="1" si="104"/>
        <v>3164.1892259866213</v>
      </c>
      <c r="W411" s="6">
        <f t="shared" ca="1" si="111"/>
        <v>203532.77101616433</v>
      </c>
    </row>
    <row r="412" spans="1:23">
      <c r="A412" s="10">
        <v>43480</v>
      </c>
      <c r="C412" s="6">
        <f t="shared" ca="1" si="98"/>
        <v>200958.9148916144</v>
      </c>
      <c r="E412" s="2">
        <f ca="1">O383*D412</f>
        <v>0</v>
      </c>
      <c r="F412">
        <f t="shared" si="99"/>
        <v>5.0000000000000001E-3</v>
      </c>
      <c r="G412" s="6">
        <f ca="1">Q350*F350</f>
        <v>6.2148244335924199</v>
      </c>
      <c r="H412">
        <f t="shared" si="100"/>
        <v>0.01</v>
      </c>
      <c r="I412" s="6">
        <f ca="1">S322*H322</f>
        <v>13.760305204595239</v>
      </c>
      <c r="J412" s="6">
        <f ca="1">O383</f>
        <v>887.69452456851502</v>
      </c>
      <c r="K412" s="6">
        <f ca="1">Q350</f>
        <v>1242.964886718484</v>
      </c>
      <c r="L412" s="6">
        <f ca="1">S322</f>
        <v>1376.0305204595238</v>
      </c>
      <c r="M412" s="6">
        <f t="shared" ca="1" si="105"/>
        <v>3731.0569469241518</v>
      </c>
      <c r="N412" s="2">
        <f t="shared" ca="1" si="101"/>
        <v>0.28929985839189276</v>
      </c>
      <c r="O412" s="2">
        <f t="shared" ca="1" si="106"/>
        <v>1079.3942463972448</v>
      </c>
      <c r="P412" s="2">
        <f t="shared" ca="1" si="102"/>
        <v>0.29477641885505113</v>
      </c>
      <c r="Q412" s="2">
        <f t="shared" ca="1" si="107"/>
        <v>1099.8276053585621</v>
      </c>
      <c r="R412" s="2">
        <f t="shared" ca="1" si="103"/>
        <v>0.39037945935966811</v>
      </c>
      <c r="S412" s="2">
        <f t="shared" ca="1" si="108"/>
        <v>1456.5279937803843</v>
      </c>
      <c r="T412" s="2">
        <f t="shared" ca="1" si="109"/>
        <v>95.307101387960529</v>
      </c>
      <c r="U412" s="2">
        <f t="shared" ca="1" si="110"/>
        <v>2.554426339338798E-2</v>
      </c>
      <c r="V412" s="6">
        <f t="shared" ca="1" si="104"/>
        <v>3635.7498455361911</v>
      </c>
      <c r="W412" s="6">
        <f t="shared" ca="1" si="111"/>
        <v>203661.83092995401</v>
      </c>
    </row>
    <row r="413" spans="1:23">
      <c r="A413" s="10">
        <v>43481</v>
      </c>
      <c r="C413" s="6">
        <f t="shared" ca="1" si="98"/>
        <v>200958.9148916144</v>
      </c>
      <c r="E413" s="2">
        <f ca="1">O384*D413</f>
        <v>0</v>
      </c>
      <c r="F413">
        <f t="shared" si="99"/>
        <v>5.0000000000000001E-3</v>
      </c>
      <c r="G413" s="6">
        <f ca="1">Q351*F351</f>
        <v>4.7743343973080181</v>
      </c>
      <c r="H413">
        <f t="shared" si="100"/>
        <v>0.01</v>
      </c>
      <c r="I413" s="6">
        <f ca="1">S323*H323</f>
        <v>13.187905878287443</v>
      </c>
      <c r="J413" s="6">
        <f ca="1">O384</f>
        <v>890.24673442949177</v>
      </c>
      <c r="K413" s="6">
        <f ca="1">Q351</f>
        <v>954.86687946160362</v>
      </c>
      <c r="L413" s="6">
        <f ca="1">S323</f>
        <v>1318.7905878287443</v>
      </c>
      <c r="M413" s="6">
        <f t="shared" ca="1" si="105"/>
        <v>3277.1735433833956</v>
      </c>
      <c r="N413" s="2">
        <f t="shared" ca="1" si="101"/>
        <v>0.26565699664444753</v>
      </c>
      <c r="O413" s="2">
        <f t="shared" ca="1" si="106"/>
        <v>870.60408101787493</v>
      </c>
      <c r="P413" s="2">
        <f t="shared" ca="1" si="102"/>
        <v>0.29989227487700426</v>
      </c>
      <c r="Q413" s="2">
        <f t="shared" ca="1" si="107"/>
        <v>982.79902909197926</v>
      </c>
      <c r="R413" s="2">
        <f t="shared" ca="1" si="103"/>
        <v>0.36697956645626773</v>
      </c>
      <c r="S413" s="2">
        <f t="shared" ca="1" si="108"/>
        <v>1202.6557261527892</v>
      </c>
      <c r="T413" s="2">
        <f t="shared" ca="1" si="109"/>
        <v>221.11470712075243</v>
      </c>
      <c r="U413" s="2">
        <f t="shared" ca="1" si="110"/>
        <v>6.7471162022280581E-2</v>
      </c>
      <c r="V413" s="6">
        <f t="shared" ca="1" si="104"/>
        <v>3056.0588362626431</v>
      </c>
      <c r="W413" s="6">
        <f t="shared" ca="1" si="111"/>
        <v>203553.9855644968</v>
      </c>
    </row>
    <row r="414" spans="1:23">
      <c r="A414" s="10">
        <v>43482</v>
      </c>
      <c r="C414" s="6">
        <f t="shared" ca="1" si="98"/>
        <v>200958.9148916144</v>
      </c>
      <c r="E414" s="2">
        <f ca="1">O385*D414</f>
        <v>0</v>
      </c>
      <c r="F414">
        <f t="shared" si="99"/>
        <v>5.0000000000000001E-3</v>
      </c>
      <c r="G414" s="6">
        <f ca="1">Q352*F352</f>
        <v>5.3031805520539761</v>
      </c>
      <c r="H414">
        <f t="shared" si="100"/>
        <v>0.01</v>
      </c>
      <c r="I414" s="6">
        <f ca="1">S324*H324</f>
        <v>13.670470800400633</v>
      </c>
      <c r="J414" s="6">
        <f ca="1">O385</f>
        <v>988.50886599329363</v>
      </c>
      <c r="K414" s="6">
        <f ca="1">Q352</f>
        <v>1060.6361104107953</v>
      </c>
      <c r="L414" s="6">
        <f ca="1">S324</f>
        <v>1367.0470800400633</v>
      </c>
      <c r="M414" s="6">
        <f t="shared" ca="1" si="105"/>
        <v>3656.2804149173589</v>
      </c>
      <c r="N414" s="2">
        <f t="shared" ca="1" si="101"/>
        <v>0.26566186982546935</v>
      </c>
      <c r="O414" s="2">
        <f t="shared" ca="1" si="106"/>
        <v>971.33429163318851</v>
      </c>
      <c r="P414" s="2">
        <f t="shared" ca="1" si="102"/>
        <v>0.28537167755007364</v>
      </c>
      <c r="Q414" s="2">
        <f t="shared" ca="1" si="107"/>
        <v>1043.398875598446</v>
      </c>
      <c r="R414" s="2">
        <f t="shared" ca="1" si="103"/>
        <v>0.36006571510590546</v>
      </c>
      <c r="S414" s="2">
        <f t="shared" ca="1" si="108"/>
        <v>1316.5012222249356</v>
      </c>
      <c r="T414" s="2">
        <f t="shared" ca="1" si="109"/>
        <v>325.04602546078877</v>
      </c>
      <c r="U414" s="2">
        <f t="shared" ca="1" si="110"/>
        <v>8.8900737518551515E-2</v>
      </c>
      <c r="V414" s="6">
        <f t="shared" ca="1" si="104"/>
        <v>3331.2343894565702</v>
      </c>
      <c r="W414" s="6">
        <f t="shared" ca="1" si="111"/>
        <v>203469.02789750922</v>
      </c>
    </row>
    <row r="415" spans="1:23">
      <c r="A415" s="10">
        <v>43483</v>
      </c>
      <c r="C415" s="6">
        <f t="shared" ca="1" si="98"/>
        <v>200958.9148916144</v>
      </c>
      <c r="E415" s="2">
        <f ca="1">O386*D415</f>
        <v>0</v>
      </c>
      <c r="F415">
        <f t="shared" si="99"/>
        <v>5.0000000000000001E-3</v>
      </c>
      <c r="G415" s="6">
        <f ca="1">Q353*F353</f>
        <v>4.4178736595006205</v>
      </c>
      <c r="H415">
        <f t="shared" si="100"/>
        <v>0.01</v>
      </c>
      <c r="I415" s="6">
        <f ca="1">S325*H325</f>
        <v>11.892613696053488</v>
      </c>
      <c r="J415" s="6">
        <f ca="1">O386</f>
        <v>906.314985493172</v>
      </c>
      <c r="K415" s="6">
        <f ca="1">Q353</f>
        <v>883.57473190012399</v>
      </c>
      <c r="L415" s="6">
        <f ca="1">S325</f>
        <v>1189.2613696053488</v>
      </c>
      <c r="M415" s="6">
        <f t="shared" ca="1" si="105"/>
        <v>3320.5075998149878</v>
      </c>
      <c r="N415" s="2">
        <f t="shared" ca="1" si="101"/>
        <v>0.28548734023260641</v>
      </c>
      <c r="O415" s="2">
        <f t="shared" ca="1" si="106"/>
        <v>947.96288289333665</v>
      </c>
      <c r="P415" s="2">
        <f t="shared" ca="1" si="102"/>
        <v>0.29115103725661867</v>
      </c>
      <c r="Q415" s="2">
        <f t="shared" ca="1" si="107"/>
        <v>966.76923190461901</v>
      </c>
      <c r="R415" s="2">
        <f t="shared" ca="1" si="103"/>
        <v>0.37880018506001839</v>
      </c>
      <c r="S415" s="2">
        <f t="shared" ca="1" si="108"/>
        <v>1257.8088933031149</v>
      </c>
      <c r="T415" s="2">
        <f t="shared" ca="1" si="109"/>
        <v>147.9665917139173</v>
      </c>
      <c r="U415" s="2">
        <f t="shared" ca="1" si="110"/>
        <v>4.4561437450756539E-2</v>
      </c>
      <c r="V415" s="6">
        <f t="shared" ca="1" si="104"/>
        <v>3172.5410081010705</v>
      </c>
      <c r="W415" s="6">
        <f t="shared" ca="1" si="111"/>
        <v>203662.41781861166</v>
      </c>
    </row>
    <row r="416" spans="1:23">
      <c r="A416" s="10">
        <v>43484</v>
      </c>
      <c r="C416" s="6">
        <f t="shared" ca="1" si="98"/>
        <v>200958.9148916144</v>
      </c>
      <c r="E416" s="2">
        <f ca="1">O387*D416</f>
        <v>0</v>
      </c>
      <c r="F416">
        <f t="shared" si="99"/>
        <v>5.0000000000000001E-3</v>
      </c>
      <c r="G416" s="6">
        <f ca="1">Q354*F354</f>
        <v>4.9216162640394181</v>
      </c>
      <c r="H416">
        <f t="shared" si="100"/>
        <v>0.01</v>
      </c>
      <c r="I416" s="6">
        <f ca="1">S326*H326</f>
        <v>13.838352528296758</v>
      </c>
      <c r="J416" s="6">
        <f ca="1">O387</f>
        <v>660.4357265796275</v>
      </c>
      <c r="K416" s="6">
        <f ca="1">Q354</f>
        <v>984.32325280788359</v>
      </c>
      <c r="L416" s="6">
        <f ca="1">S326</f>
        <v>1383.8352528296757</v>
      </c>
      <c r="M416" s="6">
        <f t="shared" ca="1" si="105"/>
        <v>3195.3207927234403</v>
      </c>
      <c r="N416" s="2">
        <f t="shared" ca="1" si="101"/>
        <v>0.25731355440326059</v>
      </c>
      <c r="O416" s="2">
        <f t="shared" ca="1" si="106"/>
        <v>822.19935063431274</v>
      </c>
      <c r="P416" s="2">
        <f t="shared" ca="1" si="102"/>
        <v>0.26376099334223579</v>
      </c>
      <c r="Q416" s="2">
        <f t="shared" ca="1" si="107"/>
        <v>842.80098633583498</v>
      </c>
      <c r="R416" s="2">
        <f t="shared" ca="1" si="103"/>
        <v>0.36602594672820654</v>
      </c>
      <c r="S416" s="2">
        <f t="shared" ca="1" si="108"/>
        <v>1169.5703182569207</v>
      </c>
      <c r="T416" s="2">
        <f t="shared" ca="1" si="109"/>
        <v>360.75013749637174</v>
      </c>
      <c r="U416" s="2">
        <f t="shared" ca="1" si="110"/>
        <v>0.11289950552629699</v>
      </c>
      <c r="V416" s="6">
        <f t="shared" ca="1" si="104"/>
        <v>2834.5706552270685</v>
      </c>
      <c r="W416" s="6">
        <f t="shared" ca="1" si="111"/>
        <v>203468.39424162151</v>
      </c>
    </row>
    <row r="417" spans="1:23">
      <c r="A417" s="10">
        <v>43485</v>
      </c>
      <c r="C417" s="6">
        <f t="shared" ca="1" si="98"/>
        <v>200958.9148916144</v>
      </c>
      <c r="E417" s="2">
        <f ca="1">O388*D417</f>
        <v>0</v>
      </c>
      <c r="F417">
        <f t="shared" si="99"/>
        <v>5.0000000000000001E-3</v>
      </c>
      <c r="G417" s="6">
        <f ca="1">Q355*F355</f>
        <v>5.5003605329012988</v>
      </c>
      <c r="H417">
        <f t="shared" si="100"/>
        <v>0.01</v>
      </c>
      <c r="I417" s="6">
        <f ca="1">S327*H327</f>
        <v>18.056134513729383</v>
      </c>
      <c r="J417" s="6">
        <f ca="1">O388</f>
        <v>1031.6597730761384</v>
      </c>
      <c r="K417" s="6">
        <f ca="1">Q355</f>
        <v>1100.0721065802597</v>
      </c>
      <c r="L417" s="6">
        <f ca="1">S327</f>
        <v>1805.6134513729382</v>
      </c>
      <c r="M417" s="6">
        <f t="shared" ca="1" si="105"/>
        <v>4321.6519635723398</v>
      </c>
      <c r="N417" s="2">
        <f t="shared" ca="1" si="101"/>
        <v>0.2820138231539297</v>
      </c>
      <c r="O417" s="2">
        <f t="shared" ca="1" si="106"/>
        <v>1218.7655925877229</v>
      </c>
      <c r="P417" s="2">
        <f t="shared" ca="1" si="102"/>
        <v>0.29821394616695296</v>
      </c>
      <c r="Q417" s="2">
        <f t="shared" ca="1" si="107"/>
        <v>1288.7768860170684</v>
      </c>
      <c r="R417" s="2">
        <f t="shared" ca="1" si="103"/>
        <v>0.3940307946200497</v>
      </c>
      <c r="S417" s="2">
        <f t="shared" ca="1" si="108"/>
        <v>1702.8639572777072</v>
      </c>
      <c r="T417" s="2">
        <f t="shared" ca="1" si="109"/>
        <v>111.24552768984131</v>
      </c>
      <c r="U417" s="2">
        <f t="shared" ca="1" si="110"/>
        <v>2.5741436059067598E-2</v>
      </c>
      <c r="V417" s="6">
        <f t="shared" ca="1" si="104"/>
        <v>4210.406435882498</v>
      </c>
      <c r="W417" s="6">
        <f t="shared" ca="1" si="111"/>
        <v>203741.45534647469</v>
      </c>
    </row>
    <row r="418" spans="1:23">
      <c r="A418" s="10">
        <v>43486</v>
      </c>
      <c r="C418" s="6">
        <f t="shared" ca="1" si="98"/>
        <v>200958.9148916144</v>
      </c>
      <c r="E418" s="2">
        <f ca="1">O389*D418</f>
        <v>0</v>
      </c>
      <c r="F418">
        <f t="shared" si="99"/>
        <v>5.0000000000000001E-3</v>
      </c>
      <c r="G418" s="6">
        <f ca="1">Q356*F356</f>
        <v>6.8029098181708383</v>
      </c>
      <c r="H418">
        <f t="shared" si="100"/>
        <v>0.01</v>
      </c>
      <c r="I418" s="6">
        <f ca="1">S328*H328</f>
        <v>13.66261141962611</v>
      </c>
      <c r="J418" s="6">
        <f ca="1">O389</f>
        <v>1054.3010841301382</v>
      </c>
      <c r="K418" s="6">
        <f ca="1">Q356</f>
        <v>1360.5819636341676</v>
      </c>
      <c r="L418" s="6">
        <f ca="1">S328</f>
        <v>1366.261141962611</v>
      </c>
      <c r="M418" s="6">
        <f t="shared" ca="1" si="105"/>
        <v>3912.8552386545548</v>
      </c>
      <c r="N418" s="2">
        <f t="shared" ca="1" si="101"/>
        <v>0.26466690558724537</v>
      </c>
      <c r="O418" s="2">
        <f t="shared" ca="1" si="106"/>
        <v>1035.6032880255434</v>
      </c>
      <c r="P418" s="2">
        <f t="shared" ca="1" si="102"/>
        <v>0.27790473649269526</v>
      </c>
      <c r="Q418" s="2">
        <f t="shared" ca="1" si="107"/>
        <v>1087.4010040323562</v>
      </c>
      <c r="R418" s="2">
        <f t="shared" ca="1" si="103"/>
        <v>0.38054739681693162</v>
      </c>
      <c r="S418" s="2">
        <f t="shared" ca="1" si="108"/>
        <v>1489.0268751914846</v>
      </c>
      <c r="T418" s="2">
        <f t="shared" ca="1" si="109"/>
        <v>300.82407140517057</v>
      </c>
      <c r="U418" s="2">
        <f t="shared" ca="1" si="110"/>
        <v>7.6880961103127768E-2</v>
      </c>
      <c r="V418" s="6">
        <f t="shared" ca="1" si="104"/>
        <v>3612.0311672493845</v>
      </c>
      <c r="W418" s="6">
        <f t="shared" ca="1" si="111"/>
        <v>203572.34232399717</v>
      </c>
    </row>
    <row r="419" spans="1:23">
      <c r="A419" s="10">
        <v>43487</v>
      </c>
      <c r="C419" s="6">
        <f t="shared" ca="1" si="98"/>
        <v>200958.9148916144</v>
      </c>
      <c r="E419" s="2">
        <f ca="1">O390*D419</f>
        <v>0</v>
      </c>
      <c r="F419">
        <f t="shared" si="99"/>
        <v>5.0000000000000001E-3</v>
      </c>
      <c r="G419" s="6">
        <f ca="1">Q357*F357</f>
        <v>6.1541470755650316</v>
      </c>
      <c r="H419">
        <f t="shared" si="100"/>
        <v>0.01</v>
      </c>
      <c r="I419" s="6">
        <f ca="1">S329*H329</f>
        <v>15.426837273560556</v>
      </c>
      <c r="J419" s="6">
        <f ca="1">O390</f>
        <v>1036.9296421724441</v>
      </c>
      <c r="K419" s="6">
        <f ca="1">Q357</f>
        <v>1230.8294151130062</v>
      </c>
      <c r="L419" s="6">
        <f ca="1">S329</f>
        <v>1542.6837273560557</v>
      </c>
      <c r="M419" s="6">
        <f t="shared" ca="1" si="105"/>
        <v>4132.8478403958025</v>
      </c>
      <c r="N419" s="2">
        <f t="shared" ca="1" si="101"/>
        <v>0.28690979039339942</v>
      </c>
      <c r="O419" s="2">
        <f t="shared" ca="1" si="106"/>
        <v>1185.754507615773</v>
      </c>
      <c r="P419" s="2">
        <f t="shared" ca="1" si="102"/>
        <v>0.29417528797861181</v>
      </c>
      <c r="Q419" s="2">
        <f t="shared" ca="1" si="107"/>
        <v>1215.7817036202191</v>
      </c>
      <c r="R419" s="2">
        <f t="shared" ca="1" si="103"/>
        <v>0.38932442916689958</v>
      </c>
      <c r="S419" s="2">
        <f t="shared" ca="1" si="108"/>
        <v>1609.0186262957495</v>
      </c>
      <c r="T419" s="2">
        <f t="shared" ca="1" si="109"/>
        <v>122.29300286406078</v>
      </c>
      <c r="U419" s="2">
        <f t="shared" ca="1" si="110"/>
        <v>2.9590492461089201E-2</v>
      </c>
      <c r="V419" s="6">
        <f t="shared" ca="1" si="104"/>
        <v>4010.5548375317417</v>
      </c>
      <c r="W419" s="6">
        <f t="shared" ca="1" si="111"/>
        <v>203772.45437688741</v>
      </c>
    </row>
    <row r="420" spans="1:23">
      <c r="A420" s="10">
        <v>43488</v>
      </c>
      <c r="C420" s="6">
        <f t="shared" ca="1" si="98"/>
        <v>200958.9148916144</v>
      </c>
      <c r="E420" s="2">
        <f ca="1">O391*D420</f>
        <v>0</v>
      </c>
      <c r="F420">
        <f t="shared" si="99"/>
        <v>5.0000000000000001E-3</v>
      </c>
      <c r="G420" s="6">
        <f ca="1">Q358*F358</f>
        <v>4.5823485167709865</v>
      </c>
      <c r="H420">
        <f t="shared" si="100"/>
        <v>0.01</v>
      </c>
      <c r="I420" s="6">
        <f ca="1">S330*H330</f>
        <v>10.633569046723332</v>
      </c>
      <c r="J420" s="6">
        <f ca="1">O391</f>
        <v>1059.2057694315072</v>
      </c>
      <c r="K420" s="6">
        <f ca="1">Q358</f>
        <v>916.46970335419735</v>
      </c>
      <c r="L420" s="6">
        <f ca="1">S330</f>
        <v>1063.3569046723333</v>
      </c>
      <c r="M420" s="6">
        <f t="shared" ca="1" si="105"/>
        <v>3176.5412978855929</v>
      </c>
      <c r="N420" s="2">
        <f t="shared" ca="1" si="101"/>
        <v>0.26563893519879583</v>
      </c>
      <c r="O420" s="2">
        <f t="shared" ca="1" si="106"/>
        <v>843.81304798532983</v>
      </c>
      <c r="P420" s="2">
        <f t="shared" ca="1" si="102"/>
        <v>0.26156371841656145</v>
      </c>
      <c r="Q420" s="2">
        <f t="shared" ca="1" si="107"/>
        <v>830.86795357872586</v>
      </c>
      <c r="R420" s="2">
        <f t="shared" ca="1" si="103"/>
        <v>0.36959932418268776</v>
      </c>
      <c r="S420" s="2">
        <f t="shared" ca="1" si="108"/>
        <v>1174.0475169369131</v>
      </c>
      <c r="T420" s="2">
        <f t="shared" ca="1" si="109"/>
        <v>327.81277938462404</v>
      </c>
      <c r="U420" s="2">
        <f t="shared" ca="1" si="110"/>
        <v>0.1031980222019549</v>
      </c>
      <c r="V420" s="6">
        <f t="shared" ca="1" si="104"/>
        <v>2848.7285185009687</v>
      </c>
      <c r="W420" s="6">
        <f t="shared" ca="1" si="111"/>
        <v>203582.15051793033</v>
      </c>
    </row>
    <row r="421" spans="1:23">
      <c r="A421" s="10">
        <v>43489</v>
      </c>
      <c r="C421" s="6">
        <f t="shared" ca="1" si="98"/>
        <v>200958.9148916144</v>
      </c>
      <c r="E421" s="2">
        <f ca="1">O392*D421</f>
        <v>0</v>
      </c>
      <c r="F421">
        <f t="shared" si="99"/>
        <v>5.0000000000000001E-3</v>
      </c>
      <c r="G421" s="6">
        <f ca="1">Q359*F359</f>
        <v>3.8806918983221004</v>
      </c>
      <c r="H421">
        <f t="shared" si="100"/>
        <v>0.01</v>
      </c>
      <c r="I421" s="6">
        <f ca="1">S331*H331</f>
        <v>9.7824683393292169</v>
      </c>
      <c r="J421" s="6">
        <f ca="1">O392</f>
        <v>782.42081938890101</v>
      </c>
      <c r="K421" s="6">
        <f ca="1">Q359</f>
        <v>776.13837966442009</v>
      </c>
      <c r="L421" s="6">
        <f ca="1">S331</f>
        <v>978.24683393292162</v>
      </c>
      <c r="M421" s="6">
        <f t="shared" ca="1" si="105"/>
        <v>2878.2819726085181</v>
      </c>
      <c r="N421" s="2">
        <f t="shared" ca="1" si="101"/>
        <v>0.27576385111677754</v>
      </c>
      <c r="O421" s="2">
        <f t="shared" ca="1" si="106"/>
        <v>793.72612136652015</v>
      </c>
      <c r="P421" s="2">
        <f t="shared" ca="1" si="102"/>
        <v>0.2673682150252723</v>
      </c>
      <c r="Q421" s="2">
        <f t="shared" ca="1" si="107"/>
        <v>769.56111335575918</v>
      </c>
      <c r="R421" s="2">
        <f t="shared" ca="1" si="103"/>
        <v>0.38199347898258651</v>
      </c>
      <c r="S421" s="2">
        <f t="shared" ca="1" si="108"/>
        <v>1099.4849442095897</v>
      </c>
      <c r="T421" s="2">
        <f t="shared" ca="1" si="109"/>
        <v>215.50979367664922</v>
      </c>
      <c r="U421" s="2">
        <f t="shared" ca="1" si="110"/>
        <v>7.4874454875363677E-2</v>
      </c>
      <c r="V421" s="6">
        <f t="shared" ca="1" si="104"/>
        <v>2662.7721789318689</v>
      </c>
      <c r="W421" s="6">
        <f t="shared" ca="1" si="111"/>
        <v>203708.11666387593</v>
      </c>
    </row>
    <row r="422" spans="1:23">
      <c r="A422" s="10">
        <v>43490</v>
      </c>
      <c r="C422" s="6">
        <f t="shared" ca="1" si="98"/>
        <v>200958.9148916144</v>
      </c>
      <c r="E422" s="2">
        <f ca="1">O393*D422</f>
        <v>0</v>
      </c>
      <c r="F422">
        <f t="shared" si="99"/>
        <v>5.0000000000000001E-3</v>
      </c>
      <c r="G422" s="6">
        <f ca="1">Q360*F360</f>
        <v>6.0400494435905339</v>
      </c>
      <c r="H422">
        <f t="shared" si="100"/>
        <v>0.01</v>
      </c>
      <c r="I422" s="6">
        <f ca="1">S332*H332</f>
        <v>10.408945893781953</v>
      </c>
      <c r="J422" s="6">
        <f ca="1">O393</f>
        <v>723.41226560001053</v>
      </c>
      <c r="K422" s="6">
        <f ca="1">Q360</f>
        <v>1208.0098887181068</v>
      </c>
      <c r="L422" s="6">
        <f ca="1">S332</f>
        <v>1040.8945893781952</v>
      </c>
      <c r="M422" s="6">
        <f t="shared" ca="1" si="105"/>
        <v>3204.2755327103341</v>
      </c>
      <c r="N422" s="2">
        <f t="shared" ca="1" si="101"/>
        <v>0.28475576355835663</v>
      </c>
      <c r="O422" s="2">
        <f t="shared" ca="1" si="106"/>
        <v>912.43592596829114</v>
      </c>
      <c r="P422" s="2">
        <f t="shared" ca="1" si="102"/>
        <v>0.25254007915961157</v>
      </c>
      <c r="Q422" s="2">
        <f t="shared" ca="1" si="107"/>
        <v>809.20799667987433</v>
      </c>
      <c r="R422" s="2">
        <f t="shared" ca="1" si="103"/>
        <v>0.35419616362775985</v>
      </c>
      <c r="S422" s="2">
        <f t="shared" ca="1" si="108"/>
        <v>1134.9421008922968</v>
      </c>
      <c r="T422" s="2">
        <f t="shared" ca="1" si="109"/>
        <v>347.68950916987205</v>
      </c>
      <c r="U422" s="2">
        <f t="shared" ca="1" si="110"/>
        <v>0.10850799365427202</v>
      </c>
      <c r="V422" s="6">
        <f t="shared" ca="1" si="104"/>
        <v>2856.5860235404621</v>
      </c>
      <c r="W422" s="6">
        <f t="shared" ca="1" si="111"/>
        <v>203592.38594372009</v>
      </c>
    </row>
    <row r="423" spans="1:23">
      <c r="A423" s="10">
        <v>43491</v>
      </c>
      <c r="C423" s="6">
        <f t="shared" ca="1" si="98"/>
        <v>200958.9148916144</v>
      </c>
      <c r="E423" s="2">
        <f ca="1">O394*D423</f>
        <v>0</v>
      </c>
      <c r="F423">
        <f t="shared" si="99"/>
        <v>5.0000000000000001E-3</v>
      </c>
      <c r="G423" s="6">
        <f ca="1">Q361*F361</f>
        <v>4.2033025541045204</v>
      </c>
      <c r="H423">
        <f t="shared" si="100"/>
        <v>0.01</v>
      </c>
      <c r="I423" s="6">
        <f ca="1">S333*H333</f>
        <v>13.463830194726651</v>
      </c>
      <c r="J423" s="6">
        <f ca="1">O394</f>
        <v>838.32032552172393</v>
      </c>
      <c r="K423" s="6">
        <f ca="1">Q361</f>
        <v>840.66051082090405</v>
      </c>
      <c r="L423" s="6">
        <f ca="1">S333</f>
        <v>1346.383019472665</v>
      </c>
      <c r="M423" s="6">
        <f t="shared" ca="1" si="105"/>
        <v>3390.7204977339961</v>
      </c>
      <c r="N423" s="2">
        <f t="shared" ca="1" si="101"/>
        <v>0.28019541607597104</v>
      </c>
      <c r="O423" s="2">
        <f t="shared" ca="1" si="106"/>
        <v>950.06434065990061</v>
      </c>
      <c r="P423" s="2">
        <f t="shared" ca="1" si="102"/>
        <v>0.25266408081184383</v>
      </c>
      <c r="Q423" s="2">
        <f t="shared" ca="1" si="107"/>
        <v>856.71327784983771</v>
      </c>
      <c r="R423" s="2">
        <f t="shared" ca="1" si="103"/>
        <v>0.384372343715221</v>
      </c>
      <c r="S423" s="2">
        <f t="shared" ca="1" si="108"/>
        <v>1303.2991845972567</v>
      </c>
      <c r="T423" s="2">
        <f t="shared" ca="1" si="109"/>
        <v>280.6436946270012</v>
      </c>
      <c r="U423" s="2">
        <f t="shared" ca="1" si="110"/>
        <v>8.2768159396964205E-2</v>
      </c>
      <c r="V423" s="6">
        <f t="shared" ca="1" si="104"/>
        <v>3110.0768031069947</v>
      </c>
      <c r="W423" s="6">
        <f t="shared" ca="1" si="111"/>
        <v>203677.09889101179</v>
      </c>
    </row>
    <row r="424" spans="1:23">
      <c r="A424" s="10">
        <v>43492</v>
      </c>
      <c r="C424" s="6">
        <f t="shared" ca="1" si="98"/>
        <v>200958.9148916144</v>
      </c>
      <c r="E424" s="2">
        <f ca="1">O395*D424</f>
        <v>0</v>
      </c>
      <c r="F424">
        <f t="shared" si="99"/>
        <v>5.0000000000000001E-3</v>
      </c>
      <c r="G424" s="6">
        <f ca="1">Q362*F362</f>
        <v>5.9626483127081178</v>
      </c>
      <c r="H424">
        <f t="shared" si="100"/>
        <v>0.01</v>
      </c>
      <c r="I424" s="6">
        <f ca="1">S334*H334</f>
        <v>9.0357604795571671</v>
      </c>
      <c r="J424" s="6">
        <f ca="1">O395</f>
        <v>825.4311534535891</v>
      </c>
      <c r="K424" s="6">
        <f ca="1">Q362</f>
        <v>1192.5296625416236</v>
      </c>
      <c r="L424" s="6">
        <f ca="1">S334</f>
        <v>903.57604795571672</v>
      </c>
      <c r="M424" s="6">
        <f t="shared" ca="1" si="105"/>
        <v>3217.178967370196</v>
      </c>
      <c r="N424" s="2">
        <f t="shared" ca="1" si="101"/>
        <v>0.29453080616218019</v>
      </c>
      <c r="O424" s="2">
        <f t="shared" ca="1" si="106"/>
        <v>947.55831482755423</v>
      </c>
      <c r="P424" s="2">
        <f t="shared" ca="1" si="102"/>
        <v>0.25336645736006058</v>
      </c>
      <c r="Q424" s="2">
        <f t="shared" ca="1" si="107"/>
        <v>815.12523765588446</v>
      </c>
      <c r="R424" s="2">
        <f t="shared" ca="1" si="103"/>
        <v>0.38221691586041268</v>
      </c>
      <c r="S424" s="2">
        <f t="shared" ca="1" si="108"/>
        <v>1229.6602226792236</v>
      </c>
      <c r="T424" s="2">
        <f t="shared" ca="1" si="109"/>
        <v>224.83519220753374</v>
      </c>
      <c r="U424" s="2">
        <f t="shared" ca="1" si="110"/>
        <v>6.988582061734655E-2</v>
      </c>
      <c r="V424" s="6">
        <f t="shared" ca="1" si="104"/>
        <v>2992.3437751626625</v>
      </c>
      <c r="W424" s="6">
        <f t="shared" ca="1" si="111"/>
        <v>203747.90580222348</v>
      </c>
    </row>
    <row r="425" spans="1:23">
      <c r="A425" s="10">
        <v>43493</v>
      </c>
      <c r="C425" s="6">
        <f t="shared" ca="1" si="98"/>
        <v>200958.9148916144</v>
      </c>
      <c r="E425" s="2">
        <f ca="1">O396*D425</f>
        <v>0</v>
      </c>
      <c r="F425">
        <f t="shared" si="99"/>
        <v>5.0000000000000001E-3</v>
      </c>
      <c r="G425" s="6">
        <f ca="1">Q363*F363</f>
        <v>4.9765275360100896</v>
      </c>
      <c r="H425">
        <f t="shared" si="100"/>
        <v>0.01</v>
      </c>
      <c r="I425" s="6">
        <f ca="1">S335*H335</f>
        <v>10.439455099802363</v>
      </c>
      <c r="J425" s="6">
        <f ca="1">O396</f>
        <v>761.3584933586119</v>
      </c>
      <c r="K425" s="6">
        <f ca="1">Q363</f>
        <v>995.30550720201791</v>
      </c>
      <c r="L425" s="6">
        <f ca="1">S335</f>
        <v>1043.9455099802362</v>
      </c>
      <c r="M425" s="6">
        <f t="shared" ca="1" si="105"/>
        <v>3040.860685384212</v>
      </c>
      <c r="N425" s="2">
        <f t="shared" ca="1" si="101"/>
        <v>0.26402582116893747</v>
      </c>
      <c r="O425" s="2">
        <f t="shared" ca="1" si="106"/>
        <v>802.86573951890455</v>
      </c>
      <c r="P425" s="2">
        <f t="shared" ca="1" si="102"/>
        <v>0.28521253753829512</v>
      </c>
      <c r="Q425" s="2">
        <f t="shared" ca="1" si="107"/>
        <v>867.2915923788704</v>
      </c>
      <c r="R425" s="2">
        <f t="shared" ca="1" si="103"/>
        <v>0.3825427429499324</v>
      </c>
      <c r="S425" s="2">
        <f t="shared" ca="1" si="108"/>
        <v>1163.2591875154878</v>
      </c>
      <c r="T425" s="2">
        <f t="shared" ca="1" si="109"/>
        <v>207.44416597094892</v>
      </c>
      <c r="U425" s="2">
        <f t="shared" ca="1" si="110"/>
        <v>6.8218898342834927E-2</v>
      </c>
      <c r="V425" s="6">
        <f t="shared" ca="1" si="104"/>
        <v>2833.4165194132629</v>
      </c>
      <c r="W425" s="6">
        <f t="shared" ca="1" si="111"/>
        <v>203780.71281109587</v>
      </c>
    </row>
    <row r="426" spans="1:23">
      <c r="A426" s="10">
        <v>43494</v>
      </c>
      <c r="C426" s="6">
        <f t="shared" ca="1" si="98"/>
        <v>200958.9148916144</v>
      </c>
      <c r="E426" s="2">
        <f ca="1">O397*D426</f>
        <v>0</v>
      </c>
      <c r="F426">
        <f t="shared" si="99"/>
        <v>5.0000000000000001E-3</v>
      </c>
      <c r="G426" s="6">
        <f ca="1">Q364*F364</f>
        <v>4.2978561407688236</v>
      </c>
      <c r="H426">
        <f t="shared" si="100"/>
        <v>0.01</v>
      </c>
      <c r="I426" s="6">
        <f ca="1">S336*H336</f>
        <v>13.596345726304175</v>
      </c>
      <c r="J426" s="6">
        <f ca="1">O397</f>
        <v>742.3674982053783</v>
      </c>
      <c r="K426" s="6">
        <f ca="1">Q364</f>
        <v>859.57122815376476</v>
      </c>
      <c r="L426" s="6">
        <f ca="1">S336</f>
        <v>1359.6345726304176</v>
      </c>
      <c r="M426" s="6">
        <f t="shared" ca="1" si="105"/>
        <v>3186.9116668275828</v>
      </c>
      <c r="N426" s="2">
        <f t="shared" ca="1" si="101"/>
        <v>0.28582439846584107</v>
      </c>
      <c r="O426" s="2">
        <f t="shared" ca="1" si="106"/>
        <v>910.89711013476472</v>
      </c>
      <c r="P426" s="2">
        <f t="shared" ca="1" si="102"/>
        <v>0.2764242338512824</v>
      </c>
      <c r="Q426" s="2">
        <f t="shared" ca="1" si="107"/>
        <v>880.93961585452791</v>
      </c>
      <c r="R426" s="2">
        <f t="shared" ca="1" si="103"/>
        <v>0.3782108126406809</v>
      </c>
      <c r="S426" s="2">
        <f t="shared" ca="1" si="108"/>
        <v>1205.3244513249269</v>
      </c>
      <c r="T426" s="2">
        <f t="shared" ca="1" si="109"/>
        <v>189.75048951336339</v>
      </c>
      <c r="U426" s="2">
        <f t="shared" ca="1" si="110"/>
        <v>5.9540555042195714E-2</v>
      </c>
      <c r="V426" s="6">
        <f t="shared" ca="1" si="104"/>
        <v>2997.1611773142195</v>
      </c>
      <c r="W426" s="6">
        <f t="shared" ca="1" si="111"/>
        <v>203816.30068942049</v>
      </c>
    </row>
    <row r="427" spans="1:23">
      <c r="A427" s="10">
        <v>43495</v>
      </c>
      <c r="C427" s="6">
        <f t="shared" ca="1" si="98"/>
        <v>200958.9148916144</v>
      </c>
      <c r="F427">
        <f t="shared" si="99"/>
        <v>5.0000000000000001E-3</v>
      </c>
      <c r="G427" s="6">
        <f ca="1">Q365*F365</f>
        <v>3.8315982664673953</v>
      </c>
      <c r="H427">
        <f t="shared" si="100"/>
        <v>0.01</v>
      </c>
      <c r="I427" s="6">
        <f ca="1">S337*H337</f>
        <v>13.34256954689965</v>
      </c>
      <c r="J427" s="6">
        <f ca="1">O398</f>
        <v>833.70566913567234</v>
      </c>
      <c r="K427" s="6">
        <f ca="1">Q365</f>
        <v>766.31965329347906</v>
      </c>
      <c r="L427" s="6">
        <f ca="1">S337</f>
        <v>1334.2569546899649</v>
      </c>
      <c r="M427" s="6">
        <f t="shared" ca="1" si="105"/>
        <v>3141.2069344458469</v>
      </c>
      <c r="N427" s="2">
        <f t="shared" ca="1" si="101"/>
        <v>0.28411520370674392</v>
      </c>
      <c r="O427" s="2">
        <f t="shared" ca="1" si="106"/>
        <v>892.46464806511835</v>
      </c>
      <c r="P427" s="2">
        <f t="shared" ca="1" si="102"/>
        <v>0.25863638588749982</v>
      </c>
      <c r="Q427" s="2">
        <f t="shared" ca="1" si="107"/>
        <v>812.43040884982645</v>
      </c>
      <c r="R427" s="2">
        <f t="shared" ca="1" si="103"/>
        <v>0.35827952665363727</v>
      </c>
      <c r="S427" s="2">
        <f t="shared" ca="1" si="108"/>
        <v>1125.430133594381</v>
      </c>
      <c r="T427" s="2">
        <f t="shared" ca="1" si="109"/>
        <v>310.88174393652116</v>
      </c>
      <c r="U427" s="2">
        <f t="shared" ca="1" si="110"/>
        <v>9.8968883752119013E-2</v>
      </c>
      <c r="V427" s="6">
        <f t="shared" ca="1" si="104"/>
        <v>2830.3251905093257</v>
      </c>
      <c r="W427" s="6">
        <f t="shared" ca="1" si="111"/>
        <v>203712.3436028107</v>
      </c>
    </row>
    <row r="428" spans="1:23">
      <c r="A428" s="10">
        <v>43496</v>
      </c>
      <c r="C428" s="6">
        <f t="shared" ca="1" si="98"/>
        <v>200958.9148916144</v>
      </c>
      <c r="F428">
        <f t="shared" si="99"/>
        <v>5.0000000000000001E-3</v>
      </c>
      <c r="G428" s="6">
        <f ca="1">Q366*F366</f>
        <v>4.6006599097520047</v>
      </c>
      <c r="H428">
        <f t="shared" si="100"/>
        <v>0.01</v>
      </c>
      <c r="I428" s="6">
        <f ca="1">S338*H338</f>
        <v>14.406317164758219</v>
      </c>
      <c r="J428" s="6">
        <f ca="1">O399</f>
        <v>1041.3190285503056</v>
      </c>
      <c r="K428" s="6">
        <f ca="1">Q366</f>
        <v>920.13198195040093</v>
      </c>
      <c r="L428" s="6">
        <f ca="1">S338</f>
        <v>1440.6317164758218</v>
      </c>
      <c r="M428" s="6">
        <f t="shared" ca="1" si="105"/>
        <v>3731.9714479875593</v>
      </c>
      <c r="N428" s="2">
        <f t="shared" ca="1" si="101"/>
        <v>0.27586533973445165</v>
      </c>
      <c r="O428" s="2">
        <f t="shared" ca="1" si="106"/>
        <v>1029.5215713783616</v>
      </c>
      <c r="P428" s="2">
        <f t="shared" ca="1" si="102"/>
        <v>0.27766330727546262</v>
      </c>
      <c r="Q428" s="2">
        <f t="shared" ca="1" si="107"/>
        <v>1036.2315349058229</v>
      </c>
      <c r="R428" s="2">
        <f t="shared" ca="1" si="103"/>
        <v>0.35866504702071428</v>
      </c>
      <c r="S428" s="2">
        <f t="shared" ca="1" si="108"/>
        <v>1338.527714872421</v>
      </c>
      <c r="T428" s="2">
        <f t="shared" ca="1" si="109"/>
        <v>327.69062683095353</v>
      </c>
      <c r="U428" s="2">
        <f t="shared" ca="1" si="110"/>
        <v>8.7806305969371362E-2</v>
      </c>
      <c r="V428" s="6">
        <f t="shared" ca="1" si="104"/>
        <v>3404.2808211566057</v>
      </c>
      <c r="W428" s="6">
        <f t="shared" ca="1" si="111"/>
        <v>203714.54169699078</v>
      </c>
    </row>
    <row r="429" spans="1:23">
      <c r="A429" s="10">
        <v>43497</v>
      </c>
      <c r="C429" s="6">
        <f t="shared" ca="1" si="98"/>
        <v>200958.9148916144</v>
      </c>
      <c r="F429">
        <f t="shared" si="99"/>
        <v>5.0000000000000001E-3</v>
      </c>
      <c r="G429" s="6">
        <f ca="1">Q367*F367</f>
        <v>4.1161578965700452</v>
      </c>
      <c r="H429">
        <f t="shared" si="100"/>
        <v>0.01</v>
      </c>
      <c r="I429" s="6">
        <f ca="1">S339*H339</f>
        <v>15.438969120769217</v>
      </c>
      <c r="J429" s="6">
        <f ca="1">O400</f>
        <v>879.54901557343999</v>
      </c>
      <c r="K429" s="6">
        <f ca="1">Q367</f>
        <v>823.23157931400897</v>
      </c>
      <c r="L429" s="6">
        <f ca="1">S339</f>
        <v>1543.8969120769216</v>
      </c>
      <c r="M429" s="6">
        <f t="shared" ca="1" si="105"/>
        <v>3593.9232608126636</v>
      </c>
      <c r="N429" s="2">
        <f t="shared" ca="1" si="101"/>
        <v>0.28587005949325645</v>
      </c>
      <c r="O429" s="2">
        <f t="shared" ca="1" si="106"/>
        <v>1027.3950563827143</v>
      </c>
      <c r="P429" s="2">
        <f t="shared" ca="1" si="102"/>
        <v>0.28057031906339774</v>
      </c>
      <c r="Q429" s="2">
        <f t="shared" ca="1" si="107"/>
        <v>1008.3481959755759</v>
      </c>
      <c r="R429" s="2">
        <f t="shared" ca="1" si="103"/>
        <v>0.38928299534047767</v>
      </c>
      <c r="S429" s="2">
        <f t="shared" ca="1" si="108"/>
        <v>1399.0532119929703</v>
      </c>
      <c r="T429" s="2">
        <f t="shared" ca="1" si="109"/>
        <v>159.12679646140305</v>
      </c>
      <c r="U429" s="2">
        <f t="shared" ca="1" si="110"/>
        <v>4.4276626102868165E-2</v>
      </c>
      <c r="V429" s="6">
        <f t="shared" ca="1" si="104"/>
        <v>3434.7964643512605</v>
      </c>
      <c r="W429" s="6">
        <f t="shared" ca="1" si="111"/>
        <v>203902.66065437769</v>
      </c>
    </row>
    <row r="430" spans="1:23">
      <c r="A430" s="10">
        <v>43498</v>
      </c>
      <c r="C430" s="6">
        <f t="shared" ca="1" si="98"/>
        <v>200958.9148916144</v>
      </c>
      <c r="F430">
        <f t="shared" si="99"/>
        <v>5.0000000000000001E-3</v>
      </c>
      <c r="G430" s="6">
        <f ca="1">Q368*F368</f>
        <v>3.9132896632019003</v>
      </c>
      <c r="H430">
        <f t="shared" si="100"/>
        <v>0.01</v>
      </c>
      <c r="I430" s="6">
        <f ca="1">S340*H340</f>
        <v>14.221081466043049</v>
      </c>
      <c r="J430" s="6">
        <f ca="1">O401</f>
        <v>831.65293774162433</v>
      </c>
      <c r="K430" s="6">
        <f ca="1">Q368</f>
        <v>782.65793264038007</v>
      </c>
      <c r="L430" s="6">
        <f ca="1">S340</f>
        <v>1422.1081466043049</v>
      </c>
      <c r="M430" s="6">
        <f t="shared" ca="1" si="105"/>
        <v>3213.6801845769573</v>
      </c>
      <c r="N430" s="2">
        <f t="shared" ca="1" si="101"/>
        <v>0.28604823651115263</v>
      </c>
      <c r="O430" s="2">
        <f t="shared" ca="1" si="106"/>
        <v>919.26754950907412</v>
      </c>
      <c r="P430" s="2">
        <f t="shared" ca="1" si="102"/>
        <v>0.2504333049442744</v>
      </c>
      <c r="Q430" s="2">
        <f t="shared" ca="1" si="107"/>
        <v>804.81254965753317</v>
      </c>
      <c r="R430" s="2">
        <f t="shared" ca="1" si="103"/>
        <v>0.36722577641743648</v>
      </c>
      <c r="S430" s="2">
        <f t="shared" ca="1" si="108"/>
        <v>1180.1462009386037</v>
      </c>
      <c r="T430" s="2">
        <f t="shared" ca="1" si="109"/>
        <v>309.45388447174673</v>
      </c>
      <c r="U430" s="2">
        <f t="shared" ca="1" si="110"/>
        <v>9.6292682127136625E-2</v>
      </c>
      <c r="V430" s="6">
        <f t="shared" ca="1" si="104"/>
        <v>2904.2263001052106</v>
      </c>
      <c r="W430" s="6">
        <f t="shared" ca="1" si="111"/>
        <v>203770.46793749661</v>
      </c>
    </row>
    <row r="431" spans="1:23">
      <c r="A431" s="10">
        <v>43499</v>
      </c>
      <c r="C431" s="6">
        <f t="shared" ca="1" si="98"/>
        <v>200958.9148916144</v>
      </c>
      <c r="H431">
        <f t="shared" si="100"/>
        <v>0.01</v>
      </c>
      <c r="I431" s="6">
        <f ca="1">S341*H341</f>
        <v>15.515509728640183</v>
      </c>
      <c r="J431" s="6">
        <f ca="1">O402</f>
        <v>791.22581304046946</v>
      </c>
      <c r="K431" s="6">
        <f ca="1">Q369</f>
        <v>706.31562089130045</v>
      </c>
      <c r="L431" s="6">
        <f ca="1">S341</f>
        <v>1551.5509728640181</v>
      </c>
      <c r="M431" s="6">
        <f t="shared" ca="1" si="105"/>
        <v>3374.061800996175</v>
      </c>
      <c r="N431" s="2">
        <f t="shared" ca="1" si="101"/>
        <v>0.28094313671411886</v>
      </c>
      <c r="O431" s="2">
        <f t="shared" ca="1" si="106"/>
        <v>947.91950583915445</v>
      </c>
      <c r="P431" s="2">
        <f t="shared" ca="1" si="102"/>
        <v>0.28105181216475772</v>
      </c>
      <c r="Q431" s="2">
        <f t="shared" ca="1" si="107"/>
        <v>948.28618352586113</v>
      </c>
      <c r="R431" s="2">
        <f t="shared" ca="1" si="103"/>
        <v>0.37353037201546618</v>
      </c>
      <c r="S431" s="2">
        <f t="shared" ca="1" si="108"/>
        <v>1260.3145597292751</v>
      </c>
      <c r="T431" s="2">
        <f t="shared" ca="1" si="109"/>
        <v>217.54155190188408</v>
      </c>
      <c r="U431" s="2">
        <f t="shared" ca="1" si="110"/>
        <v>6.4474679105657171E-2</v>
      </c>
      <c r="V431" s="6">
        <f t="shared" ca="1" si="104"/>
        <v>3156.5202490942911</v>
      </c>
      <c r="W431" s="6">
        <f t="shared" ca="1" si="111"/>
        <v>203877.89577979507</v>
      </c>
    </row>
    <row r="432" spans="1:23">
      <c r="A432" s="10">
        <v>43500</v>
      </c>
      <c r="C432" s="6">
        <f t="shared" ca="1" si="98"/>
        <v>200958.9148916144</v>
      </c>
      <c r="H432">
        <f t="shared" si="100"/>
        <v>0.01</v>
      </c>
      <c r="I432" s="6">
        <f ca="1">S342*H342</f>
        <v>16.032851100582441</v>
      </c>
      <c r="J432" s="6">
        <f ca="1">O403</f>
        <v>932.89371513029175</v>
      </c>
      <c r="K432" s="6">
        <f ca="1">Q370</f>
        <v>983.69173372963996</v>
      </c>
      <c r="L432" s="6">
        <f ca="1">S342</f>
        <v>1603.2851100582441</v>
      </c>
      <c r="M432" s="6">
        <f t="shared" ca="1" si="105"/>
        <v>3753.4449619206425</v>
      </c>
      <c r="N432" s="2">
        <f t="shared" ca="1" si="101"/>
        <v>0.26142344197351397</v>
      </c>
      <c r="O432" s="2">
        <f t="shared" ca="1" si="106"/>
        <v>981.23850120343945</v>
      </c>
      <c r="P432" s="2">
        <f t="shared" ca="1" si="102"/>
        <v>0.25359356772654396</v>
      </c>
      <c r="Q432" s="2">
        <f t="shared" ca="1" si="107"/>
        <v>951.84949915867765</v>
      </c>
      <c r="R432" s="2">
        <f t="shared" ca="1" si="103"/>
        <v>0.36722724999097545</v>
      </c>
      <c r="S432" s="2">
        <f t="shared" ca="1" si="108"/>
        <v>1378.3672713585991</v>
      </c>
      <c r="T432" s="2">
        <f t="shared" ca="1" si="109"/>
        <v>441.9896901999266</v>
      </c>
      <c r="U432" s="2">
        <f t="shared" ca="1" si="110"/>
        <v>0.1177557403089667</v>
      </c>
      <c r="V432" s="6">
        <f t="shared" ca="1" si="104"/>
        <v>3311.4552717207162</v>
      </c>
      <c r="W432" s="6">
        <f t="shared" ca="1" si="111"/>
        <v>203669.48049259762</v>
      </c>
    </row>
    <row r="433" spans="1:23">
      <c r="A433" s="10">
        <v>43501</v>
      </c>
      <c r="C433" s="6">
        <f t="shared" ca="1" si="98"/>
        <v>200958.9148916144</v>
      </c>
      <c r="H433">
        <f t="shared" si="100"/>
        <v>0.01</v>
      </c>
      <c r="I433" s="6">
        <f ca="1">S343*H343</f>
        <v>14.217948763707327</v>
      </c>
      <c r="J433" s="6">
        <f ca="1">O404</f>
        <v>1079.4450328194916</v>
      </c>
      <c r="K433" s="6">
        <f ca="1">Q371</f>
        <v>990.56179197500376</v>
      </c>
      <c r="L433" s="6">
        <f ca="1">S343</f>
        <v>1421.7948763707327</v>
      </c>
      <c r="M433" s="6">
        <f t="shared" ca="1" si="105"/>
        <v>3948.0093401288623</v>
      </c>
      <c r="N433" s="2">
        <f t="shared" ca="1" si="101"/>
        <v>0.25588593659013908</v>
      </c>
      <c r="O433" s="2">
        <f t="shared" ca="1" si="106"/>
        <v>1010.2400676654909</v>
      </c>
      <c r="P433" s="2">
        <f t="shared" ca="1" si="102"/>
        <v>0.26679841239980495</v>
      </c>
      <c r="Q433" s="2">
        <f t="shared" ca="1" si="107"/>
        <v>1053.3226240859819</v>
      </c>
      <c r="R433" s="2">
        <f t="shared" ca="1" si="103"/>
        <v>0.38617671926208696</v>
      </c>
      <c r="S433" s="2">
        <f t="shared" ca="1" si="108"/>
        <v>1524.6292945870409</v>
      </c>
      <c r="T433" s="2">
        <f t="shared" ca="1" si="109"/>
        <v>359.81735379034876</v>
      </c>
      <c r="U433" s="2">
        <f t="shared" ca="1" si="110"/>
        <v>9.1138931747969068E-2</v>
      </c>
      <c r="V433" s="6">
        <f t="shared" ca="1" si="104"/>
        <v>3588.1919863385137</v>
      </c>
      <c r="W433" s="6">
        <f t="shared" ca="1" si="111"/>
        <v>203765.87077777094</v>
      </c>
    </row>
    <row r="434" spans="1:23">
      <c r="A434" s="10">
        <v>43502</v>
      </c>
      <c r="C434" s="6">
        <f t="shared" ca="1" si="98"/>
        <v>200958.9148916144</v>
      </c>
      <c r="H434">
        <f t="shared" si="100"/>
        <v>0.01</v>
      </c>
      <c r="I434" s="6">
        <f ca="1">S344*H344</f>
        <v>10.703233058756121</v>
      </c>
      <c r="J434" s="6">
        <f ca="1">O405</f>
        <v>893.44047608319499</v>
      </c>
      <c r="K434" s="6">
        <f ca="1">Q372</f>
        <v>717.08351470168577</v>
      </c>
      <c r="L434" s="6">
        <f ca="1">S344</f>
        <v>1070.323305875612</v>
      </c>
      <c r="M434" s="6">
        <f t="shared" ca="1" si="105"/>
        <v>3051.367883509598</v>
      </c>
      <c r="N434" s="2">
        <f t="shared" ca="1" si="101"/>
        <v>0.25287433285413052</v>
      </c>
      <c r="O434" s="2">
        <f t="shared" ca="1" si="106"/>
        <v>771.61261783500981</v>
      </c>
      <c r="P434" s="2">
        <f t="shared" ca="1" si="102"/>
        <v>0.28318829580315907</v>
      </c>
      <c r="Q434" s="2">
        <f t="shared" ca="1" si="107"/>
        <v>864.11167079957545</v>
      </c>
      <c r="R434" s="2">
        <f t="shared" ca="1" si="103"/>
        <v>0.39130023538438835</v>
      </c>
      <c r="S434" s="2">
        <f t="shared" ca="1" si="108"/>
        <v>1194.0009710616687</v>
      </c>
      <c r="T434" s="2">
        <f t="shared" ca="1" si="109"/>
        <v>221.64262381334424</v>
      </c>
      <c r="U434" s="2">
        <f t="shared" ca="1" si="110"/>
        <v>7.2637135958322108E-2</v>
      </c>
      <c r="V434" s="6">
        <f t="shared" ca="1" si="104"/>
        <v>2829.7252596962535</v>
      </c>
      <c r="W434" s="6">
        <f t="shared" ca="1" si="111"/>
        <v>203914.74874080668</v>
      </c>
    </row>
    <row r="435" spans="1:23">
      <c r="A435" s="10">
        <v>43503</v>
      </c>
      <c r="C435" s="6">
        <f t="shared" ca="1" si="98"/>
        <v>200958.9148916144</v>
      </c>
      <c r="H435">
        <f t="shared" si="100"/>
        <v>0.01</v>
      </c>
      <c r="I435" s="6">
        <f ca="1">S345*H345</f>
        <v>18.512924582381785</v>
      </c>
      <c r="J435" s="6">
        <f ca="1">O406</f>
        <v>979.64899597972237</v>
      </c>
      <c r="K435" s="6">
        <f ca="1">Q373</f>
        <v>767.13606276027031</v>
      </c>
      <c r="L435" s="6">
        <f ca="1">S345</f>
        <v>1851.2924582381786</v>
      </c>
      <c r="M435" s="6">
        <f t="shared" ca="1" si="105"/>
        <v>3838.2330653738973</v>
      </c>
      <c r="N435" s="2">
        <f t="shared" ca="1" si="101"/>
        <v>0.28009511929968328</v>
      </c>
      <c r="O435" s="2">
        <f t="shared" ca="1" si="106"/>
        <v>1075.0703483458908</v>
      </c>
      <c r="P435" s="2">
        <f t="shared" ca="1" si="102"/>
        <v>0.29739846703939377</v>
      </c>
      <c r="Q435" s="2">
        <f t="shared" ca="1" si="107"/>
        <v>1141.4846297821102</v>
      </c>
      <c r="R435" s="2">
        <f t="shared" ca="1" si="103"/>
        <v>0.35130541491122086</v>
      </c>
      <c r="S435" s="2">
        <f t="shared" ca="1" si="108"/>
        <v>1348.392059557144</v>
      </c>
      <c r="T435" s="2">
        <f t="shared" ca="1" si="109"/>
        <v>273.28602768875203</v>
      </c>
      <c r="U435" s="2">
        <f t="shared" ca="1" si="110"/>
        <v>7.120099874970208E-2</v>
      </c>
      <c r="V435" s="6">
        <f t="shared" ca="1" si="104"/>
        <v>3564.947037685145</v>
      </c>
      <c r="W435" s="6">
        <f t="shared" ca="1" si="111"/>
        <v>203881.61826151365</v>
      </c>
    </row>
    <row r="436" spans="1:23">
      <c r="A436" s="10">
        <v>43504</v>
      </c>
      <c r="C436" s="6">
        <f t="shared" ca="1" si="98"/>
        <v>200958.9148916144</v>
      </c>
      <c r="H436">
        <f t="shared" si="100"/>
        <v>0.01</v>
      </c>
      <c r="I436" s="6">
        <f ca="1">S346*H346</f>
        <v>15.490813282674292</v>
      </c>
      <c r="J436" s="6">
        <f ca="1">O407</f>
        <v>1006.1533872109454</v>
      </c>
      <c r="K436" s="6">
        <f ca="1">Q374</f>
        <v>845.95412055474856</v>
      </c>
      <c r="L436" s="6">
        <f ca="1">S346</f>
        <v>1549.0813282674292</v>
      </c>
      <c r="M436" s="6">
        <f t="shared" ca="1" si="105"/>
        <v>3689.9656770045494</v>
      </c>
      <c r="N436" s="2">
        <f t="shared" ca="1" si="101"/>
        <v>0.28130216369938627</v>
      </c>
      <c r="O436" s="2">
        <f t="shared" ca="1" si="106"/>
        <v>1037.9953289178504</v>
      </c>
      <c r="P436" s="2">
        <f t="shared" ca="1" si="102"/>
        <v>0.27282170593204624</v>
      </c>
      <c r="Q436" s="2">
        <f t="shared" ca="1" si="107"/>
        <v>1006.7027308310791</v>
      </c>
      <c r="R436" s="2">
        <f t="shared" ca="1" si="103"/>
        <v>0.37883929429343766</v>
      </c>
      <c r="S436" s="2">
        <f t="shared" ca="1" si="108"/>
        <v>1397.9039930434103</v>
      </c>
      <c r="T436" s="2">
        <f t="shared" ca="1" si="109"/>
        <v>247.36362421220997</v>
      </c>
      <c r="U436" s="2">
        <f t="shared" ca="1" si="110"/>
        <v>6.7036836075129974E-2</v>
      </c>
      <c r="V436" s="6">
        <f t="shared" ca="1" si="104"/>
        <v>3442.6020527923392</v>
      </c>
      <c r="W436" s="6">
        <f t="shared" ca="1" si="111"/>
        <v>203923.03147827284</v>
      </c>
    </row>
    <row r="437" spans="1:23">
      <c r="A437" s="10">
        <v>43505</v>
      </c>
      <c r="C437" s="6">
        <f t="shared" ca="1" si="98"/>
        <v>200958.9148916144</v>
      </c>
      <c r="H437">
        <f t="shared" si="100"/>
        <v>0.01</v>
      </c>
      <c r="I437" s="6">
        <f ca="1">S347*H347</f>
        <v>14.717535334189833</v>
      </c>
      <c r="J437" s="6">
        <f ca="1">O408</f>
        <v>1133.8223265760889</v>
      </c>
      <c r="K437" s="6">
        <f ca="1">Q375</f>
        <v>1092.8032494857821</v>
      </c>
      <c r="L437" s="6">
        <f ca="1">S347</f>
        <v>1471.7535334189834</v>
      </c>
      <c r="M437" s="6">
        <f t="shared" ca="1" si="105"/>
        <v>3960.4602690272541</v>
      </c>
      <c r="N437" s="2">
        <f t="shared" ca="1" si="101"/>
        <v>0.28364412159486768</v>
      </c>
      <c r="O437" s="2">
        <f t="shared" ca="1" si="106"/>
        <v>1123.3612741196089</v>
      </c>
      <c r="P437" s="2">
        <f t="shared" ca="1" si="102"/>
        <v>0.25093776422144393</v>
      </c>
      <c r="Q437" s="2">
        <f t="shared" ca="1" si="107"/>
        <v>993.82904519755743</v>
      </c>
      <c r="R437" s="2">
        <f t="shared" ca="1" si="103"/>
        <v>0.36511607060713297</v>
      </c>
      <c r="S437" s="2">
        <f t="shared" ca="1" si="108"/>
        <v>1446.0276912228996</v>
      </c>
      <c r="T437" s="2">
        <f t="shared" ca="1" si="109"/>
        <v>397.24225848718811</v>
      </c>
      <c r="U437" s="2">
        <f t="shared" ca="1" si="110"/>
        <v>0.10030204357655544</v>
      </c>
      <c r="V437" s="6">
        <f t="shared" ca="1" si="104"/>
        <v>3563.2180105400657</v>
      </c>
      <c r="W437" s="6">
        <f t="shared" ca="1" si="111"/>
        <v>203787.87037933205</v>
      </c>
    </row>
    <row r="438" spans="1:23">
      <c r="A438" s="10">
        <v>43506</v>
      </c>
      <c r="C438" s="6">
        <f t="shared" ca="1" si="98"/>
        <v>200958.9148916144</v>
      </c>
      <c r="H438">
        <f t="shared" si="100"/>
        <v>0.01</v>
      </c>
      <c r="I438" s="6">
        <f ca="1">S348*H348</f>
        <v>14.569297651018463</v>
      </c>
      <c r="J438" s="6">
        <f ca="1">O409</f>
        <v>956.46352186155366</v>
      </c>
      <c r="K438" s="6">
        <f ca="1">Q376</f>
        <v>940.78233046660841</v>
      </c>
      <c r="L438" s="6">
        <f ca="1">S348</f>
        <v>1456.9297651018462</v>
      </c>
      <c r="M438" s="6">
        <f t="shared" ca="1" si="105"/>
        <v>3765.9871735682154</v>
      </c>
      <c r="N438" s="2">
        <f t="shared" ca="1" si="101"/>
        <v>0.28808692563629973</v>
      </c>
      <c r="O438" s="2">
        <f t="shared" ca="1" si="106"/>
        <v>1084.9316668190052</v>
      </c>
      <c r="P438" s="2">
        <f t="shared" ca="1" si="102"/>
        <v>0.26630035929936097</v>
      </c>
      <c r="Q438" s="2">
        <f t="shared" ca="1" si="107"/>
        <v>1002.8837374380006</v>
      </c>
      <c r="R438" s="2">
        <f t="shared" ca="1" si="103"/>
        <v>0.39684433387594936</v>
      </c>
      <c r="S438" s="2">
        <f t="shared" ca="1" si="108"/>
        <v>1494.5106712800477</v>
      </c>
      <c r="T438" s="2">
        <f t="shared" ca="1" si="109"/>
        <v>183.66109803116228</v>
      </c>
      <c r="U438" s="2">
        <f t="shared" ca="1" si="110"/>
        <v>4.8768381188390025E-2</v>
      </c>
      <c r="V438" s="6">
        <f t="shared" ca="1" si="104"/>
        <v>3582.3260755370529</v>
      </c>
      <c r="W438" s="6">
        <f t="shared" ca="1" si="111"/>
        <v>204016.02083743908</v>
      </c>
    </row>
    <row r="439" spans="1:23">
      <c r="A439" s="10">
        <v>43507</v>
      </c>
      <c r="C439" s="6">
        <f t="shared" ca="1" si="98"/>
        <v>200958.9148916144</v>
      </c>
      <c r="H439">
        <f t="shared" si="100"/>
        <v>0.01</v>
      </c>
      <c r="I439" s="6">
        <f ca="1">S349*H349</f>
        <v>15.826445958433718</v>
      </c>
      <c r="J439" s="6">
        <f ca="1">O410</f>
        <v>1025.6130619928306</v>
      </c>
      <c r="K439" s="6">
        <f ca="1">Q377</f>
        <v>1050.4187310799057</v>
      </c>
      <c r="L439" s="6">
        <f ca="1">S349</f>
        <v>1582.6445958433717</v>
      </c>
      <c r="M439" s="6">
        <f t="shared" ca="1" si="105"/>
        <v>3858.1639329057043</v>
      </c>
      <c r="N439" s="2">
        <f t="shared" ca="1" si="101"/>
        <v>0.28087817765967743</v>
      </c>
      <c r="O439" s="2">
        <f t="shared" ca="1" si="106"/>
        <v>1083.6740545868481</v>
      </c>
      <c r="P439" s="2">
        <f t="shared" ca="1" si="102"/>
        <v>0.26513057443523469</v>
      </c>
      <c r="Q439" s="2">
        <f t="shared" ca="1" si="107"/>
        <v>1022.9172197965936</v>
      </c>
      <c r="R439" s="2">
        <f t="shared" ca="1" si="103"/>
        <v>0.39064723987656425</v>
      </c>
      <c r="S439" s="2">
        <f t="shared" ca="1" si="108"/>
        <v>1507.1810913809231</v>
      </c>
      <c r="T439" s="2">
        <f t="shared" ca="1" si="109"/>
        <v>244.39156714133969</v>
      </c>
      <c r="U439" s="2">
        <f t="shared" ca="1" si="110"/>
        <v>6.3344008028523746E-2</v>
      </c>
      <c r="V439" s="6">
        <f t="shared" ca="1" si="104"/>
        <v>3613.7723657643646</v>
      </c>
      <c r="W439" s="6">
        <f t="shared" ca="1" si="111"/>
        <v>203971.11681428735</v>
      </c>
    </row>
    <row r="440" spans="1:23">
      <c r="A440" s="10">
        <v>43508</v>
      </c>
      <c r="C440" s="6">
        <f t="shared" ca="1" si="98"/>
        <v>200958.9148916144</v>
      </c>
      <c r="H440">
        <f t="shared" si="100"/>
        <v>0.01</v>
      </c>
      <c r="I440" s="6">
        <f ca="1">S350*H350</f>
        <v>17.242749033235469</v>
      </c>
      <c r="J440" s="6">
        <f ca="1">O411</f>
        <v>979.34613136452651</v>
      </c>
      <c r="K440" s="6">
        <f ca="1">Q378</f>
        <v>992.48607131089091</v>
      </c>
      <c r="L440" s="6">
        <f ca="1">S350</f>
        <v>1724.2749033235471</v>
      </c>
      <c r="M440" s="6">
        <f t="shared" ca="1" si="105"/>
        <v>3957.7414221735398</v>
      </c>
      <c r="N440" s="2">
        <f t="shared" ca="1" si="101"/>
        <v>0.29789209666294197</v>
      </c>
      <c r="O440" s="2">
        <f t="shared" ca="1" si="106"/>
        <v>1178.9798903010496</v>
      </c>
      <c r="P440" s="2">
        <f t="shared" ca="1" si="102"/>
        <v>0.29693740615510966</v>
      </c>
      <c r="Q440" s="2">
        <f t="shared" ca="1" si="107"/>
        <v>1175.2014721328458</v>
      </c>
      <c r="R440" s="2">
        <f t="shared" ca="1" si="103"/>
        <v>0.37943892087629727</v>
      </c>
      <c r="S440" s="2">
        <f t="shared" ca="1" si="108"/>
        <v>1501.7211343369499</v>
      </c>
      <c r="T440" s="2">
        <f t="shared" ca="1" si="109"/>
        <v>101.83892540269449</v>
      </c>
      <c r="U440" s="2">
        <f t="shared" ca="1" si="110"/>
        <v>2.5731576305651083E-2</v>
      </c>
      <c r="V440" s="6">
        <f t="shared" ca="1" si="104"/>
        <v>3855.9024967708456</v>
      </c>
      <c r="W440" s="6">
        <f t="shared" ca="1" si="111"/>
        <v>204130.91220505923</v>
      </c>
    </row>
    <row r="441" spans="1:23">
      <c r="A441" s="10">
        <v>43509</v>
      </c>
      <c r="C441" s="6">
        <f t="shared" ca="1" si="98"/>
        <v>200958.9148916144</v>
      </c>
      <c r="H441">
        <f t="shared" si="100"/>
        <v>0.01</v>
      </c>
      <c r="I441" s="6">
        <f ca="1">S351*H351</f>
        <v>13.245446539371088</v>
      </c>
      <c r="J441" s="6">
        <f ca="1">O412</f>
        <v>1079.3942463972448</v>
      </c>
      <c r="K441" s="6">
        <f ca="1">Q379</f>
        <v>920.39101372806999</v>
      </c>
      <c r="L441" s="6">
        <f ca="1">S351</f>
        <v>1324.5446539371087</v>
      </c>
      <c r="M441" s="6">
        <f t="shared" ca="1" si="105"/>
        <v>3439.4142860044894</v>
      </c>
      <c r="N441" s="2">
        <f t="shared" ca="1" si="101"/>
        <v>0.26804309442486918</v>
      </c>
      <c r="O441" s="2">
        <f t="shared" ca="1" si="106"/>
        <v>921.91124822974541</v>
      </c>
      <c r="P441" s="2">
        <f t="shared" ca="1" si="102"/>
        <v>0.25571197579566457</v>
      </c>
      <c r="Q441" s="2">
        <f t="shared" ca="1" si="107"/>
        <v>879.49942265404297</v>
      </c>
      <c r="R441" s="2">
        <f t="shared" ca="1" si="103"/>
        <v>0.3749011260209284</v>
      </c>
      <c r="S441" s="2">
        <f t="shared" ca="1" si="108"/>
        <v>1289.4402886755506</v>
      </c>
      <c r="T441" s="2">
        <f t="shared" ca="1" si="109"/>
        <v>348.56332644515032</v>
      </c>
      <c r="U441" s="2">
        <f t="shared" ca="1" si="110"/>
        <v>0.10134380375853778</v>
      </c>
      <c r="V441" s="6">
        <f t="shared" ca="1" si="104"/>
        <v>3090.8509595593391</v>
      </c>
      <c r="W441" s="6">
        <f t="shared" ca="1" si="111"/>
        <v>203897.43325055615</v>
      </c>
    </row>
    <row r="442" spans="1:23">
      <c r="A442" s="10">
        <v>43510</v>
      </c>
      <c r="C442" s="6">
        <f t="shared" ca="1" si="98"/>
        <v>200958.9148916144</v>
      </c>
      <c r="H442">
        <f t="shared" si="100"/>
        <v>0.01</v>
      </c>
      <c r="I442" s="6">
        <f ca="1">S352*H352</f>
        <v>14.020075862288381</v>
      </c>
      <c r="J442" s="6">
        <f ca="1">O413</f>
        <v>870.60408101787493</v>
      </c>
      <c r="K442" s="6">
        <f ca="1">Q380</f>
        <v>948.23680458968215</v>
      </c>
      <c r="L442" s="6">
        <f ca="1">S352</f>
        <v>1402.0075862288381</v>
      </c>
      <c r="M442" s="6">
        <f t="shared" ca="1" si="105"/>
        <v>3583.4318741438342</v>
      </c>
      <c r="N442" s="2">
        <f t="shared" ca="1" si="101"/>
        <v>0.26343445198088761</v>
      </c>
      <c r="O442" s="2">
        <f t="shared" ca="1" si="106"/>
        <v>943.99941197592602</v>
      </c>
      <c r="P442" s="2">
        <f t="shared" ca="1" si="102"/>
        <v>0.27966768236567019</v>
      </c>
      <c r="Q442" s="2">
        <f t="shared" ca="1" si="107"/>
        <v>1002.1700871570761</v>
      </c>
      <c r="R442" s="2">
        <f t="shared" ca="1" si="103"/>
        <v>0.37445799172804894</v>
      </c>
      <c r="S442" s="2">
        <f t="shared" ca="1" si="108"/>
        <v>1341.8447030861787</v>
      </c>
      <c r="T442" s="2">
        <f t="shared" ca="1" si="109"/>
        <v>295.41767192465318</v>
      </c>
      <c r="U442" s="2">
        <f t="shared" ca="1" si="110"/>
        <v>8.2439873925393203E-2</v>
      </c>
      <c r="V442" s="6">
        <f t="shared" ca="1" si="104"/>
        <v>3288.0142022191812</v>
      </c>
      <c r="W442" s="6">
        <f t="shared" ca="1" si="111"/>
        <v>203964.59898093893</v>
      </c>
    </row>
    <row r="443" spans="1:23">
      <c r="A443" s="10">
        <v>43511</v>
      </c>
      <c r="C443" s="6">
        <f t="shared" ca="1" si="98"/>
        <v>200958.9148916144</v>
      </c>
      <c r="H443">
        <f t="shared" si="100"/>
        <v>0.01</v>
      </c>
      <c r="I443" s="6">
        <f ca="1">S353*H353</f>
        <v>12.897857886274195</v>
      </c>
      <c r="J443" s="6">
        <f ca="1">O414</f>
        <v>971.33429163318851</v>
      </c>
      <c r="K443" s="6">
        <f ca="1">Q381</f>
        <v>846.64338948435977</v>
      </c>
      <c r="L443" s="6">
        <f ca="1">S353</f>
        <v>1289.7857886274196</v>
      </c>
      <c r="M443" s="6">
        <f t="shared" ca="1" si="105"/>
        <v>3416.0789995558953</v>
      </c>
      <c r="N443" s="2">
        <f t="shared" ca="1" si="101"/>
        <v>0.27787252040694238</v>
      </c>
      <c r="O443" s="2">
        <f t="shared" ca="1" si="106"/>
        <v>949.23448151582284</v>
      </c>
      <c r="P443" s="2">
        <f t="shared" ca="1" si="102"/>
        <v>0.29741950832338865</v>
      </c>
      <c r="Q443" s="2">
        <f t="shared" ca="1" si="107"/>
        <v>1016.0085364417678</v>
      </c>
      <c r="R443" s="2">
        <f t="shared" ca="1" si="103"/>
        <v>0.37000811446232401</v>
      </c>
      <c r="S443" s="2">
        <f t="shared" ca="1" si="108"/>
        <v>1263.9769494800189</v>
      </c>
      <c r="T443" s="2">
        <f t="shared" ca="1" si="109"/>
        <v>186.85903211828554</v>
      </c>
      <c r="U443" s="2">
        <f t="shared" ca="1" si="110"/>
        <v>5.4699856807344911E-2</v>
      </c>
      <c r="V443" s="6">
        <f t="shared" ca="1" si="104"/>
        <v>3229.2199674376097</v>
      </c>
      <c r="W443" s="6">
        <f t="shared" ca="1" si="111"/>
        <v>204086.05547863158</v>
      </c>
    </row>
    <row r="444" spans="1:23">
      <c r="A444" s="10">
        <v>43512</v>
      </c>
      <c r="C444" s="6">
        <f t="shared" ca="1" si="98"/>
        <v>200958.9148916144</v>
      </c>
      <c r="H444">
        <f t="shared" si="100"/>
        <v>0.01</v>
      </c>
      <c r="I444" s="6">
        <f ca="1">S354*H354</f>
        <v>12.475785781087835</v>
      </c>
      <c r="J444" s="6">
        <f ca="1">O415</f>
        <v>947.96288289333665</v>
      </c>
      <c r="K444" s="6">
        <f ca="1">Q382</f>
        <v>798.20096828686644</v>
      </c>
      <c r="L444" s="6">
        <f ca="1">S354</f>
        <v>1247.5785781087834</v>
      </c>
      <c r="M444" s="6">
        <f t="shared" ca="1" si="105"/>
        <v>3193.0772471883597</v>
      </c>
      <c r="N444" s="2">
        <f t="shared" ca="1" si="101"/>
        <v>0.26937510214224575</v>
      </c>
      <c r="O444" s="2">
        <f t="shared" ca="1" si="106"/>
        <v>860.13550960944531</v>
      </c>
      <c r="P444" s="2">
        <f t="shared" ca="1" si="102"/>
        <v>0.29361047009237329</v>
      </c>
      <c r="Q444" s="2">
        <f t="shared" ca="1" si="107"/>
        <v>937.52091158823555</v>
      </c>
      <c r="R444" s="2">
        <f t="shared" ca="1" si="103"/>
        <v>0.39219349977718809</v>
      </c>
      <c r="S444" s="2">
        <f t="shared" ca="1" si="108"/>
        <v>1252.3041406337122</v>
      </c>
      <c r="T444" s="2">
        <f t="shared" ca="1" si="109"/>
        <v>143.11668535696663</v>
      </c>
      <c r="U444" s="2">
        <f t="shared" ca="1" si="110"/>
        <v>4.4820927988192878E-2</v>
      </c>
      <c r="V444" s="6">
        <f t="shared" ca="1" si="104"/>
        <v>3049.9605618313931</v>
      </c>
      <c r="W444" s="6">
        <f t="shared" ca="1" si="111"/>
        <v>204142.27361117399</v>
      </c>
    </row>
    <row r="445" spans="1:23">
      <c r="A445" s="10">
        <v>43513</v>
      </c>
      <c r="C445" s="6">
        <f t="shared" ca="1" si="98"/>
        <v>200958.9148916144</v>
      </c>
      <c r="H445">
        <f t="shared" si="100"/>
        <v>0.01</v>
      </c>
      <c r="I445" s="6">
        <f ca="1">S355*H355</f>
        <v>14.873529990259467</v>
      </c>
      <c r="J445" s="6">
        <f ca="1">O416</f>
        <v>822.19935063431274</v>
      </c>
      <c r="K445" s="6">
        <f ca="1">Q383</f>
        <v>940.83475206328183</v>
      </c>
      <c r="L445" s="6">
        <f ca="1">S355</f>
        <v>1487.3529990259467</v>
      </c>
      <c r="M445" s="6">
        <f t="shared" ca="1" si="105"/>
        <v>3408.3773170707673</v>
      </c>
      <c r="N445" s="2">
        <f t="shared" ca="1" si="101"/>
        <v>0.28569236836914264</v>
      </c>
      <c r="O445" s="2">
        <f t="shared" ca="1" si="106"/>
        <v>973.74738800961165</v>
      </c>
      <c r="P445" s="2">
        <f t="shared" ca="1" si="102"/>
        <v>0.28727619731921494</v>
      </c>
      <c r="Q445" s="2">
        <f t="shared" ca="1" si="107"/>
        <v>979.14567467715813</v>
      </c>
      <c r="R445" s="2">
        <f t="shared" ca="1" si="103"/>
        <v>0.39891518233331658</v>
      </c>
      <c r="S445" s="2">
        <f t="shared" ca="1" si="108"/>
        <v>1359.6534589000255</v>
      </c>
      <c r="T445" s="2">
        <f t="shared" ca="1" si="109"/>
        <v>95.830795483971769</v>
      </c>
      <c r="U445" s="2">
        <f t="shared" ca="1" si="110"/>
        <v>2.8116251978325808E-2</v>
      </c>
      <c r="V445" s="6">
        <f t="shared" ca="1" si="104"/>
        <v>3312.5465215867953</v>
      </c>
      <c r="W445" s="6">
        <f t="shared" ca="1" si="111"/>
        <v>204204.43303103725</v>
      </c>
    </row>
    <row r="446" spans="1:23">
      <c r="A446" s="10">
        <v>43514</v>
      </c>
      <c r="C446" s="6">
        <f t="shared" ca="1" si="98"/>
        <v>200958.9148916144</v>
      </c>
      <c r="H446">
        <f t="shared" si="100"/>
        <v>0.01</v>
      </c>
      <c r="I446" s="6">
        <f ca="1">S356*H356</f>
        <v>18.291566878508945</v>
      </c>
      <c r="J446" s="6">
        <f ca="1">O417</f>
        <v>1218.7655925877229</v>
      </c>
      <c r="K446" s="6">
        <f ca="1">Q384</f>
        <v>1061.7325075314293</v>
      </c>
      <c r="L446" s="6">
        <f ca="1">S356</f>
        <v>1829.1566878508945</v>
      </c>
      <c r="M446" s="6">
        <f t="shared" ca="1" si="105"/>
        <v>4223.7771503325275</v>
      </c>
      <c r="N446" s="2">
        <f t="shared" ca="1" si="101"/>
        <v>0.26375825716602125</v>
      </c>
      <c r="O446" s="2">
        <f t="shared" ca="1" si="106"/>
        <v>1114.0560998293711</v>
      </c>
      <c r="P446" s="2">
        <f t="shared" ca="1" si="102"/>
        <v>0.27744157419524657</v>
      </c>
      <c r="Q446" s="2">
        <f t="shared" ca="1" si="107"/>
        <v>1171.851381638169</v>
      </c>
      <c r="R446" s="2">
        <f t="shared" ca="1" si="103"/>
        <v>0.37929640855751345</v>
      </c>
      <c r="S446" s="2">
        <f t="shared" ca="1" si="108"/>
        <v>1602.0635036684164</v>
      </c>
      <c r="T446" s="2">
        <f t="shared" ca="1" si="109"/>
        <v>335.80616519657087</v>
      </c>
      <c r="U446" s="2">
        <f t="shared" ca="1" si="110"/>
        <v>7.9503760081218705E-2</v>
      </c>
      <c r="V446" s="6">
        <f t="shared" ca="1" si="104"/>
        <v>3887.9709851359567</v>
      </c>
      <c r="W446" s="6">
        <f t="shared" ca="1" si="111"/>
        <v>203982.74922820315</v>
      </c>
    </row>
    <row r="447" spans="1:23">
      <c r="A447" s="10">
        <v>43515</v>
      </c>
      <c r="C447" s="6">
        <f t="shared" ca="1" si="98"/>
        <v>200958.9148916144</v>
      </c>
      <c r="H447">
        <f t="shared" si="100"/>
        <v>0.01</v>
      </c>
      <c r="I447" s="6">
        <f ca="1">S357*H357</f>
        <v>15.701203779115756</v>
      </c>
      <c r="J447" s="6">
        <f ca="1">O418</f>
        <v>1035.6032880255434</v>
      </c>
      <c r="K447" s="6">
        <f ca="1">Q385</f>
        <v>946.87381519675046</v>
      </c>
      <c r="L447" s="6">
        <f ca="1">S357</f>
        <v>1570.1203779115756</v>
      </c>
      <c r="M447" s="6">
        <f t="shared" ca="1" si="105"/>
        <v>3904.1048501095561</v>
      </c>
      <c r="N447" s="2">
        <f t="shared" ca="1" si="101"/>
        <v>0.26519023576265</v>
      </c>
      <c r="O447" s="2">
        <f t="shared" ca="1" si="106"/>
        <v>1035.3304856426585</v>
      </c>
      <c r="P447" s="2">
        <f t="shared" ca="1" si="102"/>
        <v>0.28559743550026634</v>
      </c>
      <c r="Q447" s="2">
        <f t="shared" ca="1" si="107"/>
        <v>1115.0023331154409</v>
      </c>
      <c r="R447" s="2">
        <f t="shared" ca="1" si="103"/>
        <v>0.37610550242519103</v>
      </c>
      <c r="S447" s="2">
        <f t="shared" ca="1" si="108"/>
        <v>1468.3553161710797</v>
      </c>
      <c r="T447" s="2">
        <f t="shared" ca="1" si="109"/>
        <v>285.41671518037697</v>
      </c>
      <c r="U447" s="2">
        <f t="shared" ca="1" si="110"/>
        <v>7.3106826311892636E-2</v>
      </c>
      <c r="V447" s="6">
        <f t="shared" ca="1" si="104"/>
        <v>3618.6881349291789</v>
      </c>
      <c r="W447" s="6">
        <f t="shared" ca="1" si="111"/>
        <v>204048.83988199846</v>
      </c>
    </row>
    <row r="448" spans="1:23">
      <c r="A448" s="10">
        <v>43516</v>
      </c>
      <c r="C448" s="6">
        <f t="shared" ca="1" si="98"/>
        <v>200958.9148916144</v>
      </c>
      <c r="H448">
        <f t="shared" si="100"/>
        <v>0.01</v>
      </c>
      <c r="I448" s="6">
        <f ca="1">S358*H358</f>
        <v>11.482729726013531</v>
      </c>
      <c r="J448" s="6">
        <f ca="1">O419</f>
        <v>1185.754507615773</v>
      </c>
      <c r="K448" s="6">
        <f ca="1">Q386</f>
        <v>910.20518246923245</v>
      </c>
      <c r="L448" s="6">
        <f ca="1">S358</f>
        <v>1148.2729726013531</v>
      </c>
      <c r="M448" s="6">
        <f t="shared" ca="1" si="105"/>
        <v>3541.132107592749</v>
      </c>
      <c r="N448" s="2">
        <f t="shared" ca="1" si="101"/>
        <v>0.2672696682761766</v>
      </c>
      <c r="O448" s="2">
        <f t="shared" ca="1" si="106"/>
        <v>946.4372037184321</v>
      </c>
      <c r="P448" s="2">
        <f t="shared" ca="1" si="102"/>
        <v>0.28703356811607067</v>
      </c>
      <c r="Q448" s="2">
        <f t="shared" ca="1" si="107"/>
        <v>1016.4237840127282</v>
      </c>
      <c r="R448" s="2">
        <f t="shared" ca="1" si="103"/>
        <v>0.35427065788149781</v>
      </c>
      <c r="S448" s="2">
        <f t="shared" ca="1" si="108"/>
        <v>1254.5192014021782</v>
      </c>
      <c r="T448" s="2">
        <f t="shared" ca="1" si="109"/>
        <v>323.75191845941049</v>
      </c>
      <c r="U448" s="2">
        <f t="shared" ca="1" si="110"/>
        <v>9.1426105726254897E-2</v>
      </c>
      <c r="V448" s="6">
        <f t="shared" ca="1" si="104"/>
        <v>3217.3801891333387</v>
      </c>
      <c r="W448" s="6">
        <f t="shared" ca="1" si="111"/>
        <v>204021.98740844542</v>
      </c>
    </row>
    <row r="449" spans="1:23">
      <c r="A449" s="10">
        <v>43517</v>
      </c>
      <c r="C449" s="6">
        <f t="shared" ca="1" si="98"/>
        <v>200958.9148916144</v>
      </c>
      <c r="H449">
        <f t="shared" si="100"/>
        <v>0.01</v>
      </c>
      <c r="I449" s="6">
        <f ca="1">S359*H359</f>
        <v>11.708747841309464</v>
      </c>
      <c r="J449" s="6">
        <f ca="1">O420</f>
        <v>843.81304798532983</v>
      </c>
      <c r="K449" s="6">
        <f ca="1">Q387</f>
        <v>666.14563321164326</v>
      </c>
      <c r="L449" s="6">
        <f ca="1">S359</f>
        <v>1170.8747841309464</v>
      </c>
      <c r="M449" s="6">
        <f t="shared" ca="1" si="105"/>
        <v>3016.2941316286397</v>
      </c>
      <c r="N449" s="2">
        <f t="shared" ca="1" si="101"/>
        <v>0.25292590763102407</v>
      </c>
      <c r="O449" s="2">
        <f t="shared" ca="1" si="106"/>
        <v>762.89893092430532</v>
      </c>
      <c r="P449" s="2">
        <f t="shared" ca="1" si="102"/>
        <v>0.28673627533511581</v>
      </c>
      <c r="Q449" s="2">
        <f t="shared" ca="1" si="107"/>
        <v>864.88094461836363</v>
      </c>
      <c r="R449" s="2">
        <f t="shared" ca="1" si="103"/>
        <v>0.37171338669847914</v>
      </c>
      <c r="S449" s="2">
        <f t="shared" ca="1" si="108"/>
        <v>1121.1969069464299</v>
      </c>
      <c r="T449" s="2">
        <f t="shared" ca="1" si="109"/>
        <v>267.31734913954097</v>
      </c>
      <c r="U449" s="2">
        <f t="shared" ca="1" si="110"/>
        <v>8.8624430335381019E-2</v>
      </c>
      <c r="V449" s="6">
        <f t="shared" ca="1" si="104"/>
        <v>2748.9767824890987</v>
      </c>
      <c r="W449" s="6">
        <f t="shared" ca="1" si="111"/>
        <v>204090.13072560658</v>
      </c>
    </row>
    <row r="450" spans="1:23">
      <c r="A450" s="10">
        <v>43518</v>
      </c>
      <c r="C450" s="6">
        <f t="shared" ca="1" si="98"/>
        <v>200958.9148916144</v>
      </c>
      <c r="H450">
        <f t="shared" si="100"/>
        <v>0.01</v>
      </c>
      <c r="I450" s="6">
        <f ca="1">S360*H360</f>
        <v>14.61587355157398</v>
      </c>
      <c r="J450" s="6">
        <f ca="1">O421</f>
        <v>793.72612136652015</v>
      </c>
      <c r="K450" s="6">
        <f ca="1">Q388</f>
        <v>1038.4009197910161</v>
      </c>
      <c r="L450" s="6">
        <f ca="1">S360</f>
        <v>1461.587355157398</v>
      </c>
      <c r="M450" s="6">
        <f t="shared" ca="1" si="105"/>
        <v>3575.6476190060494</v>
      </c>
      <c r="N450" s="2">
        <f t="shared" ca="1" si="101"/>
        <v>0.25674224502934001</v>
      </c>
      <c r="O450" s="2">
        <f t="shared" ca="1" si="106"/>
        <v>918.0197971374273</v>
      </c>
      <c r="P450" s="2">
        <f t="shared" ca="1" si="102"/>
        <v>0.27921790751647674</v>
      </c>
      <c r="Q450" s="2">
        <f t="shared" ca="1" si="107"/>
        <v>998.38484619514134</v>
      </c>
      <c r="R450" s="2">
        <f t="shared" ca="1" si="103"/>
        <v>0.38239443831288944</v>
      </c>
      <c r="S450" s="2">
        <f t="shared" ca="1" si="108"/>
        <v>1367.3077628746387</v>
      </c>
      <c r="T450" s="2">
        <f t="shared" ca="1" si="109"/>
        <v>291.93521279884203</v>
      </c>
      <c r="U450" s="2">
        <f t="shared" ca="1" si="110"/>
        <v>8.164540914129384E-2</v>
      </c>
      <c r="V450" s="6">
        <f t="shared" ca="1" si="104"/>
        <v>3283.7124062072071</v>
      </c>
      <c r="W450" s="6">
        <f t="shared" ca="1" si="111"/>
        <v>204080.12873549885</v>
      </c>
    </row>
    <row r="451" spans="1:23">
      <c r="A451" s="10">
        <v>43519</v>
      </c>
      <c r="C451" s="6">
        <f t="shared" ref="C451:C514" ca="1" si="112">C450+B451</f>
        <v>200958.9148916144</v>
      </c>
      <c r="H451">
        <f t="shared" ref="H451:H514" si="113">0.04/4</f>
        <v>0.01</v>
      </c>
      <c r="I451" s="6">
        <f ca="1">S361*H361</f>
        <v>11.305999407604052</v>
      </c>
      <c r="J451" s="6">
        <f ca="1">O422</f>
        <v>912.43592596829114</v>
      </c>
      <c r="K451" s="6">
        <f ca="1">Q389</f>
        <v>1132.4046143808889</v>
      </c>
      <c r="L451" s="6">
        <f ca="1">S361</f>
        <v>1130.5999407604052</v>
      </c>
      <c r="M451" s="6">
        <f t="shared" ca="1" si="105"/>
        <v>3478.6816933160317</v>
      </c>
      <c r="N451" s="2">
        <f t="shared" ref="N451:N514" ca="1" si="114">0.25+RAND()*0.05</f>
        <v>0.25591247417843416</v>
      </c>
      <c r="O451" s="2">
        <f t="shared" ca="1" si="106"/>
        <v>890.23803901573058</v>
      </c>
      <c r="P451" s="2">
        <f t="shared" ref="P451:P514" ca="1" si="115">0.25+RAND()*0.05</f>
        <v>0.28668581185126729</v>
      </c>
      <c r="Q451" s="2">
        <f t="shared" ca="1" si="107"/>
        <v>997.28868542044779</v>
      </c>
      <c r="R451" s="2">
        <f t="shared" ref="R451:R514" ca="1" si="116">0.35+RAND()*0.05</f>
        <v>0.39323015258920019</v>
      </c>
      <c r="S451" s="2">
        <f t="shared" ca="1" si="108"/>
        <v>1367.9225330719205</v>
      </c>
      <c r="T451" s="2">
        <f t="shared" ca="1" si="109"/>
        <v>223.23243580793292</v>
      </c>
      <c r="U451" s="2">
        <f t="shared" ca="1" si="110"/>
        <v>6.4171561381098363E-2</v>
      </c>
      <c r="V451" s="6">
        <f t="shared" ref="V451:V514" ca="1" si="117">M451-T451</f>
        <v>3255.4492575080985</v>
      </c>
      <c r="W451" s="6">
        <f t="shared" ca="1" si="111"/>
        <v>204160.13751189737</v>
      </c>
    </row>
    <row r="452" spans="1:23">
      <c r="A452" s="10">
        <v>43520</v>
      </c>
      <c r="C452" s="6">
        <f t="shared" ca="1" si="112"/>
        <v>200958.9148916144</v>
      </c>
      <c r="H452">
        <f t="shared" si="113"/>
        <v>0.01</v>
      </c>
      <c r="I452" s="6">
        <f ca="1">S362*H362</f>
        <v>15.30481643323624</v>
      </c>
      <c r="J452" s="6">
        <f ca="1">O423</f>
        <v>950.06434065990061</v>
      </c>
      <c r="K452" s="6">
        <f ca="1">Q390</f>
        <v>935.44814778173884</v>
      </c>
      <c r="L452" s="6">
        <f ca="1">S362</f>
        <v>1530.481643323624</v>
      </c>
      <c r="M452" s="6">
        <f t="shared" ref="M452:M482" ca="1" si="118">B452+E452+G452+I452+J452+K452+L452+T451</f>
        <v>3654.5313840064327</v>
      </c>
      <c r="N452" s="2">
        <f t="shared" ca="1" si="114"/>
        <v>0.26370457195067398</v>
      </c>
      <c r="O452" s="2">
        <f t="shared" ref="O452:O482" ca="1" si="119">M452*N452</f>
        <v>963.71663429972057</v>
      </c>
      <c r="P452" s="2">
        <f t="shared" ca="1" si="115"/>
        <v>0.27105857002103551</v>
      </c>
      <c r="Q452" s="2">
        <f t="shared" ref="Q452:Q482" ca="1" si="120">M452*P452</f>
        <v>990.5920510457795</v>
      </c>
      <c r="R452" s="2">
        <f t="shared" ca="1" si="116"/>
        <v>0.37563978999890679</v>
      </c>
      <c r="S452" s="2">
        <f t="shared" ref="S452:S482" ca="1" si="121">M452*R452</f>
        <v>1372.7874016325907</v>
      </c>
      <c r="T452" s="2">
        <f t="shared" ref="T452:T482" ca="1" si="122">M452-O452-Q452-S452</f>
        <v>327.43529702834189</v>
      </c>
      <c r="U452" s="2">
        <f t="shared" ref="U452:U482" ca="1" si="123">T452/M452</f>
        <v>8.9597068029383636E-2</v>
      </c>
      <c r="V452" s="6">
        <f t="shared" ca="1" si="117"/>
        <v>3327.0960869780911</v>
      </c>
      <c r="W452" s="6">
        <f t="shared" ref="W452:W515" ca="1" si="124">W451+V452-J452-K452-L452</f>
        <v>204071.23946711019</v>
      </c>
    </row>
    <row r="453" spans="1:23">
      <c r="A453" s="10">
        <v>43521</v>
      </c>
      <c r="C453" s="6">
        <f t="shared" ca="1" si="112"/>
        <v>200958.9148916144</v>
      </c>
      <c r="H453">
        <f t="shared" si="113"/>
        <v>0.01</v>
      </c>
      <c r="I453" s="6">
        <f ca="1">S363*H363</f>
        <v>13.539481737518406</v>
      </c>
      <c r="J453" s="6">
        <f ca="1">O424</f>
        <v>947.55831482755423</v>
      </c>
      <c r="K453" s="6">
        <f ca="1">Q391</f>
        <v>920.78951314114329</v>
      </c>
      <c r="L453" s="6">
        <f ca="1">S363</f>
        <v>1353.9481737518406</v>
      </c>
      <c r="M453" s="6">
        <f t="shared" ca="1" si="118"/>
        <v>3563.2707804863985</v>
      </c>
      <c r="N453" s="2">
        <f t="shared" ca="1" si="114"/>
        <v>0.25588015447151458</v>
      </c>
      <c r="O453" s="2">
        <f t="shared" ca="1" si="119"/>
        <v>911.77027773469399</v>
      </c>
      <c r="P453" s="2">
        <f t="shared" ca="1" si="115"/>
        <v>0.27332274744603413</v>
      </c>
      <c r="Q453" s="2">
        <f t="shared" ca="1" si="120"/>
        <v>973.92295961671687</v>
      </c>
      <c r="R453" s="2">
        <f t="shared" ca="1" si="116"/>
        <v>0.37532472637524822</v>
      </c>
      <c r="S453" s="2">
        <f t="shared" ca="1" si="121"/>
        <v>1337.3836306869746</v>
      </c>
      <c r="T453" s="2">
        <f t="shared" ca="1" si="122"/>
        <v>340.19391244801295</v>
      </c>
      <c r="U453" s="2">
        <f t="shared" ca="1" si="123"/>
        <v>9.5472371707203046E-2</v>
      </c>
      <c r="V453" s="6">
        <f t="shared" ca="1" si="117"/>
        <v>3223.0768680383853</v>
      </c>
      <c r="W453" s="6">
        <f t="shared" ca="1" si="124"/>
        <v>204072.02033342802</v>
      </c>
    </row>
    <row r="454" spans="1:23">
      <c r="A454" s="10">
        <v>43522</v>
      </c>
      <c r="C454" s="6">
        <f t="shared" ca="1" si="112"/>
        <v>200958.9148916144</v>
      </c>
      <c r="H454">
        <f t="shared" si="113"/>
        <v>0.01</v>
      </c>
      <c r="I454" s="6">
        <f ca="1">S364*H364</f>
        <v>11.673856885428625</v>
      </c>
      <c r="J454" s="6">
        <f ca="1">O425</f>
        <v>802.86573951890455</v>
      </c>
      <c r="K454" s="6">
        <f ca="1">Q392</f>
        <v>752.64577227044981</v>
      </c>
      <c r="L454" s="6">
        <f ca="1">S364</f>
        <v>1167.3856885428625</v>
      </c>
      <c r="M454" s="6">
        <f t="shared" ca="1" si="118"/>
        <v>3074.764969665659</v>
      </c>
      <c r="N454" s="2">
        <f t="shared" ca="1" si="114"/>
        <v>0.28811377976462571</v>
      </c>
      <c r="O454" s="2">
        <f t="shared" ca="1" si="119"/>
        <v>885.88215729823776</v>
      </c>
      <c r="P454" s="2">
        <f t="shared" ca="1" si="115"/>
        <v>0.28098132114457591</v>
      </c>
      <c r="Q454" s="2">
        <f t="shared" ca="1" si="120"/>
        <v>863.9515233857187</v>
      </c>
      <c r="R454" s="2">
        <f t="shared" ca="1" si="116"/>
        <v>0.36801659738505249</v>
      </c>
      <c r="S454" s="2">
        <f t="shared" ca="1" si="121"/>
        <v>1131.5645418951099</v>
      </c>
      <c r="T454" s="2">
        <f t="shared" ca="1" si="122"/>
        <v>193.36674708659257</v>
      </c>
      <c r="U454" s="2">
        <f t="shared" ca="1" si="123"/>
        <v>6.2888301705745886E-2</v>
      </c>
      <c r="V454" s="6">
        <f t="shared" ca="1" si="117"/>
        <v>2881.3982225790664</v>
      </c>
      <c r="W454" s="6">
        <f t="shared" ca="1" si="124"/>
        <v>204230.52135567489</v>
      </c>
    </row>
    <row r="455" spans="1:23">
      <c r="A455" s="10">
        <v>43523</v>
      </c>
      <c r="C455" s="6">
        <f t="shared" ca="1" si="112"/>
        <v>200958.9148916144</v>
      </c>
      <c r="H455">
        <f t="shared" si="113"/>
        <v>0.01</v>
      </c>
      <c r="J455" s="6">
        <f ca="1">O426</f>
        <v>910.89711013476472</v>
      </c>
      <c r="K455" s="6">
        <f ca="1">Q393</f>
        <v>692.5104114933132</v>
      </c>
      <c r="L455" s="6">
        <f ca="1">S365</f>
        <v>1093.6064383867322</v>
      </c>
      <c r="M455" s="6">
        <f t="shared" ca="1" si="118"/>
        <v>2890.380707101403</v>
      </c>
      <c r="N455" s="2">
        <f t="shared" ca="1" si="114"/>
        <v>0.25151604953938983</v>
      </c>
      <c r="O455" s="2">
        <f t="shared" ca="1" si="119"/>
        <v>726.97713711501308</v>
      </c>
      <c r="P455" s="2">
        <f t="shared" ca="1" si="115"/>
        <v>0.29439920116537421</v>
      </c>
      <c r="Q455" s="2">
        <f t="shared" ca="1" si="120"/>
        <v>850.92577123446256</v>
      </c>
      <c r="R455" s="2">
        <f t="shared" ca="1" si="116"/>
        <v>0.3985704497390089</v>
      </c>
      <c r="S455" s="2">
        <f t="shared" ca="1" si="121"/>
        <v>1152.0203383463609</v>
      </c>
      <c r="T455" s="2">
        <f t="shared" ca="1" si="122"/>
        <v>160.45746040556651</v>
      </c>
      <c r="U455" s="2">
        <f t="shared" ca="1" si="123"/>
        <v>5.5514299556227005E-2</v>
      </c>
      <c r="V455" s="6">
        <f t="shared" ca="1" si="117"/>
        <v>2729.9232466958365</v>
      </c>
      <c r="W455" s="6">
        <f t="shared" ca="1" si="124"/>
        <v>204263.43064235593</v>
      </c>
    </row>
    <row r="456" spans="1:23">
      <c r="A456" s="10">
        <v>43524</v>
      </c>
      <c r="C456" s="6">
        <f t="shared" ca="1" si="112"/>
        <v>200958.9148916144</v>
      </c>
      <c r="H456">
        <f t="shared" si="113"/>
        <v>0.01</v>
      </c>
      <c r="J456" s="6">
        <f ca="1">O427</f>
        <v>892.46464806511835</v>
      </c>
      <c r="K456" s="6">
        <f ca="1">Q394</f>
        <v>874.48623826295648</v>
      </c>
      <c r="L456" s="6">
        <f ca="1">S366</f>
        <v>1255.7328263852983</v>
      </c>
      <c r="M456" s="6">
        <f t="shared" ca="1" si="118"/>
        <v>3183.1411731189396</v>
      </c>
      <c r="N456" s="2">
        <f t="shared" ca="1" si="114"/>
        <v>0.27858139458663456</v>
      </c>
      <c r="O456" s="2">
        <f t="shared" ca="1" si="119"/>
        <v>886.76390717361016</v>
      </c>
      <c r="P456" s="2">
        <f t="shared" ca="1" si="115"/>
        <v>0.2912194313958586</v>
      </c>
      <c r="Q456" s="2">
        <f t="shared" ca="1" si="120"/>
        <v>926.99256248844392</v>
      </c>
      <c r="R456" s="2">
        <f t="shared" ca="1" si="116"/>
        <v>0.37123987007375031</v>
      </c>
      <c r="S456" s="2">
        <f t="shared" ca="1" si="121"/>
        <v>1181.7089155350802</v>
      </c>
      <c r="T456" s="2">
        <f t="shared" ca="1" si="122"/>
        <v>187.67578792180507</v>
      </c>
      <c r="U456" s="2">
        <f t="shared" ca="1" si="123"/>
        <v>5.8959303943756459E-2</v>
      </c>
      <c r="V456" s="6">
        <f t="shared" ca="1" si="117"/>
        <v>2995.4653851971343</v>
      </c>
      <c r="W456" s="6">
        <f t="shared" ca="1" si="124"/>
        <v>204236.21231483968</v>
      </c>
    </row>
    <row r="457" spans="1:23">
      <c r="A457" s="10">
        <v>43525</v>
      </c>
      <c r="C457" s="6">
        <f t="shared" ca="1" si="112"/>
        <v>200958.9148916144</v>
      </c>
      <c r="H457">
        <f t="shared" si="113"/>
        <v>0.01</v>
      </c>
      <c r="J457" s="6">
        <f ca="1">O428</f>
        <v>1029.5215713783616</v>
      </c>
      <c r="K457" s="6">
        <f ca="1">Q395</f>
        <v>830.55167563870384</v>
      </c>
      <c r="L457" s="6">
        <f ca="1">S367</f>
        <v>1148.151873386124</v>
      </c>
      <c r="M457" s="6">
        <f t="shared" ca="1" si="118"/>
        <v>3195.9009083249948</v>
      </c>
      <c r="N457" s="2">
        <f t="shared" ca="1" si="114"/>
        <v>0.27303893029764065</v>
      </c>
      <c r="O457" s="2">
        <f t="shared" ca="1" si="119"/>
        <v>872.60536534631467</v>
      </c>
      <c r="P457" s="2">
        <f t="shared" ca="1" si="115"/>
        <v>0.25156143173508494</v>
      </c>
      <c r="Q457" s="2">
        <f t="shared" ca="1" si="120"/>
        <v>803.9654081816941</v>
      </c>
      <c r="R457" s="2">
        <f t="shared" ca="1" si="116"/>
        <v>0.37498447028508974</v>
      </c>
      <c r="S457" s="2">
        <f t="shared" ca="1" si="121"/>
        <v>1198.4132091918852</v>
      </c>
      <c r="T457" s="2">
        <f t="shared" ca="1" si="122"/>
        <v>320.91692560510091</v>
      </c>
      <c r="U457" s="2">
        <f t="shared" ca="1" si="123"/>
        <v>0.10041516768218475</v>
      </c>
      <c r="V457" s="6">
        <f t="shared" ca="1" si="117"/>
        <v>2874.9839827198939</v>
      </c>
      <c r="W457" s="6">
        <f t="shared" ca="1" si="124"/>
        <v>204102.97117715637</v>
      </c>
    </row>
    <row r="458" spans="1:23">
      <c r="A458" s="10">
        <v>43526</v>
      </c>
      <c r="C458" s="6">
        <f t="shared" ca="1" si="112"/>
        <v>200958.9148916144</v>
      </c>
      <c r="H458">
        <f t="shared" si="113"/>
        <v>0.01</v>
      </c>
      <c r="J458" s="6">
        <f ca="1">O429</f>
        <v>1027.3950563827143</v>
      </c>
      <c r="K458" s="6">
        <f ca="1">Q396</f>
        <v>846.64369568377049</v>
      </c>
      <c r="L458" s="6">
        <f ca="1">S368</f>
        <v>1150.6808800337174</v>
      </c>
      <c r="M458" s="6">
        <f t="shared" ca="1" si="118"/>
        <v>3345.6365577053029</v>
      </c>
      <c r="N458" s="2">
        <f t="shared" ca="1" si="114"/>
        <v>0.26984680966793773</v>
      </c>
      <c r="O458" s="2">
        <f t="shared" ca="1" si="119"/>
        <v>902.80935140519728</v>
      </c>
      <c r="P458" s="2">
        <f t="shared" ca="1" si="115"/>
        <v>0.28367656761123544</v>
      </c>
      <c r="Q458" s="2">
        <f t="shared" ca="1" si="120"/>
        <v>949.07869516450933</v>
      </c>
      <c r="R458" s="2">
        <f t="shared" ca="1" si="116"/>
        <v>0.38655970825438407</v>
      </c>
      <c r="S458" s="2">
        <f t="shared" ca="1" si="121"/>
        <v>1293.2882916717638</v>
      </c>
      <c r="T458" s="2">
        <f t="shared" ca="1" si="122"/>
        <v>200.4602194638328</v>
      </c>
      <c r="U458" s="2">
        <f t="shared" ca="1" si="123"/>
        <v>5.991691446644281E-2</v>
      </c>
      <c r="V458" s="6">
        <f t="shared" ca="1" si="117"/>
        <v>3145.1763382414701</v>
      </c>
      <c r="W458" s="6">
        <f t="shared" ca="1" si="124"/>
        <v>204223.42788329761</v>
      </c>
    </row>
    <row r="459" spans="1:23">
      <c r="A459" s="10">
        <v>43527</v>
      </c>
      <c r="C459" s="6">
        <f t="shared" ca="1" si="112"/>
        <v>200958.9148916144</v>
      </c>
      <c r="H459">
        <f t="shared" si="113"/>
        <v>0.01</v>
      </c>
      <c r="J459" s="6">
        <f ca="1">O430</f>
        <v>919.26754950907412</v>
      </c>
      <c r="K459" s="6">
        <f ca="1">Q397</f>
        <v>805.29690738146587</v>
      </c>
      <c r="L459" s="6">
        <f ca="1">S369</f>
        <v>1042.4510750547336</v>
      </c>
      <c r="M459" s="6">
        <f t="shared" ca="1" si="118"/>
        <v>2967.4757514091061</v>
      </c>
      <c r="N459" s="2">
        <f t="shared" ca="1" si="114"/>
        <v>0.29763959552463715</v>
      </c>
      <c r="O459" s="2">
        <f t="shared" ca="1" si="119"/>
        <v>883.23828237857504</v>
      </c>
      <c r="P459" s="2">
        <f t="shared" ca="1" si="115"/>
        <v>0.2774660731405067</v>
      </c>
      <c r="Q459" s="2">
        <f t="shared" ca="1" si="120"/>
        <v>823.37384388315911</v>
      </c>
      <c r="R459" s="2">
        <f t="shared" ca="1" si="116"/>
        <v>0.39081408934573286</v>
      </c>
      <c r="S459" s="2">
        <f t="shared" ca="1" si="121"/>
        <v>1159.7313334424941</v>
      </c>
      <c r="T459" s="2">
        <f t="shared" ca="1" si="122"/>
        <v>101.13229170487762</v>
      </c>
      <c r="U459" s="2">
        <f t="shared" ca="1" si="123"/>
        <v>3.4080241989123225E-2</v>
      </c>
      <c r="V459" s="6">
        <f t="shared" ca="1" si="117"/>
        <v>2866.3434597042287</v>
      </c>
      <c r="W459" s="6">
        <f t="shared" ca="1" si="124"/>
        <v>204322.75581105656</v>
      </c>
    </row>
    <row r="460" spans="1:23">
      <c r="A460" s="10">
        <v>43528</v>
      </c>
      <c r="C460" s="6">
        <f t="shared" ca="1" si="112"/>
        <v>200958.9148916144</v>
      </c>
      <c r="H460">
        <f t="shared" si="113"/>
        <v>0.01</v>
      </c>
      <c r="K460" s="6">
        <f ca="1">Q398</f>
        <v>760.90749004823806</v>
      </c>
      <c r="L460" s="6">
        <f ca="1">S370</f>
        <v>1330.6493485756757</v>
      </c>
      <c r="M460" s="6">
        <f t="shared" ca="1" si="118"/>
        <v>2192.6891303287912</v>
      </c>
      <c r="N460" s="2">
        <f t="shared" ca="1" si="114"/>
        <v>0.27203266591826109</v>
      </c>
      <c r="O460" s="2">
        <f t="shared" ca="1" si="119"/>
        <v>596.4830696533345</v>
      </c>
      <c r="P460" s="2">
        <f t="shared" ca="1" si="115"/>
        <v>0.29271024724568123</v>
      </c>
      <c r="Q460" s="2">
        <f t="shared" ca="1" si="120"/>
        <v>641.8225774714582</v>
      </c>
      <c r="R460" s="2">
        <f t="shared" ca="1" si="116"/>
        <v>0.38098220315563502</v>
      </c>
      <c r="S460" s="2">
        <f t="shared" ca="1" si="121"/>
        <v>835.3755357080762</v>
      </c>
      <c r="T460" s="2">
        <f t="shared" ca="1" si="122"/>
        <v>119.00794749592228</v>
      </c>
      <c r="U460" s="2">
        <f t="shared" ca="1" si="123"/>
        <v>5.4274883680422666E-2</v>
      </c>
      <c r="V460" s="6">
        <f t="shared" ca="1" si="117"/>
        <v>2073.6811828328691</v>
      </c>
      <c r="W460" s="6">
        <f t="shared" ca="1" si="124"/>
        <v>204304.88015526551</v>
      </c>
    </row>
    <row r="461" spans="1:23">
      <c r="A461" s="10">
        <v>43529</v>
      </c>
      <c r="C461" s="6">
        <f t="shared" ca="1" si="112"/>
        <v>200958.9148916144</v>
      </c>
      <c r="H461">
        <f t="shared" si="113"/>
        <v>0.01</v>
      </c>
      <c r="K461" s="6">
        <f ca="1">Q399</f>
        <v>1078.0205666290615</v>
      </c>
      <c r="L461" s="6">
        <f ca="1">S371</f>
        <v>1369.3719196617378</v>
      </c>
      <c r="M461" s="6">
        <f t="shared" ca="1" si="118"/>
        <v>2566.4004337867218</v>
      </c>
      <c r="N461" s="2">
        <f t="shared" ca="1" si="114"/>
        <v>0.25962044554353064</v>
      </c>
      <c r="O461" s="2">
        <f t="shared" ca="1" si="119"/>
        <v>666.29002406281904</v>
      </c>
      <c r="P461" s="2">
        <f t="shared" ca="1" si="115"/>
        <v>0.25485940712188709</v>
      </c>
      <c r="Q461" s="2">
        <f t="shared" ca="1" si="120"/>
        <v>654.07129299223777</v>
      </c>
      <c r="R461" s="2">
        <f t="shared" ca="1" si="116"/>
        <v>0.35045191907458739</v>
      </c>
      <c r="S461" s="2">
        <f t="shared" ca="1" si="121"/>
        <v>899.39995713441022</v>
      </c>
      <c r="T461" s="2">
        <f t="shared" ca="1" si="122"/>
        <v>346.63915959725455</v>
      </c>
      <c r="U461" s="2">
        <f t="shared" ca="1" si="123"/>
        <v>0.13506822825999479</v>
      </c>
      <c r="V461" s="6">
        <f t="shared" ca="1" si="117"/>
        <v>2219.7612741894673</v>
      </c>
      <c r="W461" s="6">
        <f t="shared" ca="1" si="124"/>
        <v>204077.24894316416</v>
      </c>
    </row>
    <row r="462" spans="1:23">
      <c r="A462" s="10">
        <v>43530</v>
      </c>
      <c r="C462" s="6">
        <f t="shared" ca="1" si="112"/>
        <v>200958.9148916144</v>
      </c>
      <c r="H462">
        <f t="shared" si="113"/>
        <v>0.01</v>
      </c>
      <c r="K462" s="6">
        <f ca="1">Q400</f>
        <v>964.64464465093761</v>
      </c>
      <c r="L462" s="6">
        <f ca="1">S372</f>
        <v>1080.4602884674241</v>
      </c>
      <c r="M462" s="6">
        <f t="shared" ca="1" si="118"/>
        <v>2391.7440927156163</v>
      </c>
      <c r="N462" s="2">
        <f t="shared" ca="1" si="114"/>
        <v>0.28133327083426779</v>
      </c>
      <c r="O462" s="2">
        <f t="shared" ca="1" si="119"/>
        <v>672.87718860222253</v>
      </c>
      <c r="P462" s="2">
        <f t="shared" ca="1" si="115"/>
        <v>0.25269620718324137</v>
      </c>
      <c r="Q462" s="2">
        <f t="shared" ca="1" si="120"/>
        <v>604.38466078215902</v>
      </c>
      <c r="R462" s="2">
        <f t="shared" ca="1" si="116"/>
        <v>0.35860899222685289</v>
      </c>
      <c r="S462" s="2">
        <f t="shared" ca="1" si="121"/>
        <v>857.70093875327575</v>
      </c>
      <c r="T462" s="2">
        <f t="shared" ca="1" si="122"/>
        <v>256.78130457795896</v>
      </c>
      <c r="U462" s="2">
        <f t="shared" ca="1" si="123"/>
        <v>0.10736152975563797</v>
      </c>
      <c r="V462" s="6">
        <f t="shared" ca="1" si="117"/>
        <v>2134.9627881376573</v>
      </c>
      <c r="W462" s="6">
        <f t="shared" ca="1" si="124"/>
        <v>204167.10679818346</v>
      </c>
    </row>
    <row r="463" spans="1:23">
      <c r="A463" s="10">
        <v>43531</v>
      </c>
      <c r="C463" s="6">
        <f t="shared" ca="1" si="112"/>
        <v>200958.9148916144</v>
      </c>
      <c r="H463">
        <f t="shared" si="113"/>
        <v>0.01</v>
      </c>
      <c r="K463" s="6">
        <f ca="1">Q401</f>
        <v>906.16998847532068</v>
      </c>
      <c r="L463" s="6">
        <f ca="1">S373</f>
        <v>985.32533425683948</v>
      </c>
      <c r="M463" s="6">
        <f t="shared" ca="1" si="118"/>
        <v>2148.2766273101192</v>
      </c>
      <c r="N463" s="2">
        <f t="shared" ca="1" si="114"/>
        <v>0.25870371282509091</v>
      </c>
      <c r="O463" s="2">
        <f t="shared" ca="1" si="119"/>
        <v>555.76713966049192</v>
      </c>
      <c r="P463" s="2">
        <f t="shared" ca="1" si="115"/>
        <v>0.26716336436505167</v>
      </c>
      <c r="Q463" s="2">
        <f t="shared" ca="1" si="120"/>
        <v>573.94081133897771</v>
      </c>
      <c r="R463" s="2">
        <f t="shared" ca="1" si="116"/>
        <v>0.36629509723977383</v>
      </c>
      <c r="S463" s="2">
        <f t="shared" ca="1" si="121"/>
        <v>786.90319609849348</v>
      </c>
      <c r="T463" s="2">
        <f t="shared" ca="1" si="122"/>
        <v>231.66548021215613</v>
      </c>
      <c r="U463" s="2">
        <f t="shared" ca="1" si="123"/>
        <v>0.1078378255700836</v>
      </c>
      <c r="V463" s="6">
        <f t="shared" ca="1" si="117"/>
        <v>1916.6111470979631</v>
      </c>
      <c r="W463" s="6">
        <f t="shared" ca="1" si="124"/>
        <v>204192.22262254925</v>
      </c>
    </row>
    <row r="464" spans="1:23">
      <c r="A464" s="10">
        <v>43532</v>
      </c>
      <c r="C464" s="6">
        <f t="shared" ca="1" si="112"/>
        <v>200958.9148916144</v>
      </c>
      <c r="H464">
        <f t="shared" si="113"/>
        <v>0.01</v>
      </c>
      <c r="K464" s="6">
        <f ca="1">Q402</f>
        <v>834.5504664594614</v>
      </c>
      <c r="L464" s="6">
        <f ca="1">S374</f>
        <v>1213.8565142345933</v>
      </c>
      <c r="M464" s="6">
        <f t="shared" ca="1" si="118"/>
        <v>2280.0724609062108</v>
      </c>
      <c r="N464" s="2">
        <f t="shared" ca="1" si="114"/>
        <v>0.27792137686352109</v>
      </c>
      <c r="O464" s="2">
        <f t="shared" ca="1" si="119"/>
        <v>633.68087768365092</v>
      </c>
      <c r="P464" s="2">
        <f t="shared" ca="1" si="115"/>
        <v>0.27262619963857104</v>
      </c>
      <c r="Q464" s="2">
        <f t="shared" ca="1" si="120"/>
        <v>621.60748991742457</v>
      </c>
      <c r="R464" s="2">
        <f t="shared" ca="1" si="116"/>
        <v>0.38971465249901754</v>
      </c>
      <c r="S464" s="2">
        <f t="shared" ca="1" si="121"/>
        <v>888.57764677464377</v>
      </c>
      <c r="T464" s="2">
        <f t="shared" ca="1" si="122"/>
        <v>136.20644653049146</v>
      </c>
      <c r="U464" s="2">
        <f t="shared" ca="1" si="123"/>
        <v>5.9737770998890292E-2</v>
      </c>
      <c r="V464" s="6">
        <f t="shared" ca="1" si="117"/>
        <v>2143.8660143757193</v>
      </c>
      <c r="W464" s="6">
        <f t="shared" ca="1" si="124"/>
        <v>204287.68165623094</v>
      </c>
    </row>
    <row r="465" spans="1:23">
      <c r="A465" s="10">
        <v>43533</v>
      </c>
      <c r="C465" s="6">
        <f t="shared" ca="1" si="112"/>
        <v>200958.9148916144</v>
      </c>
      <c r="H465">
        <f t="shared" si="113"/>
        <v>0.01</v>
      </c>
      <c r="K465" s="6">
        <f ca="1">Q403</f>
        <v>1053.7026596639669</v>
      </c>
      <c r="L465" s="6">
        <f ca="1">S375</f>
        <v>1341.6301732763554</v>
      </c>
      <c r="M465" s="6">
        <f t="shared" ca="1" si="118"/>
        <v>2531.5392794708137</v>
      </c>
      <c r="N465" s="2">
        <f t="shared" ca="1" si="114"/>
        <v>0.28746201374843083</v>
      </c>
      <c r="O465" s="2">
        <f t="shared" ca="1" si="119"/>
        <v>727.72137915993176</v>
      </c>
      <c r="P465" s="2">
        <f t="shared" ca="1" si="115"/>
        <v>0.29104923987812531</v>
      </c>
      <c r="Q465" s="2">
        <f t="shared" ca="1" si="120"/>
        <v>736.80258301159733</v>
      </c>
      <c r="R465" s="2">
        <f t="shared" ca="1" si="116"/>
        <v>0.35146886854278631</v>
      </c>
      <c r="S465" s="2">
        <f t="shared" ca="1" si="121"/>
        <v>889.75724622722737</v>
      </c>
      <c r="T465" s="2">
        <f t="shared" ca="1" si="122"/>
        <v>177.25807107205719</v>
      </c>
      <c r="U465" s="2">
        <f t="shared" ca="1" si="123"/>
        <v>7.0019877830657537E-2</v>
      </c>
      <c r="V465" s="6">
        <f t="shared" ca="1" si="117"/>
        <v>2354.2812083987565</v>
      </c>
      <c r="W465" s="6">
        <f t="shared" ca="1" si="124"/>
        <v>204246.63003168936</v>
      </c>
    </row>
    <row r="466" spans="1:23">
      <c r="A466" s="10">
        <v>43534</v>
      </c>
      <c r="C466" s="6">
        <f t="shared" ca="1" si="112"/>
        <v>200958.9148916144</v>
      </c>
      <c r="H466">
        <f t="shared" si="113"/>
        <v>0.01</v>
      </c>
      <c r="K466" s="6">
        <f ca="1">Q404</f>
        <v>1129.8771417533592</v>
      </c>
      <c r="L466" s="6">
        <f ca="1">S376</f>
        <v>1344.0589321560483</v>
      </c>
      <c r="M466" s="6">
        <f t="shared" ca="1" si="118"/>
        <v>2651.1941449814644</v>
      </c>
      <c r="N466" s="2">
        <f t="shared" ca="1" si="114"/>
        <v>0.27306551609358926</v>
      </c>
      <c r="O466" s="2">
        <f t="shared" ca="1" si="119"/>
        <v>723.94969746366564</v>
      </c>
      <c r="P466" s="2">
        <f t="shared" ca="1" si="115"/>
        <v>0.25092446685910852</v>
      </c>
      <c r="Q466" s="2">
        <f t="shared" ca="1" si="120"/>
        <v>665.24947736946399</v>
      </c>
      <c r="R466" s="2">
        <f t="shared" ca="1" si="116"/>
        <v>0.39490601318293406</v>
      </c>
      <c r="S466" s="2">
        <f t="shared" ca="1" si="121"/>
        <v>1046.9725099685677</v>
      </c>
      <c r="T466" s="2">
        <f t="shared" ca="1" si="122"/>
        <v>215.02246017976699</v>
      </c>
      <c r="U466" s="2">
        <f t="shared" ca="1" si="123"/>
        <v>8.1104003864368182E-2</v>
      </c>
      <c r="V466" s="6">
        <f t="shared" ca="1" si="117"/>
        <v>2436.1716848016977</v>
      </c>
      <c r="W466" s="6">
        <f t="shared" ca="1" si="124"/>
        <v>204208.86564258166</v>
      </c>
    </row>
    <row r="467" spans="1:23">
      <c r="A467" s="10">
        <v>43535</v>
      </c>
      <c r="C467" s="6">
        <f t="shared" ca="1" si="112"/>
        <v>200958.9148916144</v>
      </c>
      <c r="H467">
        <f t="shared" si="113"/>
        <v>0.01</v>
      </c>
      <c r="K467" s="6">
        <f ca="1">Q405</f>
        <v>902.02461862159601</v>
      </c>
      <c r="L467" s="6">
        <f ca="1">S377</f>
        <v>1380.1007804618243</v>
      </c>
      <c r="M467" s="6">
        <f t="shared" ca="1" si="118"/>
        <v>2497.1478592631875</v>
      </c>
      <c r="N467" s="2">
        <f t="shared" ca="1" si="114"/>
        <v>0.27789846656408401</v>
      </c>
      <c r="O467" s="2">
        <f t="shared" ca="1" si="119"/>
        <v>693.95356087302491</v>
      </c>
      <c r="P467" s="2">
        <f t="shared" ca="1" si="115"/>
        <v>0.25903906195321469</v>
      </c>
      <c r="Q467" s="2">
        <f t="shared" ca="1" si="120"/>
        <v>646.85883902201419</v>
      </c>
      <c r="R467" s="2">
        <f t="shared" ca="1" si="116"/>
        <v>0.36991689820409379</v>
      </c>
      <c r="S467" s="2">
        <f t="shared" ca="1" si="121"/>
        <v>923.73719045563121</v>
      </c>
      <c r="T467" s="2">
        <f t="shared" ca="1" si="122"/>
        <v>232.59826891251714</v>
      </c>
      <c r="U467" s="2">
        <f t="shared" ca="1" si="123"/>
        <v>9.3145573278607521E-2</v>
      </c>
      <c r="V467" s="6">
        <f t="shared" ca="1" si="117"/>
        <v>2264.5495903506703</v>
      </c>
      <c r="W467" s="6">
        <f t="shared" ca="1" si="124"/>
        <v>204191.28983384892</v>
      </c>
    </row>
    <row r="468" spans="1:23">
      <c r="A468" s="10">
        <v>43536</v>
      </c>
      <c r="C468" s="6">
        <f t="shared" ca="1" si="112"/>
        <v>200958.9148916144</v>
      </c>
      <c r="H468">
        <f t="shared" si="113"/>
        <v>0.01</v>
      </c>
      <c r="K468" s="6">
        <f ca="1">Q406</f>
        <v>1110.8005976746035</v>
      </c>
      <c r="L468" s="6">
        <f ca="1">S378</f>
        <v>1479.1818901816378</v>
      </c>
      <c r="M468" s="6">
        <f t="shared" ca="1" si="118"/>
        <v>2822.5807567687584</v>
      </c>
      <c r="N468" s="2">
        <f t="shared" ca="1" si="114"/>
        <v>0.28439400182958718</v>
      </c>
      <c r="O468" s="2">
        <f t="shared" ca="1" si="119"/>
        <v>802.72503690465192</v>
      </c>
      <c r="P468" s="2">
        <f t="shared" ca="1" si="115"/>
        <v>0.29948479437617392</v>
      </c>
      <c r="Q468" s="2">
        <f t="shared" ca="1" si="120"/>
        <v>845.32001755103704</v>
      </c>
      <c r="R468" s="2">
        <f t="shared" ca="1" si="116"/>
        <v>0.39003016288987102</v>
      </c>
      <c r="S468" s="2">
        <f t="shared" ca="1" si="121"/>
        <v>1100.8916323323342</v>
      </c>
      <c r="T468" s="2">
        <f t="shared" ca="1" si="122"/>
        <v>73.644069980735367</v>
      </c>
      <c r="U468" s="2">
        <f t="shared" ca="1" si="123"/>
        <v>2.6091040904367896E-2</v>
      </c>
      <c r="V468" s="6">
        <f t="shared" ca="1" si="117"/>
        <v>2748.9366867880231</v>
      </c>
      <c r="W468" s="6">
        <f t="shared" ca="1" si="124"/>
        <v>204350.2440327807</v>
      </c>
    </row>
    <row r="469" spans="1:23">
      <c r="A469" s="10">
        <v>43537</v>
      </c>
      <c r="C469" s="6">
        <f t="shared" ca="1" si="112"/>
        <v>200958.9148916144</v>
      </c>
      <c r="H469">
        <f t="shared" si="113"/>
        <v>0.01</v>
      </c>
      <c r="K469" s="6">
        <f ca="1">Q407</f>
        <v>1149.375739228866</v>
      </c>
      <c r="M469" s="6">
        <f t="shared" ca="1" si="118"/>
        <v>1223.0198092096014</v>
      </c>
      <c r="N469" s="2">
        <f t="shared" ca="1" si="114"/>
        <v>0.27013320310055638</v>
      </c>
      <c r="O469" s="2">
        <f t="shared" ca="1" si="119"/>
        <v>330.37825851722096</v>
      </c>
      <c r="P469" s="2">
        <f t="shared" ca="1" si="115"/>
        <v>0.25305059493310528</v>
      </c>
      <c r="Q469" s="2">
        <f t="shared" ca="1" si="120"/>
        <v>309.48589033546256</v>
      </c>
      <c r="R469" s="2">
        <f t="shared" ca="1" si="116"/>
        <v>0.38478192931310401</v>
      </c>
      <c r="S469" s="2">
        <f t="shared" ca="1" si="121"/>
        <v>470.59592177581476</v>
      </c>
      <c r="T469" s="2">
        <f t="shared" ca="1" si="122"/>
        <v>112.55973858110315</v>
      </c>
      <c r="U469" s="2">
        <f t="shared" ca="1" si="123"/>
        <v>9.2034272653234384E-2</v>
      </c>
      <c r="V469" s="6">
        <f t="shared" ca="1" si="117"/>
        <v>1110.4600706284982</v>
      </c>
      <c r="W469" s="6">
        <f t="shared" ca="1" si="124"/>
        <v>204311.32836418034</v>
      </c>
    </row>
    <row r="470" spans="1:23">
      <c r="A470" s="10">
        <v>43538</v>
      </c>
      <c r="C470" s="6">
        <f t="shared" ca="1" si="112"/>
        <v>200958.9148916144</v>
      </c>
      <c r="H470">
        <f t="shared" si="113"/>
        <v>0.01</v>
      </c>
      <c r="K470" s="6">
        <f ca="1">Q408</f>
        <v>1121.674476894211</v>
      </c>
      <c r="M470" s="6">
        <f t="shared" ca="1" si="118"/>
        <v>1234.2342154753142</v>
      </c>
      <c r="N470" s="2">
        <f t="shared" ca="1" si="114"/>
        <v>0.2807186823506958</v>
      </c>
      <c r="O470" s="2">
        <f t="shared" ca="1" si="119"/>
        <v>346.47260268037496</v>
      </c>
      <c r="P470" s="2">
        <f t="shared" ca="1" si="115"/>
        <v>0.259075236513156</v>
      </c>
      <c r="Q470" s="2">
        <f t="shared" ca="1" si="120"/>
        <v>319.75952128689659</v>
      </c>
      <c r="R470" s="2">
        <f t="shared" ca="1" si="116"/>
        <v>0.39191794392584617</v>
      </c>
      <c r="S470" s="2">
        <f t="shared" ca="1" si="121"/>
        <v>483.71853605201488</v>
      </c>
      <c r="T470" s="2">
        <f t="shared" ca="1" si="122"/>
        <v>84.283555456027784</v>
      </c>
      <c r="U470" s="2">
        <f t="shared" ca="1" si="123"/>
        <v>6.8288137210302066E-2</v>
      </c>
      <c r="V470" s="6">
        <f t="shared" ca="1" si="117"/>
        <v>1149.9506600192863</v>
      </c>
      <c r="W470" s="6">
        <f t="shared" ca="1" si="124"/>
        <v>204339.60454730544</v>
      </c>
    </row>
    <row r="471" spans="1:23">
      <c r="A471" s="10">
        <v>43539</v>
      </c>
      <c r="C471" s="6">
        <f t="shared" ca="1" si="112"/>
        <v>200958.9148916144</v>
      </c>
      <c r="H471">
        <f t="shared" si="113"/>
        <v>0.01</v>
      </c>
      <c r="K471" s="6">
        <f ca="1">Q409</f>
        <v>977.07407619467813</v>
      </c>
      <c r="M471" s="6">
        <f t="shared" ca="1" si="118"/>
        <v>1061.357631650706</v>
      </c>
      <c r="N471" s="2">
        <f t="shared" ca="1" si="114"/>
        <v>0.26004272393693756</v>
      </c>
      <c r="O471" s="2">
        <f t="shared" ca="1" si="119"/>
        <v>275.99832960570643</v>
      </c>
      <c r="P471" s="2">
        <f t="shared" ca="1" si="115"/>
        <v>0.27144470028080048</v>
      </c>
      <c r="Q471" s="2">
        <f t="shared" ca="1" si="120"/>
        <v>288.09990421416614</v>
      </c>
      <c r="R471" s="2">
        <f t="shared" ca="1" si="116"/>
        <v>0.35148977436120571</v>
      </c>
      <c r="S471" s="2">
        <f t="shared" ca="1" si="121"/>
        <v>373.05635446545034</v>
      </c>
      <c r="T471" s="2">
        <f t="shared" ca="1" si="122"/>
        <v>124.20304336538311</v>
      </c>
      <c r="U471" s="2">
        <f t="shared" ca="1" si="123"/>
        <v>0.11702280142105623</v>
      </c>
      <c r="V471" s="6">
        <f t="shared" ca="1" si="117"/>
        <v>937.15458828532292</v>
      </c>
      <c r="W471" s="6">
        <f t="shared" ca="1" si="124"/>
        <v>204299.68505939608</v>
      </c>
    </row>
    <row r="472" spans="1:23">
      <c r="A472" s="10">
        <v>43540</v>
      </c>
      <c r="C472" s="6">
        <f t="shared" ca="1" si="112"/>
        <v>200958.9148916144</v>
      </c>
      <c r="H472">
        <f t="shared" si="113"/>
        <v>0.01</v>
      </c>
      <c r="K472" s="6">
        <f ca="1">Q410</f>
        <v>975.18342298008713</v>
      </c>
      <c r="M472" s="6">
        <f t="shared" ca="1" si="118"/>
        <v>1099.3864663454701</v>
      </c>
      <c r="N472" s="2">
        <f t="shared" ca="1" si="114"/>
        <v>0.2761517349265164</v>
      </c>
      <c r="O472" s="2">
        <f t="shared" ca="1" si="119"/>
        <v>303.5974800360338</v>
      </c>
      <c r="P472" s="2">
        <f t="shared" ca="1" si="115"/>
        <v>0.28878195040148974</v>
      </c>
      <c r="Q472" s="2">
        <f t="shared" ca="1" si="120"/>
        <v>317.4829679962466</v>
      </c>
      <c r="R472" s="2">
        <f t="shared" ca="1" si="116"/>
        <v>0.37931085576964302</v>
      </c>
      <c r="S472" s="2">
        <f t="shared" ca="1" si="121"/>
        <v>417.00922137106414</v>
      </c>
      <c r="T472" s="2">
        <f t="shared" ca="1" si="122"/>
        <v>61.296796942125525</v>
      </c>
      <c r="U472" s="2">
        <f t="shared" ca="1" si="123"/>
        <v>5.5755458902350792E-2</v>
      </c>
      <c r="V472" s="6">
        <f t="shared" ca="1" si="117"/>
        <v>1038.0896694033445</v>
      </c>
      <c r="W472" s="6">
        <f t="shared" ca="1" si="124"/>
        <v>204362.59130581937</v>
      </c>
    </row>
    <row r="473" spans="1:23">
      <c r="A473" s="10">
        <v>43541</v>
      </c>
      <c r="C473" s="6">
        <f t="shared" ca="1" si="112"/>
        <v>200958.9148916144</v>
      </c>
      <c r="H473">
        <f t="shared" si="113"/>
        <v>0.01</v>
      </c>
      <c r="K473" s="6">
        <f ca="1">Q411</f>
        <v>909.16030207331255</v>
      </c>
      <c r="M473" s="6">
        <f t="shared" ca="1" si="118"/>
        <v>970.45709901543808</v>
      </c>
      <c r="N473" s="2">
        <f t="shared" ca="1" si="114"/>
        <v>0.27236923041686295</v>
      </c>
      <c r="O473" s="2">
        <f t="shared" ca="1" si="119"/>
        <v>264.32265321141625</v>
      </c>
      <c r="P473" s="2">
        <f t="shared" ca="1" si="115"/>
        <v>0.25751918259164602</v>
      </c>
      <c r="Q473" s="2">
        <f t="shared" ca="1" si="120"/>
        <v>249.91131887871569</v>
      </c>
      <c r="R473" s="2">
        <f t="shared" ca="1" si="116"/>
        <v>0.36233035128890395</v>
      </c>
      <c r="S473" s="2">
        <f t="shared" ca="1" si="121"/>
        <v>351.62606159707434</v>
      </c>
      <c r="T473" s="2">
        <f t="shared" ca="1" si="122"/>
        <v>104.59706532823185</v>
      </c>
      <c r="U473" s="2">
        <f t="shared" ca="1" si="123"/>
        <v>0.10778123570258712</v>
      </c>
      <c r="V473" s="6">
        <f t="shared" ca="1" si="117"/>
        <v>865.86003368720617</v>
      </c>
      <c r="W473" s="6">
        <f t="shared" ca="1" si="124"/>
        <v>204319.29103743326</v>
      </c>
    </row>
    <row r="474" spans="1:23">
      <c r="A474" s="10">
        <v>43542</v>
      </c>
      <c r="C474" s="6">
        <f t="shared" ca="1" si="112"/>
        <v>200958.9148916144</v>
      </c>
      <c r="H474">
        <f t="shared" si="113"/>
        <v>0.01</v>
      </c>
      <c r="K474" s="6">
        <f ca="1">Q412</f>
        <v>1099.8276053585621</v>
      </c>
      <c r="M474" s="6">
        <f t="shared" ca="1" si="118"/>
        <v>1204.4246706867939</v>
      </c>
      <c r="N474" s="2">
        <f t="shared" ca="1" si="114"/>
        <v>0.29437968664455744</v>
      </c>
      <c r="O474" s="2">
        <f t="shared" ca="1" si="119"/>
        <v>354.55815714375268</v>
      </c>
      <c r="P474" s="2">
        <f t="shared" ca="1" si="115"/>
        <v>0.28556906525759262</v>
      </c>
      <c r="Q474" s="2">
        <f t="shared" ca="1" si="120"/>
        <v>343.94642738121155</v>
      </c>
      <c r="R474" s="2">
        <f t="shared" ca="1" si="116"/>
        <v>0.35082414952788921</v>
      </c>
      <c r="S474" s="2">
        <f t="shared" ca="1" si="121"/>
        <v>422.5412607641025</v>
      </c>
      <c r="T474" s="2">
        <f t="shared" ca="1" si="122"/>
        <v>83.378825397727212</v>
      </c>
      <c r="U474" s="2">
        <f t="shared" ca="1" si="123"/>
        <v>6.922709856996076E-2</v>
      </c>
      <c r="V474" s="6">
        <f t="shared" ca="1" si="117"/>
        <v>1121.0458452890666</v>
      </c>
      <c r="W474" s="6">
        <f t="shared" ca="1" si="124"/>
        <v>204340.50927736377</v>
      </c>
    </row>
    <row r="475" spans="1:23">
      <c r="A475" s="10">
        <v>43543</v>
      </c>
      <c r="C475" s="6">
        <f t="shared" ca="1" si="112"/>
        <v>200958.9148916144</v>
      </c>
      <c r="H475">
        <f t="shared" si="113"/>
        <v>0.01</v>
      </c>
      <c r="K475" s="6">
        <f ca="1">Q413</f>
        <v>982.79902909197926</v>
      </c>
      <c r="M475" s="6">
        <f t="shared" ca="1" si="118"/>
        <v>1066.1778544897065</v>
      </c>
      <c r="N475" s="2">
        <f t="shared" ca="1" si="114"/>
        <v>0.2522956047877038</v>
      </c>
      <c r="O475" s="2">
        <f t="shared" ca="1" si="119"/>
        <v>268.99198660973695</v>
      </c>
      <c r="P475" s="2">
        <f t="shared" ca="1" si="115"/>
        <v>0.29757795439015922</v>
      </c>
      <c r="Q475" s="2">
        <f t="shared" ca="1" si="120"/>
        <v>317.27102495513572</v>
      </c>
      <c r="R475" s="2">
        <f t="shared" ca="1" si="116"/>
        <v>0.39550231962068816</v>
      </c>
      <c r="S475" s="2">
        <f t="shared" ca="1" si="121"/>
        <v>421.67581457888747</v>
      </c>
      <c r="T475" s="2">
        <f t="shared" ca="1" si="122"/>
        <v>58.239028345946394</v>
      </c>
      <c r="U475" s="2">
        <f t="shared" ca="1" si="123"/>
        <v>5.4624121201448821E-2</v>
      </c>
      <c r="V475" s="6">
        <f t="shared" ca="1" si="117"/>
        <v>1007.9388261437601</v>
      </c>
      <c r="W475" s="6">
        <f t="shared" ca="1" si="124"/>
        <v>204365.64907441556</v>
      </c>
    </row>
    <row r="476" spans="1:23">
      <c r="A476" s="10">
        <v>43544</v>
      </c>
      <c r="C476" s="6">
        <f t="shared" ca="1" si="112"/>
        <v>200958.9148916144</v>
      </c>
      <c r="H476">
        <f t="shared" si="113"/>
        <v>0.01</v>
      </c>
      <c r="K476" s="6">
        <f ca="1">Q414</f>
        <v>1043.398875598446</v>
      </c>
      <c r="M476" s="6">
        <f t="shared" ca="1" si="118"/>
        <v>1101.6379039443923</v>
      </c>
      <c r="N476" s="2">
        <f t="shared" ca="1" si="114"/>
        <v>0.2857730807761748</v>
      </c>
      <c r="O476" s="2">
        <f t="shared" ca="1" si="119"/>
        <v>314.81845770999672</v>
      </c>
      <c r="P476" s="2">
        <f t="shared" ca="1" si="115"/>
        <v>0.29150105688534322</v>
      </c>
      <c r="Q476" s="2">
        <f t="shared" ca="1" si="120"/>
        <v>321.12861330474459</v>
      </c>
      <c r="R476" s="2">
        <f t="shared" ca="1" si="116"/>
        <v>0.36541602344662577</v>
      </c>
      <c r="S476" s="2">
        <f t="shared" ca="1" si="121"/>
        <v>402.5561421374357</v>
      </c>
      <c r="T476" s="2">
        <f t="shared" ca="1" si="122"/>
        <v>63.134690792215338</v>
      </c>
      <c r="U476" s="2">
        <f t="shared" ca="1" si="123"/>
        <v>5.7309838891856257E-2</v>
      </c>
      <c r="V476" s="6">
        <f t="shared" ca="1" si="117"/>
        <v>1038.5032131521771</v>
      </c>
      <c r="W476" s="6">
        <f t="shared" ca="1" si="124"/>
        <v>204360.75341196929</v>
      </c>
    </row>
    <row r="477" spans="1:23">
      <c r="A477" s="10">
        <v>43545</v>
      </c>
      <c r="C477" s="6">
        <f t="shared" ca="1" si="112"/>
        <v>200958.9148916144</v>
      </c>
      <c r="H477">
        <f t="shared" si="113"/>
        <v>0.01</v>
      </c>
      <c r="K477" s="6">
        <f ca="1">Q415</f>
        <v>966.76923190461901</v>
      </c>
      <c r="M477" s="6">
        <f t="shared" ca="1" si="118"/>
        <v>1029.9039226968343</v>
      </c>
      <c r="N477" s="2">
        <f t="shared" ca="1" si="114"/>
        <v>0.25825411176978269</v>
      </c>
      <c r="O477" s="2">
        <f t="shared" ca="1" si="119"/>
        <v>265.97692276428592</v>
      </c>
      <c r="P477" s="2">
        <f t="shared" ca="1" si="115"/>
        <v>0.26251431511526258</v>
      </c>
      <c r="Q477" s="2">
        <f t="shared" ca="1" si="120"/>
        <v>270.36452290128182</v>
      </c>
      <c r="R477" s="2">
        <f t="shared" ca="1" si="116"/>
        <v>0.39244046450192038</v>
      </c>
      <c r="S477" s="2">
        <f t="shared" ca="1" si="121"/>
        <v>404.17597381549558</v>
      </c>
      <c r="T477" s="2">
        <f t="shared" ca="1" si="122"/>
        <v>89.386503215770972</v>
      </c>
      <c r="U477" s="2">
        <f t="shared" ca="1" si="123"/>
        <v>8.679110861303424E-2</v>
      </c>
      <c r="V477" s="6">
        <f t="shared" ca="1" si="117"/>
        <v>940.51741948106337</v>
      </c>
      <c r="W477" s="6">
        <f t="shared" ca="1" si="124"/>
        <v>204334.50159954574</v>
      </c>
    </row>
    <row r="478" spans="1:23">
      <c r="A478" s="10">
        <v>43546</v>
      </c>
      <c r="C478" s="6">
        <f t="shared" ca="1" si="112"/>
        <v>200958.9148916144</v>
      </c>
      <c r="H478">
        <f t="shared" si="113"/>
        <v>0.01</v>
      </c>
      <c r="K478" s="6">
        <f ca="1">Q416</f>
        <v>842.80098633583498</v>
      </c>
      <c r="M478" s="6">
        <f t="shared" ca="1" si="118"/>
        <v>932.18748955160595</v>
      </c>
      <c r="N478" s="2">
        <f t="shared" ca="1" si="114"/>
        <v>0.29162643686313861</v>
      </c>
      <c r="O478" s="2">
        <f t="shared" ca="1" si="119"/>
        <v>271.85051606632908</v>
      </c>
      <c r="P478" s="2">
        <f t="shared" ca="1" si="115"/>
        <v>0.29416208202870664</v>
      </c>
      <c r="Q478" s="2">
        <f t="shared" ca="1" si="120"/>
        <v>274.21421276761362</v>
      </c>
      <c r="R478" s="2">
        <f t="shared" ca="1" si="116"/>
        <v>0.39166540677168205</v>
      </c>
      <c r="S478" s="2">
        <f t="shared" ca="1" si="121"/>
        <v>365.10559228270284</v>
      </c>
      <c r="T478" s="2">
        <f t="shared" ca="1" si="122"/>
        <v>21.017168434960411</v>
      </c>
      <c r="U478" s="2">
        <f t="shared" ca="1" si="123"/>
        <v>2.2546074336472738E-2</v>
      </c>
      <c r="V478" s="6">
        <f t="shared" ca="1" si="117"/>
        <v>911.17032111664548</v>
      </c>
      <c r="W478" s="6">
        <f t="shared" ca="1" si="124"/>
        <v>204402.87093432652</v>
      </c>
    </row>
    <row r="479" spans="1:23">
      <c r="A479" s="10">
        <v>43547</v>
      </c>
      <c r="C479" s="6">
        <f t="shared" ca="1" si="112"/>
        <v>200958.9148916144</v>
      </c>
      <c r="H479">
        <f t="shared" si="113"/>
        <v>0.01</v>
      </c>
      <c r="K479" s="6">
        <f ca="1">Q417</f>
        <v>1288.7768860170684</v>
      </c>
      <c r="M479" s="6">
        <f t="shared" ca="1" si="118"/>
        <v>1309.7940544520288</v>
      </c>
      <c r="N479" s="2">
        <f t="shared" ca="1" si="114"/>
        <v>0.27210960197259176</v>
      </c>
      <c r="O479" s="2">
        <f t="shared" ca="1" si="119"/>
        <v>356.40753882300874</v>
      </c>
      <c r="P479" s="2">
        <f t="shared" ca="1" si="115"/>
        <v>0.25720341660251567</v>
      </c>
      <c r="Q479" s="2">
        <f t="shared" ca="1" si="120"/>
        <v>336.88350585072328</v>
      </c>
      <c r="R479" s="2">
        <f t="shared" ca="1" si="116"/>
        <v>0.37228823626539986</v>
      </c>
      <c r="S479" s="2">
        <f t="shared" ca="1" si="121"/>
        <v>487.62091840285291</v>
      </c>
      <c r="T479" s="2">
        <f t="shared" ca="1" si="122"/>
        <v>128.88209137544391</v>
      </c>
      <c r="U479" s="2">
        <f t="shared" ca="1" si="123"/>
        <v>9.8398745159492707E-2</v>
      </c>
      <c r="V479" s="6">
        <f t="shared" ca="1" si="117"/>
        <v>1180.9119630765849</v>
      </c>
      <c r="W479" s="6">
        <f t="shared" ca="1" si="124"/>
        <v>204295.00601138605</v>
      </c>
    </row>
    <row r="480" spans="1:23">
      <c r="A480" s="10">
        <v>43548</v>
      </c>
      <c r="C480" s="6">
        <f t="shared" ca="1" si="112"/>
        <v>200958.9148916144</v>
      </c>
      <c r="H480">
        <f t="shared" si="113"/>
        <v>0.01</v>
      </c>
      <c r="K480" s="6">
        <f ca="1">Q418</f>
        <v>1087.4010040323562</v>
      </c>
      <c r="M480" s="6">
        <f t="shared" ca="1" si="118"/>
        <v>1216.2830954078001</v>
      </c>
      <c r="N480" s="2">
        <f t="shared" ca="1" si="114"/>
        <v>0.27651613109182288</v>
      </c>
      <c r="O480" s="2">
        <f t="shared" ca="1" si="119"/>
        <v>336.32189585455137</v>
      </c>
      <c r="P480" s="2">
        <f t="shared" ca="1" si="115"/>
        <v>0.25584750464620831</v>
      </c>
      <c r="Q480" s="2">
        <f t="shared" ca="1" si="120"/>
        <v>311.1829949034518</v>
      </c>
      <c r="R480" s="2">
        <f t="shared" ca="1" si="116"/>
        <v>0.37104505247274283</v>
      </c>
      <c r="S480" s="2">
        <f t="shared" ca="1" si="121"/>
        <v>451.29582495729727</v>
      </c>
      <c r="T480" s="2">
        <f t="shared" ca="1" si="122"/>
        <v>117.48237969249971</v>
      </c>
      <c r="U480" s="2">
        <f t="shared" ca="1" si="123"/>
        <v>9.6591311789225975E-2</v>
      </c>
      <c r="V480" s="6">
        <f t="shared" ca="1" si="117"/>
        <v>1098.8007157153004</v>
      </c>
      <c r="W480" s="6">
        <f t="shared" ca="1" si="124"/>
        <v>204306.40572306901</v>
      </c>
    </row>
    <row r="481" spans="1:23">
      <c r="A481" s="10">
        <v>43549</v>
      </c>
      <c r="C481" s="6">
        <f t="shared" ca="1" si="112"/>
        <v>200958.9148916144</v>
      </c>
      <c r="H481">
        <f t="shared" si="113"/>
        <v>0.01</v>
      </c>
      <c r="K481" s="6">
        <f ca="1">Q419</f>
        <v>1215.7817036202191</v>
      </c>
      <c r="M481" s="6">
        <f t="shared" ca="1" si="118"/>
        <v>1333.2640833127189</v>
      </c>
      <c r="N481" s="2">
        <f t="shared" ca="1" si="114"/>
        <v>0.27140030565520462</v>
      </c>
      <c r="O481" s="2">
        <f t="shared" ca="1" si="119"/>
        <v>361.84827973017809</v>
      </c>
      <c r="P481" s="2">
        <f t="shared" ca="1" si="115"/>
        <v>0.27706261814663369</v>
      </c>
      <c r="Q481" s="2">
        <f t="shared" ca="1" si="120"/>
        <v>369.39763760349342</v>
      </c>
      <c r="R481" s="2">
        <f t="shared" ca="1" si="116"/>
        <v>0.35474423795084425</v>
      </c>
      <c r="S481" s="2">
        <f t="shared" ca="1" si="121"/>
        <v>472.96775122200137</v>
      </c>
      <c r="T481" s="2">
        <f t="shared" ca="1" si="122"/>
        <v>129.05041475704598</v>
      </c>
      <c r="U481" s="2">
        <f t="shared" ca="1" si="123"/>
        <v>9.6792838247317464E-2</v>
      </c>
      <c r="V481" s="6">
        <f t="shared" ca="1" si="117"/>
        <v>1204.2136685556729</v>
      </c>
      <c r="W481" s="6">
        <f t="shared" ca="1" si="124"/>
        <v>204294.83768800445</v>
      </c>
    </row>
    <row r="482" spans="1:23">
      <c r="A482" s="10">
        <v>43550</v>
      </c>
      <c r="C482" s="6">
        <f t="shared" ca="1" si="112"/>
        <v>200958.9148916144</v>
      </c>
      <c r="H482">
        <f t="shared" si="113"/>
        <v>0.01</v>
      </c>
      <c r="K482" s="6">
        <f ca="1">Q420</f>
        <v>830.86795357872586</v>
      </c>
      <c r="M482" s="6">
        <f t="shared" ca="1" si="118"/>
        <v>959.9183683357719</v>
      </c>
      <c r="N482" s="2">
        <f t="shared" ca="1" si="114"/>
        <v>0.28383595516425281</v>
      </c>
      <c r="O482" s="2">
        <f t="shared" ca="1" si="119"/>
        <v>272.45934695629484</v>
      </c>
      <c r="P482" s="2">
        <f t="shared" ca="1" si="115"/>
        <v>0.28787063655141248</v>
      </c>
      <c r="Q482" s="2">
        <f t="shared" ca="1" si="120"/>
        <v>276.33231173021187</v>
      </c>
      <c r="R482" s="2">
        <f t="shared" ca="1" si="116"/>
        <v>0.35592879343460448</v>
      </c>
      <c r="S482" s="2">
        <f t="shared" ca="1" si="121"/>
        <v>341.66258663746555</v>
      </c>
      <c r="T482" s="2">
        <f t="shared" ca="1" si="122"/>
        <v>69.464123011799586</v>
      </c>
      <c r="U482" s="2">
        <f t="shared" ca="1" si="123"/>
        <v>7.2364614849730197E-2</v>
      </c>
      <c r="V482" s="6">
        <f t="shared" ca="1" si="117"/>
        <v>890.45424532397237</v>
      </c>
      <c r="W482" s="6">
        <f t="shared" ca="1" si="124"/>
        <v>204354.4239797497</v>
      </c>
    </row>
    <row r="483" spans="1:23">
      <c r="A483" s="10">
        <v>43551</v>
      </c>
      <c r="C483" s="6">
        <f t="shared" ca="1" si="112"/>
        <v>200958.9148916144</v>
      </c>
      <c r="H483">
        <f t="shared" si="113"/>
        <v>0.01</v>
      </c>
      <c r="K483" s="6">
        <f ca="1">Q421</f>
        <v>769.56111335575918</v>
      </c>
      <c r="M483" s="6">
        <f ca="1">B483+E483+G483+I483+J483+K483+L483+T482</f>
        <v>839.02523636755882</v>
      </c>
      <c r="N483" s="2">
        <f t="shared" ca="1" si="114"/>
        <v>0.25598151693855525</v>
      </c>
      <c r="O483" s="2">
        <f ca="1">M483*N483</f>
        <v>214.77495275509759</v>
      </c>
      <c r="P483" s="2">
        <f t="shared" ca="1" si="115"/>
        <v>0.28174082678584977</v>
      </c>
      <c r="Q483" s="2">
        <f ca="1">M483*P483</f>
        <v>236.38766378838906</v>
      </c>
      <c r="R483" s="2">
        <f t="shared" ca="1" si="116"/>
        <v>0.39127070623386451</v>
      </c>
      <c r="S483" s="2">
        <f ca="1">M483*R483</f>
        <v>328.28599678156985</v>
      </c>
      <c r="T483" s="2">
        <f ca="1">M483-O483-Q483-S483</f>
        <v>59.576623042502263</v>
      </c>
      <c r="U483" s="2">
        <f ca="1">T483/M483</f>
        <v>7.1006950041730368E-2</v>
      </c>
      <c r="V483" s="6">
        <f t="shared" ca="1" si="117"/>
        <v>779.44861332505661</v>
      </c>
      <c r="W483" s="6">
        <f t="shared" ca="1" si="124"/>
        <v>204364.31147971898</v>
      </c>
    </row>
    <row r="484" spans="1:23">
      <c r="A484" s="10">
        <v>43552</v>
      </c>
      <c r="C484" s="6">
        <f t="shared" ca="1" si="112"/>
        <v>200958.9148916144</v>
      </c>
      <c r="H484">
        <f t="shared" si="113"/>
        <v>0.01</v>
      </c>
      <c r="K484" s="6">
        <f ca="1">Q422</f>
        <v>809.20799667987433</v>
      </c>
      <c r="M484" s="6">
        <f t="shared" ref="M484:M547" ca="1" si="125">B484+E484+G484+I484+J484+K484+L484+T483</f>
        <v>868.78461972237665</v>
      </c>
      <c r="N484" s="2">
        <f t="shared" ca="1" si="114"/>
        <v>0.29121263267601299</v>
      </c>
      <c r="O484" s="2">
        <f t="shared" ref="O484:O547" ca="1" si="126">M484*N484</f>
        <v>253.0010563377821</v>
      </c>
      <c r="P484" s="2">
        <f t="shared" ca="1" si="115"/>
        <v>0.29151931321147473</v>
      </c>
      <c r="Q484" s="2">
        <f t="shared" ref="Q484:Q547" ca="1" si="127">M484*P484</f>
        <v>253.26749567015949</v>
      </c>
      <c r="R484" s="2">
        <f t="shared" ca="1" si="116"/>
        <v>0.35623345754232849</v>
      </c>
      <c r="S484" s="2">
        <f t="shared" ref="S484:S547" ca="1" si="128">M484*R484</f>
        <v>309.49014894329929</v>
      </c>
      <c r="T484" s="2">
        <f t="shared" ref="T484:T547" ca="1" si="129">M484-O484-Q484-S484</f>
        <v>53.025918771135764</v>
      </c>
      <c r="U484" s="2">
        <f t="shared" ref="U484:U547" ca="1" si="130">T484/M484</f>
        <v>6.1034596570183751E-2</v>
      </c>
      <c r="V484" s="6">
        <f t="shared" ca="1" si="117"/>
        <v>815.75870095124083</v>
      </c>
      <c r="W484" s="6">
        <f t="shared" ca="1" si="124"/>
        <v>204370.86218399034</v>
      </c>
    </row>
    <row r="485" spans="1:23">
      <c r="A485" s="10">
        <v>43553</v>
      </c>
      <c r="C485" s="6">
        <f t="shared" ca="1" si="112"/>
        <v>200958.9148916144</v>
      </c>
      <c r="H485">
        <f t="shared" si="113"/>
        <v>0.01</v>
      </c>
      <c r="K485" s="6">
        <f ca="1">Q423</f>
        <v>856.71327784983771</v>
      </c>
      <c r="M485" s="6">
        <f t="shared" ca="1" si="125"/>
        <v>909.73919662097342</v>
      </c>
      <c r="N485" s="2">
        <f t="shared" ca="1" si="114"/>
        <v>0.26885179238273071</v>
      </c>
      <c r="O485" s="2">
        <f t="shared" ca="1" si="126"/>
        <v>244.58501361237418</v>
      </c>
      <c r="P485" s="2">
        <f t="shared" ca="1" si="115"/>
        <v>0.29487020595365671</v>
      </c>
      <c r="Q485" s="2">
        <f t="shared" ca="1" si="127"/>
        <v>268.25498427174062</v>
      </c>
      <c r="R485" s="2">
        <f t="shared" ca="1" si="116"/>
        <v>0.35133284922843228</v>
      </c>
      <c r="S485" s="2">
        <f t="shared" ca="1" si="128"/>
        <v>319.62126400363155</v>
      </c>
      <c r="T485" s="2">
        <f t="shared" ca="1" si="129"/>
        <v>77.277934733227085</v>
      </c>
      <c r="U485" s="2">
        <f t="shared" ca="1" si="130"/>
        <v>8.4945152435180332E-2</v>
      </c>
      <c r="V485" s="6">
        <f t="shared" ca="1" si="117"/>
        <v>832.46126188774633</v>
      </c>
      <c r="W485" s="6">
        <f t="shared" ca="1" si="124"/>
        <v>204346.61016802824</v>
      </c>
    </row>
    <row r="486" spans="1:23">
      <c r="A486" s="10">
        <v>43554</v>
      </c>
      <c r="C486" s="6">
        <f t="shared" ca="1" si="112"/>
        <v>200958.9148916144</v>
      </c>
      <c r="H486">
        <f t="shared" si="113"/>
        <v>0.01</v>
      </c>
      <c r="K486" s="6">
        <f ca="1">Q424</f>
        <v>815.12523765588446</v>
      </c>
      <c r="M486" s="6">
        <f t="shared" ca="1" si="125"/>
        <v>892.40317238911155</v>
      </c>
      <c r="N486" s="2">
        <f t="shared" ca="1" si="114"/>
        <v>0.26115150593395153</v>
      </c>
      <c r="O486" s="2">
        <f t="shared" ca="1" si="126"/>
        <v>233.05243236965222</v>
      </c>
      <c r="P486" s="2">
        <f t="shared" ca="1" si="115"/>
        <v>0.27250083934450653</v>
      </c>
      <c r="Q486" s="2">
        <f t="shared" ca="1" si="127"/>
        <v>243.18061350973326</v>
      </c>
      <c r="R486" s="2">
        <f t="shared" ca="1" si="116"/>
        <v>0.39782538151385349</v>
      </c>
      <c r="S486" s="2">
        <f t="shared" ca="1" si="128"/>
        <v>355.02063251987147</v>
      </c>
      <c r="T486" s="2">
        <f t="shared" ca="1" si="129"/>
        <v>61.149493989854591</v>
      </c>
      <c r="U486" s="2">
        <f t="shared" ca="1" si="130"/>
        <v>6.8522273207688444E-2</v>
      </c>
      <c r="V486" s="6">
        <f t="shared" ca="1" si="117"/>
        <v>831.25367839925696</v>
      </c>
      <c r="W486" s="6">
        <f t="shared" ca="1" si="124"/>
        <v>204362.73860877161</v>
      </c>
    </row>
    <row r="487" spans="1:23">
      <c r="A487" s="10">
        <v>43555</v>
      </c>
      <c r="C487" s="6">
        <f t="shared" ca="1" si="112"/>
        <v>200958.9148916144</v>
      </c>
      <c r="H487">
        <f t="shared" si="113"/>
        <v>0.01</v>
      </c>
      <c r="K487" s="6">
        <f ca="1">Q425</f>
        <v>867.2915923788704</v>
      </c>
      <c r="M487" s="6">
        <f t="shared" ca="1" si="125"/>
        <v>928.441086368725</v>
      </c>
      <c r="N487" s="2">
        <f t="shared" ca="1" si="114"/>
        <v>0.29674456265665083</v>
      </c>
      <c r="O487" s="2">
        <f t="shared" ca="1" si="126"/>
        <v>275.50984412695306</v>
      </c>
      <c r="P487" s="2">
        <f t="shared" ca="1" si="115"/>
        <v>0.26618784854980676</v>
      </c>
      <c r="Q487" s="2">
        <f t="shared" ca="1" si="127"/>
        <v>247.13973528573624</v>
      </c>
      <c r="R487" s="2">
        <f t="shared" ca="1" si="116"/>
        <v>0.36270129542634683</v>
      </c>
      <c r="S487" s="2">
        <f t="shared" ca="1" si="128"/>
        <v>336.74678475298134</v>
      </c>
      <c r="T487" s="2">
        <f t="shared" ca="1" si="129"/>
        <v>69.044722203054391</v>
      </c>
      <c r="U487" s="2">
        <f t="shared" ca="1" si="130"/>
        <v>7.4366293367195607E-2</v>
      </c>
      <c r="V487" s="6">
        <f t="shared" ca="1" si="117"/>
        <v>859.39636416567055</v>
      </c>
      <c r="W487" s="6">
        <f t="shared" ca="1" si="124"/>
        <v>204354.84338055842</v>
      </c>
    </row>
    <row r="488" spans="1:23">
      <c r="A488" s="10">
        <v>43556</v>
      </c>
      <c r="C488" s="6">
        <f t="shared" ca="1" si="112"/>
        <v>200958.9148916144</v>
      </c>
      <c r="H488">
        <f t="shared" si="113"/>
        <v>0.01</v>
      </c>
      <c r="K488" s="6">
        <f ca="1">Q426</f>
        <v>880.93961585452791</v>
      </c>
      <c r="M488" s="6">
        <f t="shared" ca="1" si="125"/>
        <v>949.98433805758236</v>
      </c>
      <c r="N488" s="2">
        <f t="shared" ca="1" si="114"/>
        <v>0.28295876039302414</v>
      </c>
      <c r="O488" s="2">
        <f t="shared" ca="1" si="126"/>
        <v>268.80639068956111</v>
      </c>
      <c r="P488" s="2">
        <f t="shared" ca="1" si="115"/>
        <v>0.25465582365743522</v>
      </c>
      <c r="Q488" s="2">
        <f t="shared" ca="1" si="127"/>
        <v>241.91904406971702</v>
      </c>
      <c r="R488" s="2">
        <f t="shared" ca="1" si="116"/>
        <v>0.3813412657457208</v>
      </c>
      <c r="S488" s="2">
        <f t="shared" ca="1" si="128"/>
        <v>362.26822991348917</v>
      </c>
      <c r="T488" s="2">
        <f t="shared" ca="1" si="129"/>
        <v>76.990673384815068</v>
      </c>
      <c r="U488" s="2">
        <f t="shared" ca="1" si="130"/>
        <v>8.1044150203819845E-2</v>
      </c>
      <c r="V488" s="6">
        <f t="shared" ca="1" si="117"/>
        <v>872.9936646727673</v>
      </c>
      <c r="W488" s="6">
        <f t="shared" ca="1" si="124"/>
        <v>204346.89742937667</v>
      </c>
    </row>
    <row r="489" spans="1:23">
      <c r="A489" s="10">
        <v>43557</v>
      </c>
      <c r="C489" s="6">
        <f t="shared" ca="1" si="112"/>
        <v>200958.9148916144</v>
      </c>
      <c r="H489">
        <f t="shared" si="113"/>
        <v>0.01</v>
      </c>
      <c r="K489" s="6">
        <f ca="1">Q427</f>
        <v>812.43040884982645</v>
      </c>
      <c r="M489" s="6">
        <f t="shared" ca="1" si="125"/>
        <v>889.42108223464152</v>
      </c>
      <c r="N489" s="2">
        <f t="shared" ca="1" si="114"/>
        <v>0.29576647479478757</v>
      </c>
      <c r="O489" s="2">
        <f t="shared" ca="1" si="126"/>
        <v>263.06093810070479</v>
      </c>
      <c r="P489" s="2">
        <f t="shared" ca="1" si="115"/>
        <v>0.25906357450563194</v>
      </c>
      <c r="Q489" s="2">
        <f t="shared" ca="1" si="127"/>
        <v>230.41660480437386</v>
      </c>
      <c r="R489" s="2">
        <f t="shared" ca="1" si="116"/>
        <v>0.36926785102080478</v>
      </c>
      <c r="S489" s="2">
        <f t="shared" ca="1" si="128"/>
        <v>328.43461168938455</v>
      </c>
      <c r="T489" s="2">
        <f t="shared" ca="1" si="129"/>
        <v>67.508927640178342</v>
      </c>
      <c r="U489" s="2">
        <f t="shared" ca="1" si="130"/>
        <v>7.5902099678775731E-2</v>
      </c>
      <c r="V489" s="6">
        <f t="shared" ca="1" si="117"/>
        <v>821.91215459446312</v>
      </c>
      <c r="W489" s="6">
        <f t="shared" ca="1" si="124"/>
        <v>204356.37917512131</v>
      </c>
    </row>
    <row r="490" spans="1:23">
      <c r="A490" s="10">
        <v>43558</v>
      </c>
      <c r="C490" s="6">
        <f t="shared" ca="1" si="112"/>
        <v>200958.9148916144</v>
      </c>
      <c r="H490">
        <f t="shared" si="113"/>
        <v>0.01</v>
      </c>
      <c r="K490" s="6">
        <f ca="1">Q428</f>
        <v>1036.2315349058229</v>
      </c>
      <c r="M490" s="6">
        <f t="shared" ca="1" si="125"/>
        <v>1103.7404625460013</v>
      </c>
      <c r="N490" s="2">
        <f t="shared" ca="1" si="114"/>
        <v>0.28586179117667621</v>
      </c>
      <c r="O490" s="2">
        <f t="shared" ca="1" si="126"/>
        <v>315.51722561757299</v>
      </c>
      <c r="P490" s="2">
        <f t="shared" ca="1" si="115"/>
        <v>0.29896254451875004</v>
      </c>
      <c r="Q490" s="2">
        <f t="shared" ca="1" si="127"/>
        <v>329.97705717105464</v>
      </c>
      <c r="R490" s="2">
        <f t="shared" ca="1" si="116"/>
        <v>0.37148835294226129</v>
      </c>
      <c r="S490" s="2">
        <f t="shared" ca="1" si="128"/>
        <v>410.02672650694365</v>
      </c>
      <c r="T490" s="2">
        <f t="shared" ca="1" si="129"/>
        <v>48.219453250429979</v>
      </c>
      <c r="U490" s="2">
        <f t="shared" ca="1" si="130"/>
        <v>4.3687311362312506E-2</v>
      </c>
      <c r="V490" s="6">
        <f t="shared" ca="1" si="117"/>
        <v>1055.5210092955713</v>
      </c>
      <c r="W490" s="6">
        <f t="shared" ca="1" si="124"/>
        <v>204375.66864951106</v>
      </c>
    </row>
    <row r="491" spans="1:23">
      <c r="A491" s="10">
        <v>43559</v>
      </c>
      <c r="C491" s="6">
        <f t="shared" ca="1" si="112"/>
        <v>200958.9148916144</v>
      </c>
      <c r="H491">
        <f t="shared" si="113"/>
        <v>0.01</v>
      </c>
      <c r="K491" s="6">
        <f ca="1">Q429</f>
        <v>1008.3481959755759</v>
      </c>
      <c r="M491" s="6">
        <f t="shared" ca="1" si="125"/>
        <v>1056.5676492260059</v>
      </c>
      <c r="N491" s="2">
        <f t="shared" ca="1" si="114"/>
        <v>0.29211736215575168</v>
      </c>
      <c r="O491" s="2">
        <f t="shared" ca="1" si="126"/>
        <v>308.64175463100435</v>
      </c>
      <c r="P491" s="2">
        <f t="shared" ca="1" si="115"/>
        <v>0.26890593747289782</v>
      </c>
      <c r="Q491" s="2">
        <f t="shared" ca="1" si="127"/>
        <v>284.11731421865494</v>
      </c>
      <c r="R491" s="2">
        <f t="shared" ca="1" si="116"/>
        <v>0.39124818817349227</v>
      </c>
      <c r="S491" s="2">
        <f t="shared" ca="1" si="128"/>
        <v>413.38017844240073</v>
      </c>
      <c r="T491" s="2">
        <f t="shared" ca="1" si="129"/>
        <v>50.42840193394585</v>
      </c>
      <c r="U491" s="2">
        <f t="shared" ca="1" si="130"/>
        <v>4.7728512197858258E-2</v>
      </c>
      <c r="V491" s="6">
        <f t="shared" ca="1" si="117"/>
        <v>1006.13924729206</v>
      </c>
      <c r="W491" s="6">
        <f t="shared" ca="1" si="124"/>
        <v>204373.45970082755</v>
      </c>
    </row>
    <row r="492" spans="1:23">
      <c r="A492" s="10">
        <v>43560</v>
      </c>
      <c r="C492" s="6">
        <f t="shared" ca="1" si="112"/>
        <v>200958.9148916144</v>
      </c>
      <c r="H492">
        <f t="shared" si="113"/>
        <v>0.01</v>
      </c>
      <c r="K492" s="6">
        <f ca="1">Q430</f>
        <v>804.81254965753317</v>
      </c>
      <c r="M492" s="6">
        <f t="shared" ca="1" si="125"/>
        <v>855.24095159147896</v>
      </c>
      <c r="N492" s="2">
        <f t="shared" ca="1" si="114"/>
        <v>0.26183509898005564</v>
      </c>
      <c r="O492" s="2">
        <f t="shared" ca="1" si="126"/>
        <v>223.93209921175188</v>
      </c>
      <c r="P492" s="2">
        <f t="shared" ca="1" si="115"/>
        <v>0.29508660143180032</v>
      </c>
      <c r="Q492" s="2">
        <f t="shared" ca="1" si="127"/>
        <v>252.3701458104284</v>
      </c>
      <c r="R492" s="2">
        <f t="shared" ca="1" si="116"/>
        <v>0.37956526262812329</v>
      </c>
      <c r="S492" s="2">
        <f t="shared" ca="1" si="128"/>
        <v>324.61975640114576</v>
      </c>
      <c r="T492" s="2">
        <f t="shared" ca="1" si="129"/>
        <v>54.318950168152924</v>
      </c>
      <c r="U492" s="2">
        <f t="shared" ca="1" si="130"/>
        <v>6.3513036960020752E-2</v>
      </c>
      <c r="V492" s="6">
        <f t="shared" ca="1" si="117"/>
        <v>800.92200142332604</v>
      </c>
      <c r="W492" s="6">
        <f t="shared" ca="1" si="124"/>
        <v>204369.56915259332</v>
      </c>
    </row>
    <row r="493" spans="1:23">
      <c r="A493" s="10">
        <v>43561</v>
      </c>
      <c r="C493" s="6">
        <f t="shared" ca="1" si="112"/>
        <v>200958.9148916144</v>
      </c>
      <c r="H493">
        <f t="shared" si="113"/>
        <v>0.01</v>
      </c>
      <c r="K493" s="6">
        <f ca="1">Q431</f>
        <v>948.28618352586113</v>
      </c>
      <c r="M493" s="6">
        <f t="shared" ca="1" si="125"/>
        <v>1002.6051336940141</v>
      </c>
      <c r="N493" s="2">
        <f t="shared" ca="1" si="114"/>
        <v>0.26519087526256002</v>
      </c>
      <c r="O493" s="2">
        <f t="shared" ca="1" si="126"/>
        <v>265.8817329470516</v>
      </c>
      <c r="P493" s="2">
        <f t="shared" ca="1" si="115"/>
        <v>0.29783454305022156</v>
      </c>
      <c r="Q493" s="2">
        <f t="shared" ca="1" si="127"/>
        <v>298.61044185356297</v>
      </c>
      <c r="R493" s="2">
        <f t="shared" ca="1" si="116"/>
        <v>0.37468414582369691</v>
      </c>
      <c r="S493" s="2">
        <f t="shared" ca="1" si="128"/>
        <v>375.66024811659508</v>
      </c>
      <c r="T493" s="2">
        <f t="shared" ca="1" si="129"/>
        <v>62.452710776804338</v>
      </c>
      <c r="U493" s="2">
        <f t="shared" ca="1" si="130"/>
        <v>6.2290435863521454E-2</v>
      </c>
      <c r="V493" s="6">
        <f t="shared" ca="1" si="117"/>
        <v>940.15242291720972</v>
      </c>
      <c r="W493" s="6">
        <f t="shared" ca="1" si="124"/>
        <v>204361.43539198468</v>
      </c>
    </row>
    <row r="494" spans="1:23">
      <c r="A494" s="10">
        <v>43562</v>
      </c>
      <c r="C494" s="6">
        <f t="shared" ca="1" si="112"/>
        <v>200958.9148916144</v>
      </c>
      <c r="H494">
        <f t="shared" si="113"/>
        <v>0.01</v>
      </c>
      <c r="K494" s="6">
        <f ca="1">Q432</f>
        <v>951.84949915867765</v>
      </c>
      <c r="M494" s="6">
        <f t="shared" ca="1" si="125"/>
        <v>1014.302209935482</v>
      </c>
      <c r="N494" s="2">
        <f t="shared" ca="1" si="114"/>
        <v>0.29822351125429203</v>
      </c>
      <c r="O494" s="2">
        <f t="shared" ca="1" si="126"/>
        <v>302.48876651994749</v>
      </c>
      <c r="P494" s="2">
        <f t="shared" ca="1" si="115"/>
        <v>0.27750144587439624</v>
      </c>
      <c r="Q494" s="2">
        <f t="shared" ca="1" si="127"/>
        <v>281.47032981069162</v>
      </c>
      <c r="R494" s="2">
        <f t="shared" ca="1" si="116"/>
        <v>0.35538183358928532</v>
      </c>
      <c r="S494" s="2">
        <f t="shared" ca="1" si="128"/>
        <v>360.46457918053579</v>
      </c>
      <c r="T494" s="2">
        <f t="shared" ca="1" si="129"/>
        <v>69.878534424307077</v>
      </c>
      <c r="U494" s="2">
        <f t="shared" ca="1" si="130"/>
        <v>6.8893209282026441E-2</v>
      </c>
      <c r="V494" s="6">
        <f t="shared" ca="1" si="117"/>
        <v>944.42367551117491</v>
      </c>
      <c r="W494" s="6">
        <f t="shared" ca="1" si="124"/>
        <v>204354.00956833718</v>
      </c>
    </row>
    <row r="495" spans="1:23">
      <c r="A495" s="10">
        <v>43563</v>
      </c>
      <c r="C495" s="6">
        <f t="shared" ca="1" si="112"/>
        <v>200958.9148916144</v>
      </c>
      <c r="H495">
        <f t="shared" si="113"/>
        <v>0.01</v>
      </c>
      <c r="K495" s="6">
        <f ca="1">Q433</f>
        <v>1053.3226240859819</v>
      </c>
      <c r="M495" s="6">
        <f t="shared" ca="1" si="125"/>
        <v>1123.2011585102891</v>
      </c>
      <c r="N495" s="2">
        <f t="shared" ca="1" si="114"/>
        <v>0.2918274152726435</v>
      </c>
      <c r="O495" s="2">
        <f t="shared" ca="1" si="126"/>
        <v>327.78089091929644</v>
      </c>
      <c r="P495" s="2">
        <f t="shared" ca="1" si="115"/>
        <v>0.25176079645634569</v>
      </c>
      <c r="Q495" s="2">
        <f t="shared" ca="1" si="127"/>
        <v>282.7780182472406</v>
      </c>
      <c r="R495" s="2">
        <f t="shared" ca="1" si="116"/>
        <v>0.38792144265623174</v>
      </c>
      <c r="S495" s="2">
        <f t="shared" ca="1" si="128"/>
        <v>435.7138138024622</v>
      </c>
      <c r="T495" s="2">
        <f t="shared" ca="1" si="129"/>
        <v>76.928435541289957</v>
      </c>
      <c r="U495" s="2">
        <f t="shared" ca="1" si="130"/>
        <v>6.8490345614779069E-2</v>
      </c>
      <c r="V495" s="6">
        <f t="shared" ca="1" si="117"/>
        <v>1046.2727229689992</v>
      </c>
      <c r="W495" s="6">
        <f t="shared" ca="1" si="124"/>
        <v>204346.95966722019</v>
      </c>
    </row>
    <row r="496" spans="1:23">
      <c r="A496" s="10">
        <v>43564</v>
      </c>
      <c r="C496" s="6">
        <f t="shared" ca="1" si="112"/>
        <v>200958.9148916144</v>
      </c>
      <c r="H496">
        <f t="shared" si="113"/>
        <v>0.01</v>
      </c>
      <c r="K496" s="6">
        <f ca="1">Q434</f>
        <v>864.11167079957545</v>
      </c>
      <c r="M496" s="6">
        <f t="shared" ca="1" si="125"/>
        <v>941.04010634086535</v>
      </c>
      <c r="N496" s="2">
        <f t="shared" ca="1" si="114"/>
        <v>0.29119604955151934</v>
      </c>
      <c r="O496" s="2">
        <f t="shared" ca="1" si="126"/>
        <v>274.02716143600168</v>
      </c>
      <c r="P496" s="2">
        <f t="shared" ca="1" si="115"/>
        <v>0.25663655380600453</v>
      </c>
      <c r="Q496" s="2">
        <f t="shared" ca="1" si="127"/>
        <v>241.50528988455571</v>
      </c>
      <c r="R496" s="2">
        <f t="shared" ca="1" si="116"/>
        <v>0.38052453991828455</v>
      </c>
      <c r="S496" s="2">
        <f t="shared" ca="1" si="128"/>
        <v>358.08885351001135</v>
      </c>
      <c r="T496" s="2">
        <f t="shared" ca="1" si="129"/>
        <v>67.418801510296532</v>
      </c>
      <c r="U496" s="2">
        <f t="shared" ca="1" si="130"/>
        <v>7.1642856724191475E-2</v>
      </c>
      <c r="V496" s="6">
        <f t="shared" ca="1" si="117"/>
        <v>873.62130483056876</v>
      </c>
      <c r="W496" s="6">
        <f t="shared" ca="1" si="124"/>
        <v>204356.46930125117</v>
      </c>
    </row>
    <row r="497" spans="1:23">
      <c r="A497" s="10">
        <v>43565</v>
      </c>
      <c r="C497" s="6">
        <f t="shared" ca="1" si="112"/>
        <v>200958.9148916144</v>
      </c>
      <c r="H497">
        <f t="shared" si="113"/>
        <v>0.01</v>
      </c>
      <c r="K497" s="6">
        <f ca="1">Q435</f>
        <v>1141.4846297821102</v>
      </c>
      <c r="M497" s="6">
        <f t="shared" ca="1" si="125"/>
        <v>1208.9034312924068</v>
      </c>
      <c r="N497" s="2">
        <f t="shared" ca="1" si="114"/>
        <v>0.27502546314324255</v>
      </c>
      <c r="O497" s="2">
        <f t="shared" ca="1" si="126"/>
        <v>332.47922608664931</v>
      </c>
      <c r="P497" s="2">
        <f t="shared" ca="1" si="115"/>
        <v>0.28904929132126461</v>
      </c>
      <c r="Q497" s="2">
        <f t="shared" ca="1" si="127"/>
        <v>349.43268009091531</v>
      </c>
      <c r="R497" s="2">
        <f t="shared" ca="1" si="116"/>
        <v>0.35726056526366107</v>
      </c>
      <c r="S497" s="2">
        <f t="shared" ca="1" si="128"/>
        <v>431.89352321270474</v>
      </c>
      <c r="T497" s="2">
        <f t="shared" ca="1" si="129"/>
        <v>95.098001902137526</v>
      </c>
      <c r="U497" s="2">
        <f t="shared" ca="1" si="130"/>
        <v>7.8664680271831766E-2</v>
      </c>
      <c r="V497" s="6">
        <f t="shared" ca="1" si="117"/>
        <v>1113.8054293902692</v>
      </c>
      <c r="W497" s="6">
        <f t="shared" ca="1" si="124"/>
        <v>204328.79010085933</v>
      </c>
    </row>
    <row r="498" spans="1:23">
      <c r="A498" s="10">
        <v>43566</v>
      </c>
      <c r="C498" s="6">
        <f t="shared" ca="1" si="112"/>
        <v>200958.9148916144</v>
      </c>
      <c r="H498">
        <f t="shared" si="113"/>
        <v>0.01</v>
      </c>
      <c r="K498" s="6">
        <f ca="1">Q436</f>
        <v>1006.7027308310791</v>
      </c>
      <c r="M498" s="6">
        <f t="shared" ca="1" si="125"/>
        <v>1101.8007327332166</v>
      </c>
      <c r="N498" s="2">
        <f t="shared" ca="1" si="114"/>
        <v>0.28909253171451299</v>
      </c>
      <c r="O498" s="2">
        <f t="shared" ca="1" si="126"/>
        <v>318.52236327075104</v>
      </c>
      <c r="P498" s="2">
        <f t="shared" ca="1" si="115"/>
        <v>0.29103732852862596</v>
      </c>
      <c r="Q498" s="2">
        <f t="shared" ca="1" si="127"/>
        <v>320.66514182555795</v>
      </c>
      <c r="R498" s="2">
        <f t="shared" ca="1" si="116"/>
        <v>0.39814320037299167</v>
      </c>
      <c r="S498" s="2">
        <f t="shared" ca="1" si="128"/>
        <v>438.67446990371008</v>
      </c>
      <c r="T498" s="2">
        <f t="shared" ca="1" si="129"/>
        <v>23.938757733197519</v>
      </c>
      <c r="U498" s="2">
        <f t="shared" ca="1" si="130"/>
        <v>2.172693938386943E-2</v>
      </c>
      <c r="V498" s="6">
        <f t="shared" ca="1" si="117"/>
        <v>1077.8619750000191</v>
      </c>
      <c r="W498" s="6">
        <f t="shared" ca="1" si="124"/>
        <v>204399.94934502826</v>
      </c>
    </row>
    <row r="499" spans="1:23">
      <c r="A499" s="10">
        <v>43567</v>
      </c>
      <c r="C499" s="6">
        <f t="shared" ca="1" si="112"/>
        <v>200958.9148916144</v>
      </c>
      <c r="H499">
        <f t="shared" si="113"/>
        <v>0.01</v>
      </c>
      <c r="K499" s="6">
        <f ca="1">Q437</f>
        <v>993.82904519755743</v>
      </c>
      <c r="M499" s="6">
        <f t="shared" ca="1" si="125"/>
        <v>1017.7678029307549</v>
      </c>
      <c r="N499" s="2">
        <f t="shared" ca="1" si="114"/>
        <v>0.26942341530982072</v>
      </c>
      <c r="O499" s="2">
        <f t="shared" ca="1" si="126"/>
        <v>274.21047745797654</v>
      </c>
      <c r="P499" s="2">
        <f t="shared" ca="1" si="115"/>
        <v>0.26937920433175799</v>
      </c>
      <c r="Q499" s="2">
        <f t="shared" ca="1" si="127"/>
        <v>274.16548094796821</v>
      </c>
      <c r="R499" s="2">
        <f t="shared" ca="1" si="116"/>
        <v>0.39421898157678076</v>
      </c>
      <c r="S499" s="2">
        <f t="shared" ca="1" si="128"/>
        <v>401.22338675299989</v>
      </c>
      <c r="T499" s="2">
        <f t="shared" ca="1" si="129"/>
        <v>68.16845777181021</v>
      </c>
      <c r="U499" s="2">
        <f t="shared" ca="1" si="130"/>
        <v>6.6978398781640511E-2</v>
      </c>
      <c r="V499" s="6">
        <f t="shared" ca="1" si="117"/>
        <v>949.59934515894474</v>
      </c>
      <c r="W499" s="6">
        <f t="shared" ca="1" si="124"/>
        <v>204355.71964498964</v>
      </c>
    </row>
    <row r="500" spans="1:23">
      <c r="A500" s="10">
        <v>43568</v>
      </c>
      <c r="C500" s="6">
        <f t="shared" ca="1" si="112"/>
        <v>200958.9148916144</v>
      </c>
      <c r="H500">
        <f t="shared" si="113"/>
        <v>0.01</v>
      </c>
      <c r="K500" s="6">
        <f ca="1">Q438</f>
        <v>1002.8837374380006</v>
      </c>
      <c r="M500" s="6">
        <f t="shared" ca="1" si="125"/>
        <v>1071.0521952098109</v>
      </c>
      <c r="N500" s="2">
        <f t="shared" ca="1" si="114"/>
        <v>0.2641110676321603</v>
      </c>
      <c r="O500" s="2">
        <f t="shared" ca="1" si="126"/>
        <v>282.87673876663212</v>
      </c>
      <c r="P500" s="2">
        <f t="shared" ca="1" si="115"/>
        <v>0.28484166440829845</v>
      </c>
      <c r="Q500" s="2">
        <f t="shared" ca="1" si="127"/>
        <v>305.0802899517243</v>
      </c>
      <c r="R500" s="2">
        <f t="shared" ca="1" si="116"/>
        <v>0.37810965217449005</v>
      </c>
      <c r="S500" s="2">
        <f t="shared" ca="1" si="128"/>
        <v>404.97517299150559</v>
      </c>
      <c r="T500" s="2">
        <f t="shared" ca="1" si="129"/>
        <v>78.119993499948862</v>
      </c>
      <c r="U500" s="2">
        <f t="shared" ca="1" si="130"/>
        <v>7.2937615785051216E-2</v>
      </c>
      <c r="V500" s="6">
        <f t="shared" ca="1" si="117"/>
        <v>992.93220170986206</v>
      </c>
      <c r="W500" s="6">
        <f t="shared" ca="1" si="124"/>
        <v>204345.76810926149</v>
      </c>
    </row>
    <row r="501" spans="1:23">
      <c r="A501" s="10">
        <v>43569</v>
      </c>
      <c r="C501" s="6">
        <f t="shared" ca="1" si="112"/>
        <v>200958.9148916144</v>
      </c>
      <c r="H501">
        <f t="shared" si="113"/>
        <v>0.01</v>
      </c>
      <c r="K501" s="6">
        <f ca="1">Q439</f>
        <v>1022.9172197965936</v>
      </c>
      <c r="M501" s="6">
        <f t="shared" ca="1" si="125"/>
        <v>1101.0372132965424</v>
      </c>
      <c r="N501" s="2">
        <f t="shared" ca="1" si="114"/>
        <v>0.28760182192280714</v>
      </c>
      <c r="O501" s="2">
        <f t="shared" ca="1" si="126"/>
        <v>316.66030854889601</v>
      </c>
      <c r="P501" s="2">
        <f t="shared" ca="1" si="115"/>
        <v>0.25447134215938771</v>
      </c>
      <c r="Q501" s="2">
        <f t="shared" ca="1" si="127"/>
        <v>280.18241743500317</v>
      </c>
      <c r="R501" s="2">
        <f t="shared" ca="1" si="116"/>
        <v>0.3695905522422589</v>
      </c>
      <c r="S501" s="2">
        <f t="shared" ca="1" si="128"/>
        <v>406.93295170154693</v>
      </c>
      <c r="T501" s="2">
        <f t="shared" ca="1" si="129"/>
        <v>97.261535611096349</v>
      </c>
      <c r="U501" s="2">
        <f t="shared" ca="1" si="130"/>
        <v>8.8336283675546301E-2</v>
      </c>
      <c r="V501" s="6">
        <f t="shared" ca="1" si="117"/>
        <v>1003.775677685446</v>
      </c>
      <c r="W501" s="6">
        <f t="shared" ca="1" si="124"/>
        <v>204326.62656715035</v>
      </c>
    </row>
    <row r="502" spans="1:23">
      <c r="A502" s="10">
        <v>43570</v>
      </c>
      <c r="C502" s="6">
        <f t="shared" ca="1" si="112"/>
        <v>200958.9148916144</v>
      </c>
      <c r="H502">
        <f t="shared" si="113"/>
        <v>0.01</v>
      </c>
      <c r="K502" s="6">
        <f ca="1">Q440</f>
        <v>1175.2014721328458</v>
      </c>
      <c r="M502" s="6">
        <f t="shared" ca="1" si="125"/>
        <v>1272.4630077439422</v>
      </c>
      <c r="N502" s="2">
        <f t="shared" ca="1" si="114"/>
        <v>0.27925156838193549</v>
      </c>
      <c r="O502" s="2">
        <f t="shared" ca="1" si="126"/>
        <v>355.33729062049076</v>
      </c>
      <c r="P502" s="2">
        <f t="shared" ca="1" si="115"/>
        <v>0.2677794941009306</v>
      </c>
      <c r="Q502" s="2">
        <f t="shared" ca="1" si="127"/>
        <v>340.73950047582139</v>
      </c>
      <c r="R502" s="2">
        <f t="shared" ca="1" si="116"/>
        <v>0.38944228059118896</v>
      </c>
      <c r="S502" s="2">
        <f t="shared" ca="1" si="128"/>
        <v>495.55089570372456</v>
      </c>
      <c r="T502" s="2">
        <f t="shared" ca="1" si="129"/>
        <v>80.835320943905458</v>
      </c>
      <c r="U502" s="2">
        <f t="shared" ca="1" si="130"/>
        <v>6.352665692594496E-2</v>
      </c>
      <c r="V502" s="6">
        <f t="shared" ca="1" si="117"/>
        <v>1191.6276868000368</v>
      </c>
      <c r="W502" s="6">
        <f t="shared" ca="1" si="124"/>
        <v>204343.05278181753</v>
      </c>
    </row>
    <row r="503" spans="1:23">
      <c r="A503" s="10">
        <v>43571</v>
      </c>
      <c r="C503" s="6">
        <f t="shared" ca="1" si="112"/>
        <v>200958.9148916144</v>
      </c>
      <c r="H503">
        <f t="shared" si="113"/>
        <v>0.01</v>
      </c>
      <c r="K503" s="6">
        <f ca="1">Q441</f>
        <v>879.49942265404297</v>
      </c>
      <c r="M503" s="6">
        <f t="shared" ca="1" si="125"/>
        <v>960.33474359794843</v>
      </c>
      <c r="N503" s="2">
        <f t="shared" ca="1" si="114"/>
        <v>0.27634413528168023</v>
      </c>
      <c r="O503" s="2">
        <f t="shared" ca="1" si="126"/>
        <v>265.38287430052918</v>
      </c>
      <c r="P503" s="2">
        <f t="shared" ca="1" si="115"/>
        <v>0.26468768836430201</v>
      </c>
      <c r="Q503" s="2">
        <f t="shared" ca="1" si="127"/>
        <v>254.18878333886565</v>
      </c>
      <c r="R503" s="2">
        <f t="shared" ca="1" si="116"/>
        <v>0.35723059212052444</v>
      </c>
      <c r="S503" s="2">
        <f t="shared" ca="1" si="128"/>
        <v>343.06094908940713</v>
      </c>
      <c r="T503" s="2">
        <f t="shared" ca="1" si="129"/>
        <v>97.702136869146557</v>
      </c>
      <c r="U503" s="2">
        <f t="shared" ca="1" si="130"/>
        <v>0.1017375842334934</v>
      </c>
      <c r="V503" s="6">
        <f t="shared" ca="1" si="117"/>
        <v>862.63260672880187</v>
      </c>
      <c r="W503" s="6">
        <f t="shared" ca="1" si="124"/>
        <v>204326.18596589228</v>
      </c>
    </row>
    <row r="504" spans="1:23">
      <c r="A504" s="10">
        <v>43572</v>
      </c>
      <c r="C504" s="6">
        <f t="shared" ca="1" si="112"/>
        <v>200958.9148916144</v>
      </c>
      <c r="H504">
        <f t="shared" si="113"/>
        <v>0.01</v>
      </c>
      <c r="K504" s="6">
        <f ca="1">Q442</f>
        <v>1002.1700871570761</v>
      </c>
      <c r="M504" s="6">
        <f t="shared" ca="1" si="125"/>
        <v>1099.8722240262227</v>
      </c>
      <c r="N504" s="2">
        <f t="shared" ca="1" si="114"/>
        <v>0.25739883054792373</v>
      </c>
      <c r="O504" s="2">
        <f t="shared" ca="1" si="126"/>
        <v>283.10582421649372</v>
      </c>
      <c r="P504" s="2">
        <f t="shared" ca="1" si="115"/>
        <v>0.25575746301177377</v>
      </c>
      <c r="Q504" s="2">
        <f t="shared" ca="1" si="127"/>
        <v>281.30052965406401</v>
      </c>
      <c r="R504" s="2">
        <f t="shared" ca="1" si="116"/>
        <v>0.36153360939080093</v>
      </c>
      <c r="S504" s="2">
        <f t="shared" ca="1" si="128"/>
        <v>397.64077502088787</v>
      </c>
      <c r="T504" s="2">
        <f t="shared" ca="1" si="129"/>
        <v>137.82509513477714</v>
      </c>
      <c r="U504" s="2">
        <f t="shared" ca="1" si="130"/>
        <v>0.12531009704950161</v>
      </c>
      <c r="V504" s="6">
        <f t="shared" ca="1" si="117"/>
        <v>962.0471288914456</v>
      </c>
      <c r="W504" s="6">
        <f t="shared" ca="1" si="124"/>
        <v>204286.06300762665</v>
      </c>
    </row>
    <row r="505" spans="1:23">
      <c r="A505" s="10">
        <v>43573</v>
      </c>
      <c r="C505" s="6">
        <f t="shared" ca="1" si="112"/>
        <v>200958.9148916144</v>
      </c>
      <c r="H505">
        <f t="shared" si="113"/>
        <v>0.01</v>
      </c>
      <c r="K505" s="6">
        <f ca="1">Q443</f>
        <v>1016.0085364417678</v>
      </c>
      <c r="M505" s="6">
        <f t="shared" ca="1" si="125"/>
        <v>1153.833631576545</v>
      </c>
      <c r="N505" s="2">
        <f t="shared" ca="1" si="114"/>
        <v>0.28561064092405203</v>
      </c>
      <c r="O505" s="2">
        <f t="shared" ca="1" si="126"/>
        <v>329.54716303430354</v>
      </c>
      <c r="P505" s="2">
        <f t="shared" ca="1" si="115"/>
        <v>0.27556938280629623</v>
      </c>
      <c r="Q505" s="2">
        <f t="shared" ca="1" si="127"/>
        <v>317.96122171469591</v>
      </c>
      <c r="R505" s="2">
        <f t="shared" ca="1" si="116"/>
        <v>0.35759520082124618</v>
      </c>
      <c r="S505" s="2">
        <f t="shared" ca="1" si="128"/>
        <v>412.60536919792241</v>
      </c>
      <c r="T505" s="2">
        <f t="shared" ca="1" si="129"/>
        <v>93.719877629623113</v>
      </c>
      <c r="U505" s="2">
        <f t="shared" ca="1" si="130"/>
        <v>8.1224775448405506E-2</v>
      </c>
      <c r="V505" s="6">
        <f t="shared" ca="1" si="117"/>
        <v>1060.1137539469219</v>
      </c>
      <c r="W505" s="6">
        <f t="shared" ca="1" si="124"/>
        <v>204330.16822513181</v>
      </c>
    </row>
    <row r="506" spans="1:23">
      <c r="A506" s="10">
        <v>43574</v>
      </c>
      <c r="C506" s="6">
        <f t="shared" ca="1" si="112"/>
        <v>200958.9148916144</v>
      </c>
      <c r="H506">
        <f t="shared" si="113"/>
        <v>0.01</v>
      </c>
      <c r="K506" s="6">
        <f ca="1">Q444</f>
        <v>937.52091158823555</v>
      </c>
      <c r="M506" s="6">
        <f t="shared" ca="1" si="125"/>
        <v>1031.2407892178587</v>
      </c>
      <c r="N506" s="2">
        <f t="shared" ca="1" si="114"/>
        <v>0.25706792130696832</v>
      </c>
      <c r="O506" s="2">
        <f t="shared" ca="1" si="126"/>
        <v>265.09892605119239</v>
      </c>
      <c r="P506" s="2">
        <f t="shared" ca="1" si="115"/>
        <v>0.26751766345953726</v>
      </c>
      <c r="Q506" s="2">
        <f t="shared" ca="1" si="127"/>
        <v>275.87512639573072</v>
      </c>
      <c r="R506" s="2">
        <f t="shared" ca="1" si="116"/>
        <v>0.38089424841347558</v>
      </c>
      <c r="S506" s="2">
        <f t="shared" ca="1" si="128"/>
        <v>392.79368534245566</v>
      </c>
      <c r="T506" s="2">
        <f t="shared" ca="1" si="129"/>
        <v>97.473051428479948</v>
      </c>
      <c r="U506" s="2">
        <f t="shared" ca="1" si="130"/>
        <v>9.4520166820018889E-2</v>
      </c>
      <c r="V506" s="6">
        <f t="shared" ca="1" si="117"/>
        <v>933.76773778937877</v>
      </c>
      <c r="W506" s="6">
        <f t="shared" ca="1" si="124"/>
        <v>204326.41505133294</v>
      </c>
    </row>
    <row r="507" spans="1:23">
      <c r="A507" s="10">
        <v>43575</v>
      </c>
      <c r="C507" s="6">
        <f t="shared" ca="1" si="112"/>
        <v>200958.9148916144</v>
      </c>
      <c r="H507">
        <f t="shared" si="113"/>
        <v>0.01</v>
      </c>
      <c r="K507" s="6">
        <f ca="1">Q445</f>
        <v>979.14567467715813</v>
      </c>
      <c r="M507" s="6">
        <f t="shared" ca="1" si="125"/>
        <v>1076.618726105638</v>
      </c>
      <c r="N507" s="2">
        <f t="shared" ca="1" si="114"/>
        <v>0.29429563174293499</v>
      </c>
      <c r="O507" s="2">
        <f t="shared" ca="1" si="126"/>
        <v>316.8441881455326</v>
      </c>
      <c r="P507" s="2">
        <f t="shared" ca="1" si="115"/>
        <v>0.26792927472009165</v>
      </c>
      <c r="Q507" s="2">
        <f t="shared" ca="1" si="127"/>
        <v>288.45767443555258</v>
      </c>
      <c r="R507" s="2">
        <f t="shared" ca="1" si="116"/>
        <v>0.35873931494382699</v>
      </c>
      <c r="S507" s="2">
        <f t="shared" ca="1" si="128"/>
        <v>386.22546425883229</v>
      </c>
      <c r="T507" s="2">
        <f t="shared" ca="1" si="129"/>
        <v>85.091399265720497</v>
      </c>
      <c r="U507" s="2">
        <f t="shared" ca="1" si="130"/>
        <v>7.9035778593146366E-2</v>
      </c>
      <c r="V507" s="6">
        <f t="shared" ca="1" si="117"/>
        <v>991.52732683991746</v>
      </c>
      <c r="W507" s="6">
        <f t="shared" ca="1" si="124"/>
        <v>204338.7967034957</v>
      </c>
    </row>
    <row r="508" spans="1:23">
      <c r="A508" s="10">
        <v>43576</v>
      </c>
      <c r="C508" s="6">
        <f t="shared" ca="1" si="112"/>
        <v>200958.9148916144</v>
      </c>
      <c r="H508">
        <f t="shared" si="113"/>
        <v>0.01</v>
      </c>
      <c r="M508" s="6">
        <f t="shared" ca="1" si="125"/>
        <v>85.091399265720497</v>
      </c>
      <c r="N508" s="2">
        <f t="shared" ca="1" si="114"/>
        <v>0.27958383862425046</v>
      </c>
      <c r="O508" s="2">
        <f t="shared" ca="1" si="126"/>
        <v>23.790180040618864</v>
      </c>
      <c r="P508" s="2">
        <f t="shared" ca="1" si="115"/>
        <v>0.256754043402871</v>
      </c>
      <c r="Q508" s="2">
        <f t="shared" ca="1" si="127"/>
        <v>21.847560820281828</v>
      </c>
      <c r="R508" s="2">
        <f t="shared" ca="1" si="116"/>
        <v>0.38795846896631392</v>
      </c>
      <c r="S508" s="2">
        <f t="shared" ca="1" si="128"/>
        <v>33.01192898133025</v>
      </c>
      <c r="T508" s="2">
        <f t="shared" ca="1" si="129"/>
        <v>6.441729423489555</v>
      </c>
      <c r="U508" s="2">
        <f t="shared" ca="1" si="130"/>
        <v>7.5703649006564622E-2</v>
      </c>
      <c r="V508" s="6">
        <f t="shared" ca="1" si="117"/>
        <v>78.649669842230935</v>
      </c>
      <c r="W508" s="6">
        <f t="shared" ca="1" si="124"/>
        <v>204417.44637333794</v>
      </c>
    </row>
    <row r="509" spans="1:23">
      <c r="A509" s="10">
        <v>43577</v>
      </c>
      <c r="C509" s="6">
        <f t="shared" ca="1" si="112"/>
        <v>200958.9148916144</v>
      </c>
      <c r="H509">
        <f t="shared" si="113"/>
        <v>0.01</v>
      </c>
      <c r="M509" s="6">
        <f t="shared" ca="1" si="125"/>
        <v>6.441729423489555</v>
      </c>
      <c r="N509" s="2">
        <f t="shared" ca="1" si="114"/>
        <v>0.2803083410231289</v>
      </c>
      <c r="O509" s="2">
        <f t="shared" ca="1" si="126"/>
        <v>1.8056704880182337</v>
      </c>
      <c r="P509" s="2">
        <f t="shared" ca="1" si="115"/>
        <v>0.27557831108841585</v>
      </c>
      <c r="Q509" s="2">
        <f t="shared" ca="1" si="127"/>
        <v>1.7752009150138064</v>
      </c>
      <c r="R509" s="2">
        <f t="shared" ca="1" si="116"/>
        <v>0.38509837142065328</v>
      </c>
      <c r="S509" s="2">
        <f t="shared" ca="1" si="128"/>
        <v>2.4806995101183316</v>
      </c>
      <c r="T509" s="2">
        <f t="shared" ca="1" si="129"/>
        <v>0.38015851033918313</v>
      </c>
      <c r="U509" s="2">
        <f t="shared" ca="1" si="130"/>
        <v>5.9014976467801891E-2</v>
      </c>
      <c r="V509" s="6">
        <f t="shared" ca="1" si="117"/>
        <v>6.0615709131503719</v>
      </c>
      <c r="W509" s="6">
        <f t="shared" ca="1" si="124"/>
        <v>204423.50794425109</v>
      </c>
    </row>
    <row r="510" spans="1:23">
      <c r="A510" s="10">
        <v>43578</v>
      </c>
      <c r="C510" s="6">
        <f t="shared" ca="1" si="112"/>
        <v>200958.9148916144</v>
      </c>
      <c r="H510">
        <f t="shared" si="113"/>
        <v>0.01</v>
      </c>
      <c r="M510" s="6">
        <f t="shared" ca="1" si="125"/>
        <v>0.38015851033918313</v>
      </c>
      <c r="N510" s="2">
        <f t="shared" ca="1" si="114"/>
        <v>0.28268097445096108</v>
      </c>
      <c r="O510" s="2">
        <f t="shared" ca="1" si="126"/>
        <v>0.10746357814850604</v>
      </c>
      <c r="P510" s="2">
        <f t="shared" ca="1" si="115"/>
        <v>0.27284548228748173</v>
      </c>
      <c r="Q510" s="2">
        <f t="shared" ca="1" si="127"/>
        <v>0.10372453209918503</v>
      </c>
      <c r="R510" s="2">
        <f t="shared" ca="1" si="116"/>
        <v>0.37475713272067424</v>
      </c>
      <c r="S510" s="2">
        <f t="shared" ca="1" si="128"/>
        <v>0.14246711331407505</v>
      </c>
      <c r="T510" s="2">
        <f t="shared" ca="1" si="129"/>
        <v>2.6503286777417007E-2</v>
      </c>
      <c r="U510" s="2">
        <f t="shared" ca="1" si="130"/>
        <v>6.9716410540882998E-2</v>
      </c>
      <c r="V510" s="6">
        <f t="shared" ca="1" si="117"/>
        <v>0.35365522356176615</v>
      </c>
      <c r="W510" s="6">
        <f t="shared" ca="1" si="124"/>
        <v>204423.86159947465</v>
      </c>
    </row>
    <row r="511" spans="1:23">
      <c r="A511" s="10">
        <v>43579</v>
      </c>
      <c r="C511" s="6">
        <f t="shared" ca="1" si="112"/>
        <v>200958.9148916144</v>
      </c>
      <c r="H511">
        <f t="shared" si="113"/>
        <v>0.01</v>
      </c>
      <c r="M511" s="6">
        <f t="shared" ca="1" si="125"/>
        <v>2.6503286777417007E-2</v>
      </c>
      <c r="N511" s="2">
        <f t="shared" ca="1" si="114"/>
        <v>0.26200561623186158</v>
      </c>
      <c r="O511" s="2">
        <f t="shared" ca="1" si="126"/>
        <v>6.9440099842868917E-3</v>
      </c>
      <c r="P511" s="2">
        <f t="shared" ca="1" si="115"/>
        <v>0.2679015210117795</v>
      </c>
      <c r="Q511" s="2">
        <f t="shared" ca="1" si="127"/>
        <v>7.1002708394813999E-3</v>
      </c>
      <c r="R511" s="2">
        <f t="shared" ca="1" si="116"/>
        <v>0.37380646047844429</v>
      </c>
      <c r="S511" s="2">
        <f t="shared" ca="1" si="128"/>
        <v>9.9070998213114051E-3</v>
      </c>
      <c r="T511" s="2">
        <f t="shared" ca="1" si="129"/>
        <v>2.5519061323373091E-3</v>
      </c>
      <c r="U511" s="2">
        <f t="shared" ca="1" si="130"/>
        <v>9.6286402277914615E-2</v>
      </c>
      <c r="V511" s="6">
        <f t="shared" ca="1" si="117"/>
        <v>2.3951380645079699E-2</v>
      </c>
      <c r="W511" s="6">
        <f t="shared" ca="1" si="124"/>
        <v>204423.88555085531</v>
      </c>
    </row>
    <row r="512" spans="1:23">
      <c r="A512" s="10">
        <v>43580</v>
      </c>
      <c r="C512" s="6">
        <f t="shared" ca="1" si="112"/>
        <v>200958.9148916144</v>
      </c>
      <c r="H512">
        <f t="shared" si="113"/>
        <v>0.01</v>
      </c>
      <c r="M512" s="6">
        <f t="shared" ca="1" si="125"/>
        <v>2.5519061323373091E-3</v>
      </c>
      <c r="N512" s="2">
        <f t="shared" ca="1" si="114"/>
        <v>0.25074517333374591</v>
      </c>
      <c r="O512" s="2">
        <f t="shared" ca="1" si="126"/>
        <v>6.3987814548436769E-4</v>
      </c>
      <c r="P512" s="2">
        <f t="shared" ca="1" si="115"/>
        <v>0.28549388489476168</v>
      </c>
      <c r="Q512" s="2">
        <f t="shared" ca="1" si="127"/>
        <v>7.2855359560774417E-4</v>
      </c>
      <c r="R512" s="2">
        <f t="shared" ca="1" si="116"/>
        <v>0.37228113417754843</v>
      </c>
      <c r="S512" s="2">
        <f t="shared" ca="1" si="128"/>
        <v>9.5002650926117444E-4</v>
      </c>
      <c r="T512" s="2">
        <f t="shared" ca="1" si="129"/>
        <v>2.3344788198402294E-4</v>
      </c>
      <c r="U512" s="2">
        <f t="shared" ca="1" si="130"/>
        <v>9.1479807593944043E-2</v>
      </c>
      <c r="V512" s="6">
        <f t="shared" ca="1" si="117"/>
        <v>2.3184582503532861E-3</v>
      </c>
      <c r="W512" s="6">
        <f t="shared" ca="1" si="124"/>
        <v>204423.88786931356</v>
      </c>
    </row>
    <row r="513" spans="1:23">
      <c r="A513" s="10">
        <v>43581</v>
      </c>
      <c r="C513" s="6">
        <f t="shared" ca="1" si="112"/>
        <v>200958.9148916144</v>
      </c>
      <c r="H513">
        <f t="shared" si="113"/>
        <v>0.01</v>
      </c>
      <c r="M513" s="6">
        <f t="shared" ca="1" si="125"/>
        <v>2.3344788198402294E-4</v>
      </c>
      <c r="N513" s="2">
        <f t="shared" ca="1" si="114"/>
        <v>0.25429218063937653</v>
      </c>
      <c r="O513" s="2">
        <f t="shared" ca="1" si="126"/>
        <v>5.9363970975361015E-5</v>
      </c>
      <c r="P513" s="2">
        <f t="shared" ca="1" si="115"/>
        <v>0.26972472028425093</v>
      </c>
      <c r="Q513" s="2">
        <f t="shared" ca="1" si="127"/>
        <v>6.2966664669091406E-5</v>
      </c>
      <c r="R513" s="2">
        <f t="shared" ca="1" si="116"/>
        <v>0.37055443207009364</v>
      </c>
      <c r="S513" s="2">
        <f t="shared" ca="1" si="128"/>
        <v>8.6505147326555861E-5</v>
      </c>
      <c r="T513" s="2">
        <f t="shared" ca="1" si="129"/>
        <v>2.4612099013014666E-5</v>
      </c>
      <c r="U513" s="2">
        <f t="shared" ca="1" si="130"/>
        <v>0.10542866700627897</v>
      </c>
      <c r="V513" s="6">
        <f t="shared" ca="1" si="117"/>
        <v>2.0883578297100828E-4</v>
      </c>
      <c r="W513" s="6">
        <f t="shared" ca="1" si="124"/>
        <v>204423.88807814935</v>
      </c>
    </row>
    <row r="514" spans="1:23">
      <c r="A514" s="10">
        <v>43582</v>
      </c>
      <c r="C514" s="6">
        <f t="shared" ca="1" si="112"/>
        <v>200958.9148916144</v>
      </c>
      <c r="H514">
        <f t="shared" si="113"/>
        <v>0.01</v>
      </c>
      <c r="M514" s="6">
        <f t="shared" ca="1" si="125"/>
        <v>2.4612099013014666E-5</v>
      </c>
      <c r="N514" s="2">
        <f t="shared" ca="1" si="114"/>
        <v>0.28826272264933006</v>
      </c>
      <c r="O514" s="2">
        <f t="shared" ca="1" si="126"/>
        <v>7.0947506716064965E-6</v>
      </c>
      <c r="P514" s="2">
        <f t="shared" ca="1" si="115"/>
        <v>0.29551046797298913</v>
      </c>
      <c r="Q514" s="2">
        <f t="shared" ca="1" si="127"/>
        <v>7.2731328971335077E-6</v>
      </c>
      <c r="R514" s="2">
        <f t="shared" ca="1" si="116"/>
        <v>0.37562939462559941</v>
      </c>
      <c r="S514" s="2">
        <f t="shared" ca="1" si="128"/>
        <v>9.2450278527240118E-6</v>
      </c>
      <c r="T514" s="2">
        <f t="shared" ca="1" si="129"/>
        <v>9.9918759155065113E-7</v>
      </c>
      <c r="U514" s="2">
        <f t="shared" ca="1" si="130"/>
        <v>4.0597414752081458E-2</v>
      </c>
      <c r="V514" s="6">
        <f t="shared" ca="1" si="117"/>
        <v>2.3612911421464013E-5</v>
      </c>
      <c r="W514" s="6">
        <f t="shared" ca="1" si="124"/>
        <v>204423.88810176225</v>
      </c>
    </row>
    <row r="515" spans="1:23">
      <c r="A515" s="10">
        <v>43583</v>
      </c>
      <c r="C515" s="6">
        <f t="shared" ref="C515:C536" ca="1" si="131">C514+B515</f>
        <v>200958.9148916144</v>
      </c>
      <c r="H515">
        <f t="shared" ref="H515:H516" si="132">0.04/4</f>
        <v>0.01</v>
      </c>
      <c r="M515" s="6">
        <f t="shared" ca="1" si="125"/>
        <v>9.9918759155065113E-7</v>
      </c>
      <c r="N515" s="2">
        <f t="shared" ref="N515:N552" ca="1" si="133">0.25+RAND()*0.05</f>
        <v>0.25757066511802618</v>
      </c>
      <c r="O515" s="2">
        <f t="shared" ca="1" si="126"/>
        <v>2.5736141253337989E-7</v>
      </c>
      <c r="P515" s="2">
        <f t="shared" ref="P515:P552" ca="1" si="134">0.25+RAND()*0.05</f>
        <v>0.29390649585405915</v>
      </c>
      <c r="Q515" s="2">
        <f t="shared" ca="1" si="127"/>
        <v>2.9366772373350878E-7</v>
      </c>
      <c r="R515" s="2">
        <f t="shared" ref="R515:R552" ca="1" si="135">0.35+RAND()*0.05</f>
        <v>0.3936749196732735</v>
      </c>
      <c r="S515" s="2">
        <f t="shared" ca="1" si="128"/>
        <v>3.933550948422342E-7</v>
      </c>
      <c r="T515" s="2">
        <f t="shared" ca="1" si="129"/>
        <v>5.4803360441528259E-8</v>
      </c>
      <c r="U515" s="2">
        <f t="shared" ca="1" si="130"/>
        <v>5.4847919354641173E-2</v>
      </c>
      <c r="V515" s="6">
        <f t="shared" ref="V515:V540" ca="1" si="136">M515-T515</f>
        <v>9.4438423110912292E-7</v>
      </c>
      <c r="W515" s="6">
        <f t="shared" ca="1" si="124"/>
        <v>204423.88810270664</v>
      </c>
    </row>
    <row r="516" spans="1:23">
      <c r="A516" s="10">
        <v>43584</v>
      </c>
      <c r="C516" s="6">
        <f t="shared" ca="1" si="131"/>
        <v>200958.9148916144</v>
      </c>
      <c r="H516">
        <f t="shared" si="132"/>
        <v>0.01</v>
      </c>
      <c r="M516" s="6">
        <f t="shared" ca="1" si="125"/>
        <v>5.4803360441528259E-8</v>
      </c>
      <c r="N516" s="2">
        <f t="shared" ca="1" si="133"/>
        <v>0.25099838915054012</v>
      </c>
      <c r="O516" s="2">
        <f t="shared" ca="1" si="126"/>
        <v>1.3755555190860026E-8</v>
      </c>
      <c r="P516" s="2">
        <f t="shared" ca="1" si="134"/>
        <v>0.27869826527780711</v>
      </c>
      <c r="Q516" s="2">
        <f t="shared" ca="1" si="127"/>
        <v>1.5273601486448322E-8</v>
      </c>
      <c r="R516" s="2">
        <f t="shared" ca="1" si="135"/>
        <v>0.38516630132627477</v>
      </c>
      <c r="S516" s="2">
        <f t="shared" ca="1" si="128"/>
        <v>2.1108407641514121E-8</v>
      </c>
      <c r="T516" s="2">
        <f t="shared" ca="1" si="129"/>
        <v>4.6657961227057932E-9</v>
      </c>
      <c r="U516" s="2">
        <f t="shared" ca="1" si="130"/>
        <v>8.513704424537806E-2</v>
      </c>
      <c r="V516" s="6">
        <f t="shared" ca="1" si="136"/>
        <v>5.0137564318822462E-8</v>
      </c>
      <c r="W516" s="6">
        <f t="shared" ref="W516:W544" ca="1" si="137">W515+V516-J516-K516-L516</f>
        <v>204423.88810275678</v>
      </c>
    </row>
    <row r="517" spans="1:23">
      <c r="A517" s="10">
        <v>43585</v>
      </c>
      <c r="C517" s="6">
        <f t="shared" ca="1" si="131"/>
        <v>200958.9148916144</v>
      </c>
      <c r="M517" s="6">
        <f t="shared" ca="1" si="125"/>
        <v>4.6657961227057932E-9</v>
      </c>
      <c r="N517" s="2">
        <f t="shared" ca="1" si="133"/>
        <v>0.26930539955184341</v>
      </c>
      <c r="O517" s="2">
        <f t="shared" ca="1" si="126"/>
        <v>1.2565240890527255E-9</v>
      </c>
      <c r="P517" s="2">
        <f t="shared" ca="1" si="134"/>
        <v>0.27797459689370863</v>
      </c>
      <c r="Q517" s="2">
        <f t="shared" ca="1" si="127"/>
        <v>1.2969727963973716E-9</v>
      </c>
      <c r="R517" s="2">
        <f t="shared" ca="1" si="135"/>
        <v>0.36545734244945366</v>
      </c>
      <c r="S517" s="2">
        <f t="shared" ca="1" si="128"/>
        <v>1.7051494514150242E-9</v>
      </c>
      <c r="T517" s="2">
        <f t="shared" ca="1" si="129"/>
        <v>4.0714978584067189E-10</v>
      </c>
      <c r="U517" s="2">
        <f t="shared" ca="1" si="130"/>
        <v>8.7262661104994269E-2</v>
      </c>
      <c r="V517" s="6">
        <f t="shared" ca="1" si="136"/>
        <v>4.2586463368651213E-9</v>
      </c>
      <c r="W517" s="6">
        <f t="shared" ca="1" si="137"/>
        <v>204423.88810276103</v>
      </c>
    </row>
    <row r="518" spans="1:23">
      <c r="A518" s="10">
        <v>43586</v>
      </c>
      <c r="C518" s="6">
        <f t="shared" ca="1" si="131"/>
        <v>200958.9148916144</v>
      </c>
      <c r="M518" s="6">
        <f t="shared" ca="1" si="125"/>
        <v>4.0714978584067189E-10</v>
      </c>
      <c r="N518" s="2">
        <f t="shared" ca="1" si="133"/>
        <v>0.25054376172960902</v>
      </c>
      <c r="O518" s="2">
        <f t="shared" ca="1" si="126"/>
        <v>1.0200883893192664E-10</v>
      </c>
      <c r="P518" s="2">
        <f t="shared" ca="1" si="134"/>
        <v>0.27723921566974269</v>
      </c>
      <c r="Q518" s="2">
        <f t="shared" ca="1" si="127"/>
        <v>1.1287788728657158E-10</v>
      </c>
      <c r="R518" s="2">
        <f t="shared" ca="1" si="135"/>
        <v>0.38884736629263994</v>
      </c>
      <c r="S518" s="2">
        <f t="shared" ca="1" si="128"/>
        <v>1.5831912191075765E-10</v>
      </c>
      <c r="T518" s="2">
        <f t="shared" ca="1" si="129"/>
        <v>3.3943937711415993E-11</v>
      </c>
      <c r="U518" s="2">
        <f t="shared" ca="1" si="130"/>
        <v>8.3369656308008286E-2</v>
      </c>
      <c r="V518" s="6">
        <f t="shared" ca="1" si="136"/>
        <v>3.7320584812925589E-10</v>
      </c>
      <c r="W518" s="6">
        <f t="shared" ca="1" si="137"/>
        <v>204423.88810276141</v>
      </c>
    </row>
    <row r="519" spans="1:23">
      <c r="A519" s="10">
        <v>43587</v>
      </c>
      <c r="C519" s="6">
        <f t="shared" ca="1" si="131"/>
        <v>200958.9148916144</v>
      </c>
      <c r="M519" s="6">
        <f t="shared" ca="1" si="125"/>
        <v>3.3943937711415993E-11</v>
      </c>
      <c r="N519" s="2">
        <f t="shared" ca="1" si="133"/>
        <v>0.29413228940583369</v>
      </c>
      <c r="O519" s="2">
        <f t="shared" ca="1" si="126"/>
        <v>9.9840081105078006E-12</v>
      </c>
      <c r="P519" s="2">
        <f t="shared" ca="1" si="134"/>
        <v>0.26386527481368161</v>
      </c>
      <c r="Q519" s="2">
        <f t="shared" ca="1" si="127"/>
        <v>8.956626452481272E-12</v>
      </c>
      <c r="R519" s="2">
        <f t="shared" ca="1" si="135"/>
        <v>0.38802280200762473</v>
      </c>
      <c r="S519" s="2">
        <f t="shared" ca="1" si="128"/>
        <v>1.3171021821955915E-11</v>
      </c>
      <c r="T519" s="2">
        <f t="shared" ca="1" si="129"/>
        <v>1.8322813264710029E-12</v>
      </c>
      <c r="U519" s="2">
        <f t="shared" ca="1" si="130"/>
        <v>5.3979633772859879E-2</v>
      </c>
      <c r="V519" s="6">
        <f t="shared" ca="1" si="136"/>
        <v>3.2111656384944989E-11</v>
      </c>
      <c r="W519" s="6">
        <f t="shared" ca="1" si="137"/>
        <v>204423.88810276144</v>
      </c>
    </row>
    <row r="520" spans="1:23">
      <c r="A520" s="10">
        <v>43588</v>
      </c>
      <c r="C520" s="6">
        <f t="shared" ca="1" si="131"/>
        <v>200958.9148916144</v>
      </c>
      <c r="M520" s="6">
        <f t="shared" ca="1" si="125"/>
        <v>1.8322813264710029E-12</v>
      </c>
      <c r="N520" s="2">
        <f t="shared" ca="1" si="133"/>
        <v>0.2945059297271802</v>
      </c>
      <c r="O520" s="2">
        <f t="shared" ca="1" si="126"/>
        <v>5.3961771557409373E-13</v>
      </c>
      <c r="P520" s="2">
        <f t="shared" ca="1" si="134"/>
        <v>0.25095486498497122</v>
      </c>
      <c r="Q520" s="2">
        <f t="shared" ca="1" si="127"/>
        <v>4.5981991289901448E-13</v>
      </c>
      <c r="R520" s="2">
        <f t="shared" ca="1" si="135"/>
        <v>0.35340866881967276</v>
      </c>
      <c r="S520" s="2">
        <f t="shared" ca="1" si="128"/>
        <v>6.4754410449126138E-13</v>
      </c>
      <c r="T520" s="2">
        <f t="shared" ca="1" si="129"/>
        <v>1.852995935066333E-13</v>
      </c>
      <c r="U520" s="2">
        <f t="shared" ca="1" si="130"/>
        <v>0.10113053646817581</v>
      </c>
      <c r="V520" s="6">
        <f t="shared" ca="1" si="136"/>
        <v>1.6469817329643697E-12</v>
      </c>
      <c r="W520" s="6">
        <f t="shared" ca="1" si="137"/>
        <v>204423.88810276144</v>
      </c>
    </row>
    <row r="521" spans="1:23">
      <c r="A521" s="10">
        <v>43589</v>
      </c>
      <c r="C521" s="6">
        <f t="shared" ca="1" si="131"/>
        <v>200958.9148916144</v>
      </c>
      <c r="M521" s="6">
        <f t="shared" ca="1" si="125"/>
        <v>1.852995935066333E-13</v>
      </c>
      <c r="N521" s="2">
        <f t="shared" ca="1" si="133"/>
        <v>0.26249893513127009</v>
      </c>
      <c r="O521" s="2">
        <f t="shared" ca="1" si="126"/>
        <v>4.8640945975748455E-14</v>
      </c>
      <c r="P521" s="2">
        <f t="shared" ca="1" si="134"/>
        <v>0.26307096823968745</v>
      </c>
      <c r="Q521" s="2">
        <f t="shared" ca="1" si="127"/>
        <v>4.8746943478210524E-14</v>
      </c>
      <c r="R521" s="2">
        <f t="shared" ca="1" si="135"/>
        <v>0.39357100090043451</v>
      </c>
      <c r="S521" s="2">
        <f t="shared" ca="1" si="128"/>
        <v>7.2928546482849323E-14</v>
      </c>
      <c r="T521" s="2">
        <f t="shared" ca="1" si="129"/>
        <v>1.4983157569825E-14</v>
      </c>
      <c r="U521" s="2">
        <f t="shared" ca="1" si="130"/>
        <v>8.0859095728607944E-2</v>
      </c>
      <c r="V521" s="6">
        <f t="shared" ca="1" si="136"/>
        <v>1.7031643593680831E-13</v>
      </c>
      <c r="W521" s="6">
        <f t="shared" ca="1" si="137"/>
        <v>204423.88810276144</v>
      </c>
    </row>
    <row r="522" spans="1:23">
      <c r="A522" s="10">
        <v>43590</v>
      </c>
      <c r="C522" s="6">
        <f t="shared" ca="1" si="131"/>
        <v>200958.9148916144</v>
      </c>
      <c r="M522" s="6">
        <f t="shared" ca="1" si="125"/>
        <v>1.4983157569825E-14</v>
      </c>
      <c r="N522" s="2">
        <f t="shared" ca="1" si="133"/>
        <v>0.2504696018150836</v>
      </c>
      <c r="O522" s="2">
        <f t="shared" ca="1" si="126"/>
        <v>3.7528255104467232E-15</v>
      </c>
      <c r="P522" s="2">
        <f t="shared" ca="1" si="134"/>
        <v>0.2941302913705458</v>
      </c>
      <c r="Q522" s="2">
        <f t="shared" ca="1" si="127"/>
        <v>4.407000501663426E-15</v>
      </c>
      <c r="R522" s="2">
        <f t="shared" ca="1" si="135"/>
        <v>0.35983202783316043</v>
      </c>
      <c r="S522" s="2">
        <f t="shared" ca="1" si="128"/>
        <v>5.3914199716938977E-15</v>
      </c>
      <c r="T522" s="2">
        <f t="shared" ca="1" si="129"/>
        <v>1.431911586020953E-15</v>
      </c>
      <c r="U522" s="2">
        <f t="shared" ca="1" si="130"/>
        <v>9.5568078981210197E-2</v>
      </c>
      <c r="V522" s="6">
        <f t="shared" ca="1" si="136"/>
        <v>1.3551245983804048E-14</v>
      </c>
      <c r="W522" s="6">
        <f t="shared" ca="1" si="137"/>
        <v>204423.88810276144</v>
      </c>
    </row>
    <row r="523" spans="1:23">
      <c r="A523" s="10">
        <v>43591</v>
      </c>
      <c r="C523" s="6">
        <f t="shared" ca="1" si="131"/>
        <v>200958.9148916144</v>
      </c>
      <c r="M523" s="6">
        <f t="shared" ca="1" si="125"/>
        <v>1.431911586020953E-15</v>
      </c>
      <c r="N523" s="2">
        <f t="shared" ca="1" si="133"/>
        <v>0.28437281207312054</v>
      </c>
      <c r="O523" s="2">
        <f t="shared" ca="1" si="126"/>
        <v>4.0719672435686043E-16</v>
      </c>
      <c r="P523" s="2">
        <f t="shared" ca="1" si="134"/>
        <v>0.2606203425360839</v>
      </c>
      <c r="Q523" s="2">
        <f t="shared" ca="1" si="127"/>
        <v>3.7318528803016794E-16</v>
      </c>
      <c r="R523" s="2">
        <f t="shared" ca="1" si="135"/>
        <v>0.37048944158261954</v>
      </c>
      <c r="S523" s="2">
        <f t="shared" ca="1" si="128"/>
        <v>5.3050812390058591E-16</v>
      </c>
      <c r="T523" s="2">
        <f t="shared" ca="1" si="129"/>
        <v>1.2102144973333876E-16</v>
      </c>
      <c r="U523" s="2">
        <f t="shared" ca="1" si="130"/>
        <v>8.4517403808176086E-2</v>
      </c>
      <c r="V523" s="6">
        <f t="shared" ca="1" si="136"/>
        <v>1.3108901362876141E-15</v>
      </c>
      <c r="W523" s="6">
        <f t="shared" ca="1" si="137"/>
        <v>204423.88810276144</v>
      </c>
    </row>
    <row r="524" spans="1:23">
      <c r="A524" s="10">
        <v>43592</v>
      </c>
      <c r="C524" s="6">
        <f t="shared" ca="1" si="131"/>
        <v>200958.9148916144</v>
      </c>
      <c r="M524" s="6">
        <f t="shared" ca="1" si="125"/>
        <v>1.2102144973333876E-16</v>
      </c>
      <c r="N524" s="2">
        <f t="shared" ca="1" si="133"/>
        <v>0.25971497556643947</v>
      </c>
      <c r="O524" s="2">
        <f t="shared" ca="1" si="126"/>
        <v>3.1431082860509159E-17</v>
      </c>
      <c r="P524" s="2">
        <f t="shared" ca="1" si="134"/>
        <v>0.25558200819048632</v>
      </c>
      <c r="Q524" s="2">
        <f t="shared" ca="1" si="127"/>
        <v>3.0930905156970718E-17</v>
      </c>
      <c r="R524" s="2">
        <f t="shared" ca="1" si="135"/>
        <v>0.36508945760216205</v>
      </c>
      <c r="S524" s="2">
        <f t="shared" ca="1" si="128"/>
        <v>4.4183655441371965E-17</v>
      </c>
      <c r="T524" s="2">
        <f t="shared" ca="1" si="129"/>
        <v>1.4475806274486908E-17</v>
      </c>
      <c r="U524" s="2">
        <f t="shared" ca="1" si="130"/>
        <v>0.11961355864091207</v>
      </c>
      <c r="V524" s="6">
        <f t="shared" ca="1" si="136"/>
        <v>1.0654564345885185E-16</v>
      </c>
      <c r="W524" s="6">
        <f t="shared" ca="1" si="137"/>
        <v>204423.88810276144</v>
      </c>
    </row>
    <row r="525" spans="1:23">
      <c r="A525" s="10">
        <v>43593</v>
      </c>
      <c r="C525" s="6">
        <f t="shared" ca="1" si="131"/>
        <v>200958.9148916144</v>
      </c>
      <c r="M525" s="6">
        <f t="shared" ca="1" si="125"/>
        <v>1.4475806274486908E-17</v>
      </c>
      <c r="N525" s="2">
        <f t="shared" ca="1" si="133"/>
        <v>0.27479112447672827</v>
      </c>
      <c r="O525" s="2">
        <f t="shared" ca="1" si="126"/>
        <v>3.9778230838735358E-18</v>
      </c>
      <c r="P525" s="2">
        <f t="shared" ca="1" si="134"/>
        <v>0.29250305990572834</v>
      </c>
      <c r="Q525" s="2">
        <f t="shared" ca="1" si="127"/>
        <v>4.2342176298899625E-18</v>
      </c>
      <c r="R525" s="2">
        <f t="shared" ca="1" si="135"/>
        <v>0.38168291181212122</v>
      </c>
      <c r="S525" s="2">
        <f t="shared" ca="1" si="128"/>
        <v>5.5251678896743372E-18</v>
      </c>
      <c r="T525" s="2">
        <f t="shared" ca="1" si="129"/>
        <v>7.3859767104907266E-19</v>
      </c>
      <c r="U525" s="2">
        <f t="shared" ca="1" si="130"/>
        <v>5.1022903805422203E-2</v>
      </c>
      <c r="V525" s="6">
        <f t="shared" ca="1" si="136"/>
        <v>1.3737208603437836E-17</v>
      </c>
      <c r="W525" s="6">
        <f t="shared" ca="1" si="137"/>
        <v>204423.88810276144</v>
      </c>
    </row>
    <row r="526" spans="1:23">
      <c r="A526" s="10">
        <v>43594</v>
      </c>
      <c r="C526" s="6">
        <f t="shared" ca="1" si="131"/>
        <v>200958.9148916144</v>
      </c>
      <c r="M526" s="6">
        <f t="shared" ca="1" si="125"/>
        <v>7.3859767104907266E-19</v>
      </c>
      <c r="N526" s="2">
        <f t="shared" ca="1" si="133"/>
        <v>0.25844409897633663</v>
      </c>
      <c r="O526" s="2">
        <f t="shared" ca="1" si="126"/>
        <v>1.9088620960029827E-19</v>
      </c>
      <c r="P526" s="2">
        <f t="shared" ca="1" si="134"/>
        <v>0.2906882476916402</v>
      </c>
      <c r="Q526" s="2">
        <f t="shared" ca="1" si="127"/>
        <v>2.1470166274638141E-19</v>
      </c>
      <c r="R526" s="2">
        <f t="shared" ca="1" si="135"/>
        <v>0.38350653229491422</v>
      </c>
      <c r="S526" s="2">
        <f t="shared" ca="1" si="128"/>
        <v>2.8325703158512963E-19</v>
      </c>
      <c r="T526" s="2">
        <f t="shared" ca="1" si="129"/>
        <v>4.9752767117263328E-20</v>
      </c>
      <c r="U526" s="2">
        <f t="shared" ca="1" si="130"/>
        <v>6.7361121037108895E-2</v>
      </c>
      <c r="V526" s="6">
        <f t="shared" ca="1" si="136"/>
        <v>6.8884490393180938E-19</v>
      </c>
      <c r="W526" s="6">
        <f t="shared" ca="1" si="137"/>
        <v>204423.88810276144</v>
      </c>
    </row>
    <row r="527" spans="1:23">
      <c r="A527" s="10">
        <v>43595</v>
      </c>
      <c r="C527" s="6">
        <f t="shared" ca="1" si="131"/>
        <v>200958.9148916144</v>
      </c>
      <c r="M527" s="6">
        <f t="shared" ca="1" si="125"/>
        <v>4.9752767117263328E-20</v>
      </c>
      <c r="N527" s="2">
        <f t="shared" ca="1" si="133"/>
        <v>0.26632418913562539</v>
      </c>
      <c r="O527" s="2">
        <f t="shared" ca="1" si="126"/>
        <v>1.3250365359758763E-20</v>
      </c>
      <c r="P527" s="2">
        <f t="shared" ca="1" si="134"/>
        <v>0.26263752882734714</v>
      </c>
      <c r="Q527" s="2">
        <f t="shared" ca="1" si="127"/>
        <v>1.3066943808000537E-20</v>
      </c>
      <c r="R527" s="2">
        <f t="shared" ca="1" si="135"/>
        <v>0.37974672747873928</v>
      </c>
      <c r="S527" s="2">
        <f t="shared" ca="1" si="128"/>
        <v>1.8893450495792577E-20</v>
      </c>
      <c r="T527" s="2">
        <f t="shared" ca="1" si="129"/>
        <v>4.5420074537114502E-21</v>
      </c>
      <c r="U527" s="2">
        <f t="shared" ca="1" si="130"/>
        <v>9.1291554558288163E-2</v>
      </c>
      <c r="V527" s="6">
        <f t="shared" ca="1" si="136"/>
        <v>4.5210759663551875E-20</v>
      </c>
      <c r="W527" s="6">
        <f t="shared" ca="1" si="137"/>
        <v>204423.88810276144</v>
      </c>
    </row>
    <row r="528" spans="1:23">
      <c r="A528" s="10">
        <v>43596</v>
      </c>
      <c r="C528" s="6">
        <f t="shared" ca="1" si="131"/>
        <v>200958.9148916144</v>
      </c>
      <c r="M528" s="6">
        <f t="shared" ca="1" si="125"/>
        <v>4.5420074537114502E-21</v>
      </c>
      <c r="N528" s="2">
        <f t="shared" ca="1" si="133"/>
        <v>0.25890531238740488</v>
      </c>
      <c r="O528" s="2">
        <f t="shared" ca="1" si="126"/>
        <v>1.1759498586690845E-21</v>
      </c>
      <c r="P528" s="2">
        <f t="shared" ca="1" si="134"/>
        <v>0.28492780926914374</v>
      </c>
      <c r="Q528" s="2">
        <f t="shared" ca="1" si="127"/>
        <v>1.2941442334701254E-21</v>
      </c>
      <c r="R528" s="2">
        <f t="shared" ca="1" si="135"/>
        <v>0.38818894013455107</v>
      </c>
      <c r="S528" s="2">
        <f t="shared" ca="1" si="128"/>
        <v>1.7631570595394788E-21</v>
      </c>
      <c r="T528" s="2">
        <f t="shared" ca="1" si="129"/>
        <v>3.0875630203276171E-22</v>
      </c>
      <c r="U528" s="2">
        <f t="shared" ca="1" si="130"/>
        <v>6.7977938208900329E-2</v>
      </c>
      <c r="V528" s="6">
        <f t="shared" ca="1" si="136"/>
        <v>4.2332511516786885E-21</v>
      </c>
      <c r="W528" s="6">
        <f t="shared" ca="1" si="137"/>
        <v>204423.88810276144</v>
      </c>
    </row>
    <row r="529" spans="1:23">
      <c r="A529" s="10">
        <v>43597</v>
      </c>
      <c r="C529" s="6">
        <f t="shared" ca="1" si="131"/>
        <v>200958.9148916144</v>
      </c>
      <c r="M529" s="6">
        <f t="shared" ca="1" si="125"/>
        <v>3.0875630203276171E-22</v>
      </c>
      <c r="N529" s="2">
        <f t="shared" ca="1" si="133"/>
        <v>0.29082071554331057</v>
      </c>
      <c r="O529" s="2">
        <f t="shared" ca="1" si="126"/>
        <v>8.979272868567428E-23</v>
      </c>
      <c r="P529" s="2">
        <f t="shared" ca="1" si="134"/>
        <v>0.29714210720559237</v>
      </c>
      <c r="Q529" s="2">
        <f t="shared" ca="1" si="127"/>
        <v>9.1744498199021135E-23</v>
      </c>
      <c r="R529" s="2">
        <f t="shared" ca="1" si="135"/>
        <v>0.38891661046190784</v>
      </c>
      <c r="S529" s="2">
        <f t="shared" ca="1" si="128"/>
        <v>1.2008045444533476E-22</v>
      </c>
      <c r="T529" s="2">
        <f t="shared" ca="1" si="129"/>
        <v>7.1386207027315239E-24</v>
      </c>
      <c r="U529" s="2">
        <f t="shared" ca="1" si="130"/>
        <v>2.3120566789189147E-2</v>
      </c>
      <c r="V529" s="6">
        <f t="shared" ca="1" si="136"/>
        <v>3.0161768133003021E-22</v>
      </c>
      <c r="W529" s="6">
        <f t="shared" ca="1" si="137"/>
        <v>204423.88810276144</v>
      </c>
    </row>
    <row r="530" spans="1:23">
      <c r="A530" s="10">
        <v>43598</v>
      </c>
      <c r="C530" s="6">
        <f t="shared" ca="1" si="131"/>
        <v>200958.9148916144</v>
      </c>
      <c r="M530" s="6">
        <f t="shared" ca="1" si="125"/>
        <v>7.1386207027315239E-24</v>
      </c>
      <c r="N530" s="2">
        <f t="shared" ca="1" si="133"/>
        <v>0.26382050475413349</v>
      </c>
      <c r="O530" s="2">
        <f t="shared" ca="1" si="126"/>
        <v>1.8833145170429379E-24</v>
      </c>
      <c r="P530" s="2">
        <f t="shared" ca="1" si="134"/>
        <v>0.26746348054308006</v>
      </c>
      <c r="Q530" s="2">
        <f t="shared" ca="1" si="127"/>
        <v>1.9093203394294614E-24</v>
      </c>
      <c r="R530" s="2">
        <f t="shared" ca="1" si="135"/>
        <v>0.35928358109707942</v>
      </c>
      <c r="S530" s="2">
        <f t="shared" ca="1" si="128"/>
        <v>2.5647892101711317E-24</v>
      </c>
      <c r="T530" s="2">
        <f t="shared" ca="1" si="129"/>
        <v>7.8119663608799294E-25</v>
      </c>
      <c r="U530" s="2">
        <f t="shared" ca="1" si="130"/>
        <v>0.10943243360570699</v>
      </c>
      <c r="V530" s="6">
        <f t="shared" ca="1" si="136"/>
        <v>6.357424066643531E-24</v>
      </c>
      <c r="W530" s="6">
        <f t="shared" ca="1" si="137"/>
        <v>204423.88810276144</v>
      </c>
    </row>
    <row r="531" spans="1:23">
      <c r="A531" s="10">
        <v>43599</v>
      </c>
      <c r="C531" s="6">
        <f t="shared" ca="1" si="131"/>
        <v>200958.9148916144</v>
      </c>
      <c r="M531" s="6">
        <f t="shared" ca="1" si="125"/>
        <v>7.8119663608799294E-25</v>
      </c>
      <c r="N531" s="2">
        <f t="shared" ca="1" si="133"/>
        <v>0.2821571257714835</v>
      </c>
      <c r="O531" s="2">
        <f t="shared" ca="1" si="126"/>
        <v>2.2042019750093965E-25</v>
      </c>
      <c r="P531" s="2">
        <f t="shared" ca="1" si="134"/>
        <v>0.27485955267793272</v>
      </c>
      <c r="Q531" s="2">
        <f t="shared" ca="1" si="127"/>
        <v>2.1471935794865151E-25</v>
      </c>
      <c r="R531" s="2">
        <f t="shared" ca="1" si="135"/>
        <v>0.35444246843010507</v>
      </c>
      <c r="S531" s="2">
        <f t="shared" ca="1" si="128"/>
        <v>2.7688926402432271E-25</v>
      </c>
      <c r="T531" s="2">
        <f t="shared" ca="1" si="129"/>
        <v>6.9167816614079061E-26</v>
      </c>
      <c r="U531" s="2">
        <f t="shared" ca="1" si="130"/>
        <v>8.8540853120478741E-2</v>
      </c>
      <c r="V531" s="6">
        <f t="shared" ca="1" si="136"/>
        <v>7.1202881947391383E-25</v>
      </c>
      <c r="W531" s="6">
        <f t="shared" ca="1" si="137"/>
        <v>204423.88810276144</v>
      </c>
    </row>
    <row r="532" spans="1:23">
      <c r="A532" s="10">
        <v>43600</v>
      </c>
      <c r="C532" s="6">
        <f t="shared" ca="1" si="131"/>
        <v>200958.9148916144</v>
      </c>
      <c r="M532" s="6">
        <f t="shared" ca="1" si="125"/>
        <v>6.9167816614079061E-26</v>
      </c>
      <c r="N532" s="2">
        <f t="shared" ca="1" si="133"/>
        <v>0.27049308449544684</v>
      </c>
      <c r="O532" s="2">
        <f t="shared" ca="1" si="126"/>
        <v>1.8709416063757659E-26</v>
      </c>
      <c r="P532" s="2">
        <f t="shared" ca="1" si="134"/>
        <v>0.28776351587223853</v>
      </c>
      <c r="Q532" s="2">
        <f t="shared" ca="1" si="127"/>
        <v>1.9903974094073622E-26</v>
      </c>
      <c r="R532" s="2">
        <f t="shared" ca="1" si="135"/>
        <v>0.38065650299083231</v>
      </c>
      <c r="S532" s="2">
        <f t="shared" ca="1" si="128"/>
        <v>2.6329179191826526E-26</v>
      </c>
      <c r="T532" s="2">
        <f t="shared" ca="1" si="129"/>
        <v>4.2252472644212532E-27</v>
      </c>
      <c r="U532" s="2">
        <f t="shared" ca="1" si="130"/>
        <v>6.1086896641482348E-2</v>
      </c>
      <c r="V532" s="6">
        <f t="shared" ca="1" si="136"/>
        <v>6.4942569349657807E-26</v>
      </c>
      <c r="W532" s="6">
        <f t="shared" ca="1" si="137"/>
        <v>204423.88810276144</v>
      </c>
    </row>
    <row r="533" spans="1:23">
      <c r="A533" s="10">
        <v>43601</v>
      </c>
      <c r="C533" s="6">
        <f t="shared" ca="1" si="131"/>
        <v>200958.9148916144</v>
      </c>
      <c r="M533" s="6">
        <f t="shared" ca="1" si="125"/>
        <v>4.2252472644212532E-27</v>
      </c>
      <c r="N533" s="2">
        <f t="shared" ca="1" si="133"/>
        <v>0.26179652174282969</v>
      </c>
      <c r="O533" s="2">
        <f t="shared" ca="1" si="126"/>
        <v>1.1061550373288903E-27</v>
      </c>
      <c r="P533" s="2">
        <f t="shared" ca="1" si="134"/>
        <v>0.27077484873555246</v>
      </c>
      <c r="Q533" s="2">
        <f t="shared" ca="1" si="127"/>
        <v>1.1440906888939717E-27</v>
      </c>
      <c r="R533" s="2">
        <f t="shared" ca="1" si="135"/>
        <v>0.36208550958747293</v>
      </c>
      <c r="S533" s="2">
        <f t="shared" ca="1" si="128"/>
        <v>1.5299008088710455E-27</v>
      </c>
      <c r="T533" s="2">
        <f t="shared" ca="1" si="129"/>
        <v>4.4510072932734574E-28</v>
      </c>
      <c r="U533" s="2">
        <f t="shared" ca="1" si="130"/>
        <v>0.1053431199341449</v>
      </c>
      <c r="V533" s="6">
        <f t="shared" ca="1" si="136"/>
        <v>3.7801465350939076E-27</v>
      </c>
      <c r="W533" s="6">
        <f t="shared" ca="1" si="137"/>
        <v>204423.88810276144</v>
      </c>
    </row>
    <row r="534" spans="1:23">
      <c r="A534" s="10">
        <v>43602</v>
      </c>
      <c r="C534" s="6">
        <f t="shared" ca="1" si="131"/>
        <v>200958.9148916144</v>
      </c>
      <c r="M534" s="6">
        <f t="shared" ca="1" si="125"/>
        <v>4.4510072932734574E-28</v>
      </c>
      <c r="N534" s="2">
        <f t="shared" ca="1" si="133"/>
        <v>0.25496920301186848</v>
      </c>
      <c r="O534" s="2">
        <f t="shared" ca="1" si="126"/>
        <v>1.1348697821659474E-28</v>
      </c>
      <c r="P534" s="2">
        <f t="shared" ca="1" si="134"/>
        <v>0.29562872424818143</v>
      </c>
      <c r="Q534" s="2">
        <f t="shared" ca="1" si="127"/>
        <v>1.3158456077297833E-28</v>
      </c>
      <c r="R534" s="2">
        <f t="shared" ca="1" si="135"/>
        <v>0.35664582598779981</v>
      </c>
      <c r="S534" s="2">
        <f t="shared" ca="1" si="128"/>
        <v>1.5874331725872334E-28</v>
      </c>
      <c r="T534" s="2">
        <f t="shared" ca="1" si="129"/>
        <v>4.128587307904935E-29</v>
      </c>
      <c r="U534" s="2">
        <f t="shared" ca="1" si="130"/>
        <v>9.2756246752150315E-2</v>
      </c>
      <c r="V534" s="6">
        <f t="shared" ca="1" si="136"/>
        <v>4.0381485624829641E-28</v>
      </c>
      <c r="W534" s="6">
        <f t="shared" ca="1" si="137"/>
        <v>204423.88810276144</v>
      </c>
    </row>
    <row r="535" spans="1:23">
      <c r="A535" s="10">
        <v>43603</v>
      </c>
      <c r="C535" s="6">
        <f t="shared" ca="1" si="131"/>
        <v>200958.9148916144</v>
      </c>
      <c r="M535" s="6">
        <f t="shared" ca="1" si="125"/>
        <v>4.128587307904935E-29</v>
      </c>
      <c r="N535" s="2">
        <f t="shared" ca="1" si="133"/>
        <v>0.26570848509306971</v>
      </c>
      <c r="O535" s="2">
        <f t="shared" ca="1" si="126"/>
        <v>1.0970006791578953E-29</v>
      </c>
      <c r="P535" s="2">
        <f t="shared" ca="1" si="134"/>
        <v>0.27420145143762298</v>
      </c>
      <c r="Q535" s="2">
        <f t="shared" ca="1" si="127"/>
        <v>1.1320646322144817E-29</v>
      </c>
      <c r="R535" s="2">
        <f t="shared" ca="1" si="135"/>
        <v>0.38361601792135025</v>
      </c>
      <c r="S535" s="2">
        <f t="shared" ca="1" si="128"/>
        <v>1.5837922226991186E-29</v>
      </c>
      <c r="T535" s="2">
        <f t="shared" ca="1" si="129"/>
        <v>3.1572977383343959E-30</v>
      </c>
      <c r="U535" s="2">
        <f t="shared" ca="1" si="130"/>
        <v>7.6474045547957101E-2</v>
      </c>
      <c r="V535" s="6">
        <f t="shared" ca="1" si="136"/>
        <v>3.8128575340714954E-29</v>
      </c>
      <c r="W535" s="6">
        <f t="shared" ca="1" si="137"/>
        <v>204423.88810276144</v>
      </c>
    </row>
    <row r="536" spans="1:23">
      <c r="A536" s="10">
        <v>43604</v>
      </c>
      <c r="C536" s="6">
        <f t="shared" ca="1" si="131"/>
        <v>200958.9148916144</v>
      </c>
      <c r="M536" s="6">
        <f t="shared" ca="1" si="125"/>
        <v>3.1572977383343959E-30</v>
      </c>
      <c r="N536" s="2">
        <f t="shared" ca="1" si="133"/>
        <v>0.29622800624263368</v>
      </c>
      <c r="O536" s="2">
        <f t="shared" ca="1" si="126"/>
        <v>9.3528001414117462E-31</v>
      </c>
      <c r="P536" s="2">
        <f t="shared" ca="1" si="134"/>
        <v>0.27803180068387445</v>
      </c>
      <c r="Q536" s="2">
        <f t="shared" ca="1" si="127"/>
        <v>8.7782917548423635E-31</v>
      </c>
      <c r="R536" s="2">
        <f t="shared" ca="1" si="135"/>
        <v>0.36512510656178726</v>
      </c>
      <c r="S536" s="2">
        <f t="shared" ca="1" si="128"/>
        <v>1.1528086731566362E-30</v>
      </c>
      <c r="T536" s="2">
        <f t="shared" ca="1" si="129"/>
        <v>1.9137987555234876E-31</v>
      </c>
      <c r="U536" s="2">
        <f t="shared" ca="1" si="130"/>
        <v>6.0615086511704622E-2</v>
      </c>
      <c r="V536" s="6">
        <f t="shared" ca="1" si="136"/>
        <v>2.9659178627820471E-30</v>
      </c>
      <c r="W536" s="6">
        <f t="shared" ca="1" si="137"/>
        <v>204423.88810276144</v>
      </c>
    </row>
    <row r="537" spans="1:23">
      <c r="M537" s="6">
        <f t="shared" ca="1" si="125"/>
        <v>1.9137987555234876E-31</v>
      </c>
      <c r="N537" s="2">
        <f t="shared" ca="1" si="133"/>
        <v>0.27351133509886644</v>
      </c>
      <c r="O537" s="2">
        <f t="shared" ca="1" si="126"/>
        <v>5.2344565273377816E-32</v>
      </c>
      <c r="P537" s="2">
        <f t="shared" ca="1" si="134"/>
        <v>0.27338155287616889</v>
      </c>
      <c r="Q537" s="2">
        <f t="shared" ca="1" si="127"/>
        <v>5.231972756774905E-32</v>
      </c>
      <c r="R537" s="2">
        <f t="shared" ca="1" si="135"/>
        <v>0.35487747103146289</v>
      </c>
      <c r="S537" s="2">
        <f t="shared" ca="1" si="128"/>
        <v>6.7916406242333622E-32</v>
      </c>
      <c r="T537" s="2">
        <f t="shared" ca="1" si="129"/>
        <v>1.8799176468888267E-32</v>
      </c>
      <c r="U537" s="2">
        <f t="shared" ca="1" si="130"/>
        <v>9.8229640993501788E-2</v>
      </c>
      <c r="V537" s="6">
        <f t="shared" ca="1" si="136"/>
        <v>1.725806990834605E-31</v>
      </c>
      <c r="W537" s="6">
        <f t="shared" ca="1" si="137"/>
        <v>204423.88810276144</v>
      </c>
    </row>
    <row r="538" spans="1:23">
      <c r="M538" s="6">
        <f t="shared" ca="1" si="125"/>
        <v>1.8799176468888267E-32</v>
      </c>
      <c r="N538" s="2">
        <f t="shared" ca="1" si="133"/>
        <v>0.28189189600034026</v>
      </c>
      <c r="O538" s="2">
        <f t="shared" ca="1" si="126"/>
        <v>5.2993354980598954E-33</v>
      </c>
      <c r="P538" s="2">
        <f t="shared" ca="1" si="134"/>
        <v>0.29184741676190212</v>
      </c>
      <c r="Q538" s="2">
        <f t="shared" ca="1" si="127"/>
        <v>5.4864910896961774E-33</v>
      </c>
      <c r="R538" s="2">
        <f t="shared" ca="1" si="135"/>
        <v>0.35473558380188247</v>
      </c>
      <c r="S538" s="2">
        <f t="shared" ca="1" si="128"/>
        <v>6.6687368396856907E-33</v>
      </c>
      <c r="T538" s="2">
        <f t="shared" ca="1" si="129"/>
        <v>1.3446130414465048E-33</v>
      </c>
      <c r="U538" s="2">
        <f t="shared" ca="1" si="130"/>
        <v>7.1525103435875217E-2</v>
      </c>
      <c r="V538" s="6">
        <f t="shared" ca="1" si="136"/>
        <v>1.7454563427441762E-32</v>
      </c>
      <c r="W538" s="6">
        <f t="shared" ca="1" si="137"/>
        <v>204423.88810276144</v>
      </c>
    </row>
    <row r="539" spans="1:23">
      <c r="M539" s="6">
        <f t="shared" ca="1" si="125"/>
        <v>1.3446130414465048E-33</v>
      </c>
      <c r="N539" s="2">
        <f t="shared" ca="1" si="133"/>
        <v>0.27766181415648211</v>
      </c>
      <c r="O539" s="2">
        <f t="shared" ca="1" si="126"/>
        <v>3.7334769642650161E-34</v>
      </c>
      <c r="P539" s="2">
        <f t="shared" ca="1" si="134"/>
        <v>0.26931610190455602</v>
      </c>
      <c r="Q539" s="2">
        <f t="shared" ca="1" si="127"/>
        <v>3.6212594289240191E-34</v>
      </c>
      <c r="R539" s="2">
        <f t="shared" ca="1" si="135"/>
        <v>0.37339466999865162</v>
      </c>
      <c r="S539" s="2">
        <f t="shared" ca="1" si="128"/>
        <v>5.0207134288680094E-34</v>
      </c>
      <c r="T539" s="2">
        <f t="shared" ca="1" si="129"/>
        <v>1.070680592408003E-34</v>
      </c>
      <c r="U539" s="2">
        <f t="shared" ca="1" si="130"/>
        <v>7.9627413940310185E-2</v>
      </c>
      <c r="V539" s="6">
        <f t="shared" ca="1" si="136"/>
        <v>1.2375449822057045E-33</v>
      </c>
      <c r="W539" s="6">
        <f t="shared" ca="1" si="137"/>
        <v>204423.88810276144</v>
      </c>
    </row>
    <row r="540" spans="1:23">
      <c r="M540" s="6">
        <f t="shared" ca="1" si="125"/>
        <v>1.070680592408003E-34</v>
      </c>
      <c r="N540" s="2">
        <f t="shared" ca="1" si="133"/>
        <v>0.28627338111123191</v>
      </c>
      <c r="O540" s="2">
        <f t="shared" ca="1" si="126"/>
        <v>3.065073532788158E-35</v>
      </c>
      <c r="P540" s="2">
        <f t="shared" ca="1" si="134"/>
        <v>0.26872311440229235</v>
      </c>
      <c r="Q540" s="2">
        <f t="shared" ca="1" si="127"/>
        <v>2.8771662332196995E-35</v>
      </c>
      <c r="R540" s="2">
        <f t="shared" ca="1" si="135"/>
        <v>0.39389135438467465</v>
      </c>
      <c r="S540" s="2">
        <f t="shared" ca="1" si="128"/>
        <v>4.2173182865697409E-35</v>
      </c>
      <c r="T540" s="2">
        <f t="shared" ca="1" si="129"/>
        <v>5.4724787150243168E-36</v>
      </c>
      <c r="U540" s="2">
        <f t="shared" ca="1" si="130"/>
        <v>5.1112150101801097E-2</v>
      </c>
      <c r="V540" s="6">
        <f t="shared" ca="1" si="136"/>
        <v>1.0159558052577598E-34</v>
      </c>
      <c r="W540" s="6">
        <f t="shared" ca="1" si="137"/>
        <v>204423.88810276144</v>
      </c>
    </row>
    <row r="541" spans="1:23">
      <c r="M541" s="6">
        <f t="shared" ca="1" si="125"/>
        <v>5.4724787150243168E-36</v>
      </c>
      <c r="N541" s="2">
        <f t="shared" ca="1" si="133"/>
        <v>0.29076064061769369</v>
      </c>
      <c r="O541" s="2">
        <f t="shared" ca="1" si="126"/>
        <v>1.5911814169471635E-36</v>
      </c>
      <c r="P541" s="2">
        <f t="shared" ca="1" si="134"/>
        <v>0.28656434064262126</v>
      </c>
      <c r="Q541" s="2">
        <f t="shared" ca="1" si="127"/>
        <v>1.5682172546517225E-36</v>
      </c>
      <c r="R541" s="2">
        <f t="shared" ca="1" si="135"/>
        <v>0.38522116010393548</v>
      </c>
      <c r="S541" s="2">
        <f t="shared" ca="1" si="128"/>
        <v>2.1081145992457613E-36</v>
      </c>
      <c r="T541" s="2">
        <f t="shared" ca="1" si="129"/>
        <v>2.0496544417966984E-37</v>
      </c>
      <c r="U541" s="2">
        <f t="shared" ca="1" si="130"/>
        <v>3.7453858635749682E-2</v>
      </c>
      <c r="W541" s="6">
        <f t="shared" ca="1" si="137"/>
        <v>204423.88810276144</v>
      </c>
    </row>
    <row r="542" spans="1:23">
      <c r="M542" s="6">
        <f t="shared" ca="1" si="125"/>
        <v>2.0496544417966984E-37</v>
      </c>
      <c r="N542" s="2">
        <f t="shared" ca="1" si="133"/>
        <v>0.26964676961444223</v>
      </c>
      <c r="O542" s="2">
        <f t="shared" ca="1" si="126"/>
        <v>5.5268269905637252E-38</v>
      </c>
      <c r="P542" s="2">
        <f t="shared" ca="1" si="134"/>
        <v>0.28938478960296976</v>
      </c>
      <c r="Q542" s="2">
        <f t="shared" ca="1" si="127"/>
        <v>5.9313881939813E-38</v>
      </c>
      <c r="R542" s="2">
        <f t="shared" ca="1" si="135"/>
        <v>0.36119891822529354</v>
      </c>
      <c r="S542" s="2">
        <f t="shared" ca="1" si="128"/>
        <v>7.4033296711263534E-38</v>
      </c>
      <c r="T542" s="2">
        <f t="shared" ca="1" si="129"/>
        <v>1.6349995622956069E-38</v>
      </c>
      <c r="U542" s="2">
        <f t="shared" ca="1" si="130"/>
        <v>7.9769522557294539E-2</v>
      </c>
      <c r="W542" s="6">
        <f t="shared" ca="1" si="137"/>
        <v>204423.88810276144</v>
      </c>
    </row>
    <row r="543" spans="1:23">
      <c r="M543" s="6">
        <f t="shared" ca="1" si="125"/>
        <v>1.6349995622956069E-38</v>
      </c>
      <c r="N543" s="2">
        <f t="shared" ca="1" si="133"/>
        <v>0.27656283957073341</v>
      </c>
      <c r="O543" s="2">
        <f t="shared" ca="1" si="126"/>
        <v>4.5218012164537926E-39</v>
      </c>
      <c r="P543" s="2">
        <f t="shared" ca="1" si="134"/>
        <v>0.2552294243609966</v>
      </c>
      <c r="Q543" s="2">
        <f t="shared" ca="1" si="127"/>
        <v>4.1729999711518918E-39</v>
      </c>
      <c r="R543" s="2">
        <f t="shared" ca="1" si="135"/>
        <v>0.35478529485139387</v>
      </c>
      <c r="S543" s="2">
        <f t="shared" ca="1" si="128"/>
        <v>5.8007380179094678E-39</v>
      </c>
      <c r="T543" s="2">
        <f t="shared" ca="1" si="129"/>
        <v>1.8544564174409179E-39</v>
      </c>
      <c r="U543" s="2">
        <f t="shared" ca="1" si="130"/>
        <v>0.1134224412168762</v>
      </c>
      <c r="W543" s="6">
        <f t="shared" ca="1" si="137"/>
        <v>204423.88810276144</v>
      </c>
    </row>
    <row r="544" spans="1:23">
      <c r="M544" s="6">
        <f t="shared" ca="1" si="125"/>
        <v>1.8544564174409179E-39</v>
      </c>
      <c r="N544" s="2">
        <f t="shared" ca="1" si="133"/>
        <v>0.25854020181542475</v>
      </c>
      <c r="O544" s="2">
        <f t="shared" ca="1" si="126"/>
        <v>4.7945153642308447E-40</v>
      </c>
      <c r="P544" s="2">
        <f t="shared" ca="1" si="134"/>
        <v>0.29891030499752957</v>
      </c>
      <c r="Q544" s="2">
        <f t="shared" ca="1" si="127"/>
        <v>5.5431613334189081E-40</v>
      </c>
      <c r="R544" s="2">
        <f t="shared" ca="1" si="135"/>
        <v>0.35721408962342405</v>
      </c>
      <c r="S544" s="2">
        <f t="shared" ca="1" si="128"/>
        <v>6.6243796090247388E-40</v>
      </c>
      <c r="T544" s="2">
        <f t="shared" ca="1" si="129"/>
        <v>1.5825078677346862E-40</v>
      </c>
      <c r="U544" s="2">
        <f t="shared" ca="1" si="130"/>
        <v>8.5335403563621584E-2</v>
      </c>
      <c r="W544" s="6">
        <f t="shared" ca="1" si="137"/>
        <v>204423.88810276144</v>
      </c>
    </row>
    <row r="545" spans="13:21">
      <c r="M545" s="6">
        <f t="shared" ca="1" si="125"/>
        <v>1.5825078677346862E-40</v>
      </c>
      <c r="N545" s="2">
        <f t="shared" ca="1" si="133"/>
        <v>0.29245798200974371</v>
      </c>
      <c r="O545" s="2">
        <f t="shared" ca="1" si="126"/>
        <v>4.6281705751222875E-41</v>
      </c>
      <c r="P545" s="2">
        <f t="shared" ca="1" si="134"/>
        <v>0.29120686435913701</v>
      </c>
      <c r="Q545" s="2">
        <f t="shared" ca="1" si="127"/>
        <v>4.6083715398668193E-41</v>
      </c>
      <c r="R545" s="2">
        <f t="shared" ca="1" si="135"/>
        <v>0.37180440642132162</v>
      </c>
      <c r="S545" s="2">
        <f t="shared" ca="1" si="128"/>
        <v>5.8838339842016638E-41</v>
      </c>
      <c r="T545" s="2">
        <f t="shared" ca="1" si="129"/>
        <v>7.0470257815609182E-42</v>
      </c>
      <c r="U545" s="2">
        <f t="shared" ca="1" si="130"/>
        <v>4.4530747209797633E-2</v>
      </c>
    </row>
    <row r="546" spans="13:21">
      <c r="M546" s="6">
        <f t="shared" ca="1" si="125"/>
        <v>7.0470257815609182E-42</v>
      </c>
      <c r="N546" s="2">
        <f t="shared" ca="1" si="133"/>
        <v>0.28628121139181867</v>
      </c>
      <c r="O546" s="2">
        <f t="shared" ca="1" si="126"/>
        <v>2.0174310774546375E-42</v>
      </c>
      <c r="P546" s="2">
        <f t="shared" ca="1" si="134"/>
        <v>0.25179338124171308</v>
      </c>
      <c r="Q546" s="2">
        <f t="shared" ca="1" si="127"/>
        <v>1.7743944492367492E-42</v>
      </c>
      <c r="R546" s="2">
        <f t="shared" ca="1" si="135"/>
        <v>0.35895838984079587</v>
      </c>
      <c r="S546" s="2">
        <f t="shared" ca="1" si="128"/>
        <v>2.5295890277156833E-42</v>
      </c>
      <c r="T546" s="2">
        <f t="shared" ca="1" si="129"/>
        <v>7.2561122715384795E-43</v>
      </c>
      <c r="U546" s="2">
        <f t="shared" ca="1" si="130"/>
        <v>0.10296701752567235</v>
      </c>
    </row>
    <row r="547" spans="13:21">
      <c r="M547" s="6">
        <f t="shared" ca="1" si="125"/>
        <v>7.2561122715384795E-43</v>
      </c>
      <c r="N547" s="2">
        <f t="shared" ca="1" si="133"/>
        <v>0.25751869546434603</v>
      </c>
      <c r="O547" s="2">
        <f t="shared" ca="1" si="126"/>
        <v>1.8685845663094218E-43</v>
      </c>
      <c r="P547" s="2">
        <f t="shared" ca="1" si="134"/>
        <v>0.25549413721952502</v>
      </c>
      <c r="Q547" s="2">
        <f t="shared" ca="1" si="127"/>
        <v>1.8538941443847317E-43</v>
      </c>
      <c r="R547" s="2">
        <f t="shared" ca="1" si="135"/>
        <v>0.38973410805785103</v>
      </c>
      <c r="S547" s="2">
        <f t="shared" ca="1" si="128"/>
        <v>2.8279544441156766E-43</v>
      </c>
      <c r="T547" s="2">
        <f t="shared" ca="1" si="129"/>
        <v>7.0567911672864937E-44</v>
      </c>
      <c r="U547" s="2">
        <f t="shared" ca="1" si="130"/>
        <v>9.7253059258277916E-2</v>
      </c>
    </row>
    <row r="548" spans="13:21">
      <c r="M548" s="6">
        <f t="shared" ref="M548:M552" ca="1" si="138">B548+E548+G548+I548+J548+K548+L548+T547</f>
        <v>7.0567911672864937E-44</v>
      </c>
      <c r="N548" s="2">
        <f t="shared" ca="1" si="133"/>
        <v>0.29746835458713433</v>
      </c>
      <c r="O548" s="2">
        <f t="shared" ref="O548:O552" ca="1" si="139">M548*N548</f>
        <v>2.0991720571977363E-44</v>
      </c>
      <c r="P548" s="2">
        <f t="shared" ca="1" si="134"/>
        <v>0.28542947567474874</v>
      </c>
      <c r="Q548" s="2">
        <f t="shared" ref="Q548:Q552" ca="1" si="140">M548*P548</f>
        <v>2.014216202824782E-44</v>
      </c>
      <c r="R548" s="2">
        <f t="shared" ca="1" si="135"/>
        <v>0.39462409246113905</v>
      </c>
      <c r="S548" s="2">
        <f t="shared" ref="S548:S552" ca="1" si="141">M548*R548</f>
        <v>2.7847798100782148E-44</v>
      </c>
      <c r="T548" s="2">
        <f t="shared" ref="T548:T552" ca="1" si="142">M548-O548-Q548-S548</f>
        <v>1.5862309718576092E-45</v>
      </c>
      <c r="U548" s="2">
        <f t="shared" ref="U548:U552" ca="1" si="143">T548/M548</f>
        <v>2.2478077276977905E-2</v>
      </c>
    </row>
    <row r="549" spans="13:21">
      <c r="M549" s="6">
        <f t="shared" ca="1" si="138"/>
        <v>1.5862309718576092E-45</v>
      </c>
      <c r="N549" s="2">
        <f t="shared" ca="1" si="133"/>
        <v>0.28364853012123875</v>
      </c>
      <c r="O549" s="2">
        <f t="shared" ca="1" si="139"/>
        <v>4.4993208360019485E-46</v>
      </c>
      <c r="P549" s="2">
        <f t="shared" ca="1" si="134"/>
        <v>0.26331925370417175</v>
      </c>
      <c r="Q549" s="2">
        <f t="shared" ca="1" si="140"/>
        <v>4.1768515571198874E-46</v>
      </c>
      <c r="R549" s="2">
        <f t="shared" ca="1" si="135"/>
        <v>0.38287637800671209</v>
      </c>
      <c r="S549" s="2">
        <f t="shared" ca="1" si="141"/>
        <v>6.0733036918690825E-46</v>
      </c>
      <c r="T549" s="2">
        <f t="shared" ca="1" si="142"/>
        <v>1.1128336335851746E-46</v>
      </c>
      <c r="U549" s="2">
        <f t="shared" ca="1" si="143"/>
        <v>7.0155838167877488E-2</v>
      </c>
    </row>
    <row r="550" spans="13:21">
      <c r="M550" s="6">
        <f t="shared" ca="1" si="138"/>
        <v>1.1128336335851746E-46</v>
      </c>
      <c r="N550" s="2">
        <f t="shared" ca="1" si="133"/>
        <v>0.25950349304588455</v>
      </c>
      <c r="O550" s="2">
        <f t="shared" ca="1" si="139"/>
        <v>2.887842150942968E-47</v>
      </c>
      <c r="P550" s="2">
        <f t="shared" ca="1" si="134"/>
        <v>0.27809735697995741</v>
      </c>
      <c r="Q550" s="2">
        <f t="shared" ca="1" si="140"/>
        <v>3.0947609225843942E-47</v>
      </c>
      <c r="R550" s="2">
        <f t="shared" ca="1" si="135"/>
        <v>0.36649544161190611</v>
      </c>
      <c r="S550" s="2">
        <f t="shared" ca="1" si="141"/>
        <v>4.0784845398138067E-47</v>
      </c>
      <c r="T550" s="2">
        <f t="shared" ca="1" si="142"/>
        <v>1.0672487225105765E-47</v>
      </c>
      <c r="U550" s="2">
        <f t="shared" ca="1" si="143"/>
        <v>9.5903708362251872E-2</v>
      </c>
    </row>
    <row r="551" spans="13:21">
      <c r="M551" s="6">
        <f t="shared" ca="1" si="138"/>
        <v>1.0672487225105765E-47</v>
      </c>
      <c r="N551" s="2">
        <f t="shared" ca="1" si="133"/>
        <v>0.27140868230127418</v>
      </c>
      <c r="O551" s="2">
        <f t="shared" ca="1" si="139"/>
        <v>2.8966056946431378E-48</v>
      </c>
      <c r="P551" s="2">
        <f t="shared" ca="1" si="134"/>
        <v>0.29721418341264538</v>
      </c>
      <c r="Q551" s="2">
        <f t="shared" ca="1" si="140"/>
        <v>3.1720145755916997E-48</v>
      </c>
      <c r="R551" s="2">
        <f t="shared" ca="1" si="135"/>
        <v>0.38947632267690424</v>
      </c>
      <c r="S551" s="2">
        <f t="shared" ca="1" si="141"/>
        <v>4.1566810782504311E-48</v>
      </c>
      <c r="T551" s="2">
        <f t="shared" ca="1" si="142"/>
        <v>4.4718587662049677E-49</v>
      </c>
      <c r="U551" s="2">
        <f t="shared" ca="1" si="143"/>
        <v>4.190081160917624E-2</v>
      </c>
    </row>
    <row r="552" spans="13:21">
      <c r="M552" s="6">
        <f t="shared" ca="1" si="138"/>
        <v>4.4718587662049677E-49</v>
      </c>
      <c r="N552" s="2">
        <f t="shared" ca="1" si="133"/>
        <v>0.25905205026413369</v>
      </c>
      <c r="O552" s="2">
        <f t="shared" ca="1" si="139"/>
        <v>1.1584441818770361E-49</v>
      </c>
      <c r="P552" s="2">
        <f t="shared" ca="1" si="134"/>
        <v>0.2578221728961913</v>
      </c>
      <c r="Q552" s="2">
        <f t="shared" ca="1" si="140"/>
        <v>1.1529443439878459E-49</v>
      </c>
      <c r="R552" s="2">
        <f t="shared" ca="1" si="135"/>
        <v>0.38643566774227783</v>
      </c>
      <c r="S552" s="2">
        <f t="shared" ca="1" si="141"/>
        <v>1.7280857283675755E-49</v>
      </c>
      <c r="T552" s="2">
        <f t="shared" ca="1" si="142"/>
        <v>4.3238451197251028E-50</v>
      </c>
      <c r="U552" s="2">
        <f t="shared" ca="1" si="143"/>
        <v>9.6690109097397184E-2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3"/>
  <sheetViews>
    <sheetView tabSelected="1" zoomScale="200" zoomScaleNormal="200" zoomScalePageLayoutView="200" workbookViewId="0">
      <selection activeCell="F13" sqref="F13"/>
    </sheetView>
  </sheetViews>
  <sheetFormatPr baseColWidth="10" defaultRowHeight="12" x14ac:dyDescent="0"/>
  <cols>
    <col min="1" max="1" width="6" bestFit="1" customWidth="1"/>
    <col min="2" max="2" width="9.7109375" style="8" bestFit="1" customWidth="1"/>
    <col min="3" max="3" width="7.42578125" style="6" bestFit="1" customWidth="1"/>
    <col min="4" max="4" width="4.5703125" bestFit="1" customWidth="1"/>
  </cols>
  <sheetData>
    <row r="1" spans="1:4">
      <c r="A1" t="s">
        <v>60</v>
      </c>
      <c r="B1" s="8" t="s">
        <v>61</v>
      </c>
      <c r="C1" s="6" t="s">
        <v>66</v>
      </c>
      <c r="D1" t="s">
        <v>63</v>
      </c>
    </row>
    <row r="2" spans="1:4">
      <c r="A2">
        <v>1</v>
      </c>
      <c r="B2" s="8">
        <f>Input!A2</f>
        <v>43070</v>
      </c>
      <c r="C2" s="6">
        <f>Input!B2</f>
        <v>3000</v>
      </c>
      <c r="D2" t="s">
        <v>65</v>
      </c>
    </row>
    <row r="3" spans="1:4">
      <c r="A3">
        <v>2</v>
      </c>
      <c r="B3" s="8">
        <f>Input!A3</f>
        <v>43071</v>
      </c>
      <c r="C3" s="6">
        <f ca="1">Input!B3</f>
        <v>20.051146098719439</v>
      </c>
      <c r="D3" t="s">
        <v>65</v>
      </c>
    </row>
    <row r="4" spans="1:4">
      <c r="A4">
        <v>3</v>
      </c>
      <c r="B4" s="8">
        <f>Input!A4</f>
        <v>43072</v>
      </c>
      <c r="C4" s="6">
        <f ca="1">Input!B4</f>
        <v>56.97837104377755</v>
      </c>
      <c r="D4" t="s">
        <v>65</v>
      </c>
    </row>
    <row r="5" spans="1:4">
      <c r="A5">
        <v>4</v>
      </c>
      <c r="B5" s="8">
        <f>Input!A5</f>
        <v>43073</v>
      </c>
      <c r="C5" s="6">
        <f ca="1">Input!B5</f>
        <v>131.28753555086695</v>
      </c>
      <c r="D5" t="s">
        <v>65</v>
      </c>
    </row>
    <row r="6" spans="1:4">
      <c r="A6">
        <v>5</v>
      </c>
      <c r="B6" s="8">
        <f>Input!A6</f>
        <v>43074</v>
      </c>
      <c r="C6" s="6">
        <f ca="1">Input!B6</f>
        <v>90.814722545740537</v>
      </c>
      <c r="D6" t="s">
        <v>65</v>
      </c>
    </row>
    <row r="7" spans="1:4">
      <c r="A7">
        <v>6</v>
      </c>
      <c r="B7" s="8">
        <f>Input!A7</f>
        <v>43075</v>
      </c>
      <c r="C7" s="6">
        <f ca="1">Input!B7</f>
        <v>87.238801470226278</v>
      </c>
      <c r="D7" t="s">
        <v>65</v>
      </c>
    </row>
    <row r="8" spans="1:4">
      <c r="A8">
        <v>7</v>
      </c>
      <c r="B8" s="8">
        <f>Input!A8</f>
        <v>43076</v>
      </c>
      <c r="C8" s="6">
        <f ca="1">Input!B8</f>
        <v>23.71171972921179</v>
      </c>
      <c r="D8" t="s">
        <v>65</v>
      </c>
    </row>
    <row r="9" spans="1:4">
      <c r="A9">
        <v>8</v>
      </c>
      <c r="B9" s="8">
        <f>Input!A9</f>
        <v>43077</v>
      </c>
      <c r="C9" s="6">
        <f ca="1">Input!B9</f>
        <v>78.514303580757698</v>
      </c>
      <c r="D9" t="s">
        <v>65</v>
      </c>
    </row>
    <row r="10" spans="1:4">
      <c r="A10">
        <v>9</v>
      </c>
      <c r="B10" s="8">
        <f>Input!A10</f>
        <v>43078</v>
      </c>
      <c r="C10" s="6">
        <f ca="1">Input!B10</f>
        <v>149.58309308200054</v>
      </c>
      <c r="D10" t="s">
        <v>65</v>
      </c>
    </row>
    <row r="11" spans="1:4">
      <c r="A11">
        <v>10</v>
      </c>
      <c r="B11" s="8">
        <f>Input!A11</f>
        <v>43079</v>
      </c>
      <c r="C11" s="6">
        <f ca="1">Input!B11</f>
        <v>78.307773862996441</v>
      </c>
      <c r="D11" t="s">
        <v>65</v>
      </c>
    </row>
    <row r="12" spans="1:4">
      <c r="A12">
        <v>11</v>
      </c>
      <c r="B12" s="8">
        <f>Input!A12</f>
        <v>43080</v>
      </c>
      <c r="C12" s="6">
        <f ca="1">Input!B12</f>
        <v>104.55797098777279</v>
      </c>
      <c r="D12" t="s">
        <v>65</v>
      </c>
    </row>
    <row r="13" spans="1:4">
      <c r="A13">
        <v>12</v>
      </c>
      <c r="B13" s="8">
        <f>Input!A13</f>
        <v>43081</v>
      </c>
      <c r="C13" s="6">
        <f ca="1">Input!B13</f>
        <v>26.400894814287756</v>
      </c>
      <c r="D13" t="s">
        <v>65</v>
      </c>
    </row>
    <row r="14" spans="1:4">
      <c r="A14">
        <v>13</v>
      </c>
      <c r="B14" s="8">
        <f>Input!A14</f>
        <v>43082</v>
      </c>
      <c r="C14" s="6">
        <f ca="1">Input!B14</f>
        <v>61.356386666084731</v>
      </c>
      <c r="D14" t="s">
        <v>65</v>
      </c>
    </row>
    <row r="15" spans="1:4">
      <c r="A15">
        <v>14</v>
      </c>
      <c r="B15" s="8">
        <f>Input!A15</f>
        <v>43083</v>
      </c>
      <c r="C15" s="6">
        <f ca="1">Input!B15</f>
        <v>87.987706052868887</v>
      </c>
      <c r="D15" t="s">
        <v>65</v>
      </c>
    </row>
    <row r="16" spans="1:4">
      <c r="A16">
        <v>15</v>
      </c>
      <c r="B16" s="8">
        <f>Input!A16</f>
        <v>43084</v>
      </c>
      <c r="C16" s="6">
        <f ca="1">Input!B16</f>
        <v>79.066910900681194</v>
      </c>
      <c r="D16" t="s">
        <v>65</v>
      </c>
    </row>
    <row r="17" spans="1:4">
      <c r="A17">
        <v>16</v>
      </c>
      <c r="B17" s="8">
        <f>Input!A17</f>
        <v>43085</v>
      </c>
      <c r="C17" s="6">
        <f ca="1">Input!B17</f>
        <v>19.639972243354904</v>
      </c>
      <c r="D17" t="s">
        <v>65</v>
      </c>
    </row>
    <row r="18" spans="1:4">
      <c r="A18">
        <v>17</v>
      </c>
      <c r="B18" s="8">
        <f>Input!A18</f>
        <v>43086</v>
      </c>
      <c r="C18" s="6">
        <f ca="1">Input!B18</f>
        <v>115.36012390896158</v>
      </c>
      <c r="D18" t="s">
        <v>65</v>
      </c>
    </row>
    <row r="19" spans="1:4">
      <c r="A19">
        <v>18</v>
      </c>
      <c r="B19" s="8">
        <f>Input!A19</f>
        <v>43087</v>
      </c>
      <c r="C19" s="6">
        <f ca="1">Input!B19</f>
        <v>37.448947560578311</v>
      </c>
      <c r="D19" t="s">
        <v>65</v>
      </c>
    </row>
    <row r="20" spans="1:4">
      <c r="A20">
        <v>19</v>
      </c>
      <c r="B20" s="8">
        <f>Input!A20</f>
        <v>43088</v>
      </c>
      <c r="C20" s="6">
        <f ca="1">Input!B20</f>
        <v>113.90592100083933</v>
      </c>
      <c r="D20" t="s">
        <v>65</v>
      </c>
    </row>
    <row r="21" spans="1:4">
      <c r="A21">
        <v>20</v>
      </c>
      <c r="B21" s="8">
        <f>Input!A21</f>
        <v>43089</v>
      </c>
      <c r="C21" s="6">
        <f ca="1">Input!B21</f>
        <v>33.16969493750873</v>
      </c>
      <c r="D21" t="s">
        <v>65</v>
      </c>
    </row>
    <row r="22" spans="1:4">
      <c r="A22">
        <v>21</v>
      </c>
      <c r="B22" s="8">
        <f>Input!A22</f>
        <v>43090</v>
      </c>
      <c r="C22" s="6">
        <f ca="1">Input!B22</f>
        <v>29.112891064898374</v>
      </c>
      <c r="D22" t="s">
        <v>65</v>
      </c>
    </row>
    <row r="23" spans="1:4">
      <c r="A23">
        <v>22</v>
      </c>
      <c r="B23" s="8">
        <f>Input!A23</f>
        <v>43091</v>
      </c>
      <c r="C23" s="6">
        <f ca="1">Input!B23</f>
        <v>33.421712489564804</v>
      </c>
      <c r="D23" t="s">
        <v>65</v>
      </c>
    </row>
    <row r="24" spans="1:4">
      <c r="A24">
        <v>23</v>
      </c>
      <c r="B24" s="8">
        <f>Input!A24</f>
        <v>43092</v>
      </c>
      <c r="C24" s="6">
        <f ca="1">Input!B24</f>
        <v>79.473195161625085</v>
      </c>
      <c r="D24" t="s">
        <v>65</v>
      </c>
    </row>
    <row r="25" spans="1:4">
      <c r="A25">
        <v>24</v>
      </c>
      <c r="B25" s="8">
        <f>Input!A25</f>
        <v>43093</v>
      </c>
      <c r="C25" s="6">
        <f ca="1">Input!B25</f>
        <v>65.658844068785626</v>
      </c>
      <c r="D25" t="s">
        <v>65</v>
      </c>
    </row>
    <row r="26" spans="1:4">
      <c r="A26">
        <v>25</v>
      </c>
      <c r="B26" s="8">
        <f>Input!A26</f>
        <v>43094</v>
      </c>
      <c r="C26" s="6">
        <f ca="1">Input!B26</f>
        <v>182.00614745593245</v>
      </c>
      <c r="D26" t="s">
        <v>65</v>
      </c>
    </row>
    <row r="27" spans="1:4">
      <c r="A27">
        <v>26</v>
      </c>
      <c r="B27" s="8">
        <f>Input!A27</f>
        <v>43095</v>
      </c>
      <c r="C27" s="6">
        <f ca="1">Input!B27</f>
        <v>180.98703216648445</v>
      </c>
      <c r="D27" t="s">
        <v>65</v>
      </c>
    </row>
    <row r="28" spans="1:4">
      <c r="A28">
        <v>27</v>
      </c>
      <c r="B28" s="8">
        <f>Input!A28</f>
        <v>43096</v>
      </c>
      <c r="C28" s="6">
        <f ca="1">Input!B28</f>
        <v>242.82387953422375</v>
      </c>
      <c r="D28" t="s">
        <v>65</v>
      </c>
    </row>
    <row r="29" spans="1:4">
      <c r="A29">
        <v>28</v>
      </c>
      <c r="B29" s="8">
        <f>Input!A29</f>
        <v>43097</v>
      </c>
      <c r="C29" s="6">
        <f ca="1">Input!B29</f>
        <v>268.10520485139665</v>
      </c>
      <c r="D29" t="s">
        <v>65</v>
      </c>
    </row>
    <row r="30" spans="1:4">
      <c r="A30">
        <v>29</v>
      </c>
      <c r="B30" s="8">
        <f>Input!A30</f>
        <v>43098</v>
      </c>
      <c r="C30" s="6">
        <f ca="1">Input!B30</f>
        <v>139.65570272437915</v>
      </c>
      <c r="D30" t="s">
        <v>65</v>
      </c>
    </row>
    <row r="31" spans="1:4">
      <c r="A31">
        <v>30</v>
      </c>
      <c r="B31" s="8">
        <f>Input!A31</f>
        <v>43099</v>
      </c>
      <c r="C31" s="6">
        <f ca="1">Input!B31</f>
        <v>200.41946106060618</v>
      </c>
      <c r="D31" t="s">
        <v>65</v>
      </c>
    </row>
    <row r="32" spans="1:4">
      <c r="A32">
        <v>31</v>
      </c>
      <c r="B32" s="8">
        <f>Input!A32</f>
        <v>43100</v>
      </c>
      <c r="C32" s="6">
        <f ca="1">Input!B32</f>
        <v>93.918449740277296</v>
      </c>
      <c r="D32" t="s">
        <v>65</v>
      </c>
    </row>
    <row r="33" spans="1:4">
      <c r="A33">
        <v>32</v>
      </c>
      <c r="B33" s="8">
        <f>Input!A33</f>
        <v>43101</v>
      </c>
      <c r="C33" s="6">
        <f ca="1">Input!B33</f>
        <v>410.96380295707496</v>
      </c>
      <c r="D33" t="s">
        <v>65</v>
      </c>
    </row>
    <row r="34" spans="1:4">
      <c r="A34">
        <v>33</v>
      </c>
      <c r="B34" s="8">
        <f>Input!A34</f>
        <v>43102</v>
      </c>
      <c r="C34" s="6">
        <f ca="1">Input!B34</f>
        <v>139.46938774880144</v>
      </c>
      <c r="D34" t="s">
        <v>65</v>
      </c>
    </row>
    <row r="35" spans="1:4">
      <c r="A35">
        <v>34</v>
      </c>
      <c r="B35" s="8">
        <f>Input!A35</f>
        <v>43103</v>
      </c>
      <c r="C35" s="6">
        <f ca="1">Input!B35</f>
        <v>204.93717358986723</v>
      </c>
      <c r="D35" t="s">
        <v>65</v>
      </c>
    </row>
    <row r="36" spans="1:4">
      <c r="A36">
        <v>35</v>
      </c>
      <c r="B36" s="8">
        <f>Input!A36</f>
        <v>43104</v>
      </c>
      <c r="C36" s="6">
        <f ca="1">Input!B36</f>
        <v>280.65978485442696</v>
      </c>
      <c r="D36" t="s">
        <v>65</v>
      </c>
    </row>
    <row r="37" spans="1:4">
      <c r="A37">
        <v>36</v>
      </c>
      <c r="B37" s="8">
        <f>Input!A37</f>
        <v>43105</v>
      </c>
      <c r="C37" s="6">
        <f ca="1">Input!B37</f>
        <v>288.44327281328799</v>
      </c>
      <c r="D37" t="s">
        <v>65</v>
      </c>
    </row>
    <row r="38" spans="1:4">
      <c r="A38">
        <v>37</v>
      </c>
      <c r="B38" s="8">
        <f>Input!A38</f>
        <v>43106</v>
      </c>
      <c r="C38" s="6">
        <f ca="1">Input!B38</f>
        <v>279.17364779591571</v>
      </c>
      <c r="D38" t="s">
        <v>65</v>
      </c>
    </row>
    <row r="39" spans="1:4">
      <c r="A39">
        <v>38</v>
      </c>
      <c r="B39" s="8">
        <f>Input!A39</f>
        <v>43107</v>
      </c>
      <c r="C39" s="6">
        <f ca="1">Input!B39</f>
        <v>98.544723656240379</v>
      </c>
      <c r="D39" t="s">
        <v>65</v>
      </c>
    </row>
    <row r="40" spans="1:4">
      <c r="A40">
        <v>39</v>
      </c>
      <c r="B40" s="8">
        <f>Input!A40</f>
        <v>43108</v>
      </c>
      <c r="C40" s="6">
        <f ca="1">Input!B40</f>
        <v>153.26537143960988</v>
      </c>
      <c r="D40" t="s">
        <v>65</v>
      </c>
    </row>
    <row r="41" spans="1:4">
      <c r="A41">
        <v>40</v>
      </c>
      <c r="B41" s="8">
        <f>Input!A41</f>
        <v>43109</v>
      </c>
      <c r="C41" s="6">
        <f ca="1">Input!B41</f>
        <v>269.94277736573974</v>
      </c>
      <c r="D41" t="s">
        <v>65</v>
      </c>
    </row>
    <row r="42" spans="1:4">
      <c r="A42">
        <v>41</v>
      </c>
      <c r="B42" s="8">
        <f>Input!A42</f>
        <v>43110</v>
      </c>
      <c r="C42" s="6">
        <f ca="1">Input!B42</f>
        <v>133.09695264578164</v>
      </c>
      <c r="D42" t="s">
        <v>65</v>
      </c>
    </row>
    <row r="43" spans="1:4">
      <c r="A43">
        <v>42</v>
      </c>
      <c r="B43" s="8">
        <f>Input!A43</f>
        <v>43111</v>
      </c>
      <c r="C43" s="6">
        <f ca="1">Input!B43</f>
        <v>279.75497969169118</v>
      </c>
      <c r="D43" t="s">
        <v>65</v>
      </c>
    </row>
    <row r="44" spans="1:4">
      <c r="A44">
        <v>43</v>
      </c>
      <c r="B44" s="8">
        <f>Input!A44</f>
        <v>43112</v>
      </c>
      <c r="C44" s="6">
        <f ca="1">Input!B44</f>
        <v>176.21605431071333</v>
      </c>
      <c r="D44" t="s">
        <v>65</v>
      </c>
    </row>
    <row r="45" spans="1:4">
      <c r="A45">
        <v>44</v>
      </c>
      <c r="B45" s="8">
        <f>Input!A45</f>
        <v>43113</v>
      </c>
      <c r="C45" s="6">
        <f ca="1">Input!B45</f>
        <v>269.39082522254904</v>
      </c>
      <c r="D45" t="s">
        <v>65</v>
      </c>
    </row>
    <row r="46" spans="1:4">
      <c r="A46">
        <v>45</v>
      </c>
      <c r="B46" s="8">
        <f>Input!A46</f>
        <v>43114</v>
      </c>
      <c r="C46" s="6">
        <f ca="1">Input!B46</f>
        <v>534.25744433764964</v>
      </c>
      <c r="D46" t="s">
        <v>65</v>
      </c>
    </row>
    <row r="47" spans="1:4">
      <c r="A47">
        <v>46</v>
      </c>
      <c r="B47" s="8">
        <f>Input!A47</f>
        <v>43115</v>
      </c>
      <c r="C47" s="6">
        <f ca="1">Input!B47</f>
        <v>13.587055862854891</v>
      </c>
      <c r="D47" t="s">
        <v>65</v>
      </c>
    </row>
    <row r="48" spans="1:4">
      <c r="A48">
        <v>47</v>
      </c>
      <c r="B48" s="8">
        <f>Input!A48</f>
        <v>43116</v>
      </c>
      <c r="C48" s="6">
        <f ca="1">Input!B48</f>
        <v>293.48894960234571</v>
      </c>
      <c r="D48" t="s">
        <v>65</v>
      </c>
    </row>
    <row r="49" spans="1:4">
      <c r="A49">
        <v>48</v>
      </c>
      <c r="B49" s="8">
        <f>Input!A49</f>
        <v>43117</v>
      </c>
      <c r="C49" s="6">
        <f ca="1">Input!B49</f>
        <v>460.08339539773374</v>
      </c>
      <c r="D49" t="s">
        <v>65</v>
      </c>
    </row>
    <row r="50" spans="1:4">
      <c r="A50">
        <v>49</v>
      </c>
      <c r="B50" s="8">
        <f>Input!A50</f>
        <v>43118</v>
      </c>
      <c r="C50" s="6">
        <f ca="1">Input!B50</f>
        <v>579.79307675671896</v>
      </c>
      <c r="D50" t="s">
        <v>65</v>
      </c>
    </row>
    <row r="51" spans="1:4">
      <c r="A51">
        <v>50</v>
      </c>
      <c r="B51" s="8">
        <f>Input!A51</f>
        <v>43119</v>
      </c>
      <c r="C51" s="6">
        <f ca="1">Input!B51</f>
        <v>26.548936471671336</v>
      </c>
      <c r="D51" t="s">
        <v>65</v>
      </c>
    </row>
    <row r="52" spans="1:4">
      <c r="A52">
        <v>51</v>
      </c>
      <c r="B52" s="8">
        <f>Input!A52</f>
        <v>43120</v>
      </c>
      <c r="C52" s="6">
        <f ca="1">Input!B52</f>
        <v>284.93567329895524</v>
      </c>
      <c r="D52" t="s">
        <v>65</v>
      </c>
    </row>
    <row r="53" spans="1:4">
      <c r="A53">
        <v>52</v>
      </c>
      <c r="B53" s="8">
        <f>Input!A53</f>
        <v>43121</v>
      </c>
      <c r="C53" s="6">
        <f ca="1">Input!B53</f>
        <v>115.47672758298771</v>
      </c>
      <c r="D53" t="s">
        <v>65</v>
      </c>
    </row>
    <row r="54" spans="1:4">
      <c r="A54">
        <v>53</v>
      </c>
      <c r="B54" s="8">
        <f>Input!A54</f>
        <v>43122</v>
      </c>
      <c r="C54" s="6">
        <f ca="1">Input!B54</f>
        <v>571.68080750322258</v>
      </c>
      <c r="D54" t="s">
        <v>65</v>
      </c>
    </row>
    <row r="55" spans="1:4">
      <c r="A55">
        <v>54</v>
      </c>
      <c r="B55" s="8">
        <f>Input!A55</f>
        <v>43123</v>
      </c>
      <c r="C55" s="6">
        <f ca="1">Input!B55</f>
        <v>427.97634387323126</v>
      </c>
      <c r="D55" t="s">
        <v>65</v>
      </c>
    </row>
    <row r="56" spans="1:4">
      <c r="A56">
        <v>55</v>
      </c>
      <c r="B56" s="8">
        <f>Input!A56</f>
        <v>43124</v>
      </c>
      <c r="C56" s="6">
        <f ca="1">Input!B56</f>
        <v>363.72845966327827</v>
      </c>
      <c r="D56" t="s">
        <v>65</v>
      </c>
    </row>
    <row r="57" spans="1:4">
      <c r="A57">
        <v>56</v>
      </c>
      <c r="B57" s="8">
        <f>Input!A57</f>
        <v>43125</v>
      </c>
      <c r="C57" s="6">
        <f ca="1">Input!B57</f>
        <v>226.05119795248271</v>
      </c>
      <c r="D57" t="s">
        <v>65</v>
      </c>
    </row>
    <row r="58" spans="1:4">
      <c r="A58">
        <v>57</v>
      </c>
      <c r="B58" s="8">
        <f>Input!A58</f>
        <v>43126</v>
      </c>
      <c r="C58" s="6">
        <f ca="1">Input!B58</f>
        <v>207.02245906509663</v>
      </c>
      <c r="D58" t="s">
        <v>65</v>
      </c>
    </row>
    <row r="59" spans="1:4">
      <c r="A59">
        <v>58</v>
      </c>
      <c r="B59" s="8">
        <f>Input!A59</f>
        <v>43127</v>
      </c>
      <c r="C59" s="6">
        <f ca="1">Input!B59</f>
        <v>84.731574864885104</v>
      </c>
      <c r="D59" t="s">
        <v>65</v>
      </c>
    </row>
    <row r="60" spans="1:4">
      <c r="A60">
        <v>59</v>
      </c>
      <c r="B60" s="8">
        <f>Input!A60</f>
        <v>43128</v>
      </c>
      <c r="C60" s="6">
        <f ca="1">Input!B60</f>
        <v>530.08945155721869</v>
      </c>
      <c r="D60" t="s">
        <v>65</v>
      </c>
    </row>
    <row r="61" spans="1:4">
      <c r="A61">
        <v>60</v>
      </c>
      <c r="B61" s="8">
        <f>Input!A61</f>
        <v>43129</v>
      </c>
      <c r="C61" s="6">
        <f ca="1">Input!B61</f>
        <v>332.4935508009018</v>
      </c>
      <c r="D61" t="s">
        <v>65</v>
      </c>
    </row>
    <row r="62" spans="1:4">
      <c r="A62">
        <v>61</v>
      </c>
      <c r="B62" s="8">
        <f>Input!A62</f>
        <v>43130</v>
      </c>
      <c r="C62" s="6">
        <f ca="1">Input!B62</f>
        <v>123.25789559094108</v>
      </c>
      <c r="D62" t="s">
        <v>65</v>
      </c>
    </row>
    <row r="63" spans="1:4">
      <c r="A63">
        <v>62</v>
      </c>
      <c r="B63" s="8">
        <f>Input!A63</f>
        <v>43131</v>
      </c>
      <c r="C63" s="6">
        <f ca="1">Input!B63</f>
        <v>593.43566289002592</v>
      </c>
      <c r="D63" t="s">
        <v>65</v>
      </c>
    </row>
    <row r="64" spans="1:4">
      <c r="A64">
        <v>63</v>
      </c>
      <c r="B64" s="8">
        <f>Input!A64</f>
        <v>43132</v>
      </c>
      <c r="C64" s="6">
        <f ca="1">Input!B64</f>
        <v>565.4362893107118</v>
      </c>
      <c r="D64" t="s">
        <v>65</v>
      </c>
    </row>
    <row r="65" spans="1:4">
      <c r="A65">
        <v>64</v>
      </c>
      <c r="B65" s="8">
        <f>Input!A65</f>
        <v>43133</v>
      </c>
      <c r="C65" s="6">
        <f ca="1">Input!B65</f>
        <v>227.66059381878733</v>
      </c>
      <c r="D65" t="s">
        <v>65</v>
      </c>
    </row>
    <row r="66" spans="1:4">
      <c r="A66">
        <v>65</v>
      </c>
      <c r="B66" s="8">
        <f>Input!A66</f>
        <v>43134</v>
      </c>
      <c r="C66" s="6">
        <f ca="1">Input!B66</f>
        <v>142.6903655921214</v>
      </c>
      <c r="D66" t="s">
        <v>65</v>
      </c>
    </row>
    <row r="67" spans="1:4">
      <c r="A67">
        <v>66</v>
      </c>
      <c r="B67" s="8">
        <f>Input!A67</f>
        <v>43135</v>
      </c>
      <c r="C67" s="6">
        <f ca="1">Input!B67</f>
        <v>107.4014425702305</v>
      </c>
      <c r="D67" t="s">
        <v>65</v>
      </c>
    </row>
    <row r="68" spans="1:4">
      <c r="A68">
        <v>67</v>
      </c>
      <c r="B68" s="8">
        <f>Input!A68</f>
        <v>43136</v>
      </c>
      <c r="C68" s="6">
        <f ca="1">Input!B68</f>
        <v>380.51731056910211</v>
      </c>
      <c r="D68" t="s">
        <v>65</v>
      </c>
    </row>
    <row r="69" spans="1:4">
      <c r="A69">
        <v>68</v>
      </c>
      <c r="B69" s="8">
        <f>Input!A69</f>
        <v>43137</v>
      </c>
      <c r="C69" s="6">
        <f ca="1">Input!B69</f>
        <v>572.46405460919266</v>
      </c>
      <c r="D69" t="s">
        <v>65</v>
      </c>
    </row>
    <row r="70" spans="1:4">
      <c r="A70">
        <v>69</v>
      </c>
      <c r="B70" s="8">
        <f>Input!A70</f>
        <v>43138</v>
      </c>
      <c r="C70" s="6">
        <f ca="1">Input!B70</f>
        <v>233.43069432450491</v>
      </c>
      <c r="D70" t="s">
        <v>65</v>
      </c>
    </row>
    <row r="71" spans="1:4">
      <c r="A71">
        <v>70</v>
      </c>
      <c r="B71" s="8">
        <f>Input!A71</f>
        <v>43139</v>
      </c>
      <c r="C71" s="6">
        <f ca="1">Input!B71</f>
        <v>599.56420099997274</v>
      </c>
      <c r="D71" t="s">
        <v>65</v>
      </c>
    </row>
    <row r="72" spans="1:4">
      <c r="A72">
        <v>71</v>
      </c>
      <c r="B72" s="8">
        <f>Input!A72</f>
        <v>43140</v>
      </c>
      <c r="C72" s="6">
        <f ca="1">Input!B72</f>
        <v>439.13910571698278</v>
      </c>
      <c r="D72" t="s">
        <v>65</v>
      </c>
    </row>
    <row r="73" spans="1:4">
      <c r="A73">
        <v>72</v>
      </c>
      <c r="B73" s="8">
        <f>Input!A73</f>
        <v>43141</v>
      </c>
      <c r="C73" s="6">
        <f ca="1">Input!B73</f>
        <v>266.54160586990793</v>
      </c>
      <c r="D73" t="s">
        <v>65</v>
      </c>
    </row>
    <row r="74" spans="1:4">
      <c r="A74">
        <v>73</v>
      </c>
      <c r="B74" s="8">
        <f>Input!A74</f>
        <v>43142</v>
      </c>
      <c r="C74" s="6">
        <f ca="1">Input!B74</f>
        <v>452.17930966806608</v>
      </c>
      <c r="D74" t="s">
        <v>65</v>
      </c>
    </row>
    <row r="75" spans="1:4">
      <c r="A75">
        <v>74</v>
      </c>
      <c r="B75" s="8">
        <f>Input!A75</f>
        <v>43143</v>
      </c>
      <c r="C75" s="6">
        <f ca="1">Input!B75</f>
        <v>54.749979375924987</v>
      </c>
      <c r="D75" t="s">
        <v>65</v>
      </c>
    </row>
    <row r="76" spans="1:4">
      <c r="A76">
        <v>75</v>
      </c>
      <c r="B76" s="8">
        <f>Input!A76</f>
        <v>43144</v>
      </c>
      <c r="C76" s="6">
        <f ca="1">Input!B76</f>
        <v>409.0347841591194</v>
      </c>
      <c r="D76" t="s">
        <v>65</v>
      </c>
    </row>
    <row r="77" spans="1:4">
      <c r="A77">
        <v>76</v>
      </c>
      <c r="B77" s="8">
        <f>Input!A77</f>
        <v>43145</v>
      </c>
      <c r="C77" s="6">
        <f ca="1">Input!B77</f>
        <v>508.68273994116942</v>
      </c>
      <c r="D77" t="s">
        <v>65</v>
      </c>
    </row>
    <row r="78" spans="1:4">
      <c r="A78">
        <v>77</v>
      </c>
      <c r="B78" s="8">
        <f>Input!A78</f>
        <v>43146</v>
      </c>
      <c r="C78" s="6">
        <f ca="1">Input!B78</f>
        <v>149.84840187878194</v>
      </c>
      <c r="D78" t="s">
        <v>65</v>
      </c>
    </row>
    <row r="79" spans="1:4">
      <c r="A79">
        <v>78</v>
      </c>
      <c r="B79" s="8">
        <f>Input!A79</f>
        <v>43147</v>
      </c>
      <c r="C79" s="6">
        <f ca="1">Input!B79</f>
        <v>544.04810881216974</v>
      </c>
      <c r="D79" t="s">
        <v>65</v>
      </c>
    </row>
    <row r="80" spans="1:4">
      <c r="A80">
        <v>79</v>
      </c>
      <c r="B80" s="8">
        <f>Input!A80</f>
        <v>43148</v>
      </c>
      <c r="C80" s="6">
        <f ca="1">Input!B80</f>
        <v>390.68162442552949</v>
      </c>
      <c r="D80" t="s">
        <v>65</v>
      </c>
    </row>
    <row r="81" spans="1:4">
      <c r="A81">
        <v>80</v>
      </c>
      <c r="B81" s="8">
        <f>Input!A81</f>
        <v>43149</v>
      </c>
      <c r="C81" s="6">
        <f ca="1">Input!B81</f>
        <v>243.05917026505028</v>
      </c>
      <c r="D81" t="s">
        <v>65</v>
      </c>
    </row>
    <row r="82" spans="1:4">
      <c r="A82">
        <v>81</v>
      </c>
      <c r="B82" s="8">
        <f>Input!A82</f>
        <v>43150</v>
      </c>
      <c r="C82" s="6">
        <f ca="1">Input!B82</f>
        <v>91.026536824507332</v>
      </c>
      <c r="D82" t="s">
        <v>65</v>
      </c>
    </row>
    <row r="83" spans="1:4">
      <c r="A83">
        <v>82</v>
      </c>
      <c r="B83" s="8">
        <f>Input!A83</f>
        <v>43151</v>
      </c>
      <c r="C83" s="6">
        <f ca="1">Input!B83</f>
        <v>267.90923869185707</v>
      </c>
      <c r="D83" t="s">
        <v>65</v>
      </c>
    </row>
    <row r="84" spans="1:4">
      <c r="A84">
        <v>83</v>
      </c>
      <c r="B84" s="8">
        <f>Input!A84</f>
        <v>43152</v>
      </c>
      <c r="C84" s="6">
        <f ca="1">Input!B84</f>
        <v>539.60000628380237</v>
      </c>
      <c r="D84" t="s">
        <v>65</v>
      </c>
    </row>
    <row r="85" spans="1:4">
      <c r="A85">
        <v>84</v>
      </c>
      <c r="B85" s="8">
        <f>Input!A85</f>
        <v>43153</v>
      </c>
      <c r="C85" s="6">
        <f ca="1">Input!B85</f>
        <v>182.09824501914903</v>
      </c>
      <c r="D85" t="s">
        <v>65</v>
      </c>
    </row>
    <row r="86" spans="1:4">
      <c r="A86">
        <v>85</v>
      </c>
      <c r="B86" s="8">
        <f>Input!A86</f>
        <v>43154</v>
      </c>
      <c r="C86" s="6">
        <f ca="1">Input!B86</f>
        <v>209.95991162914424</v>
      </c>
      <c r="D86" t="s">
        <v>65</v>
      </c>
    </row>
    <row r="87" spans="1:4">
      <c r="A87">
        <v>86</v>
      </c>
      <c r="B87" s="8">
        <f>Input!A87</f>
        <v>43155</v>
      </c>
      <c r="C87" s="6">
        <f ca="1">Input!B87</f>
        <v>127.61124928466165</v>
      </c>
      <c r="D87" t="s">
        <v>65</v>
      </c>
    </row>
    <row r="88" spans="1:4">
      <c r="A88">
        <v>87</v>
      </c>
      <c r="B88" s="8">
        <f>Input!A88</f>
        <v>43156</v>
      </c>
      <c r="C88" s="6">
        <f ca="1">Input!B88</f>
        <v>389.6590918662377</v>
      </c>
      <c r="D88" t="s">
        <v>65</v>
      </c>
    </row>
    <row r="89" spans="1:4">
      <c r="A89">
        <v>88</v>
      </c>
      <c r="B89" s="8">
        <f>Input!A89</f>
        <v>43157</v>
      </c>
      <c r="C89" s="6">
        <f ca="1">Input!B89</f>
        <v>413.18947856224207</v>
      </c>
      <c r="D89" t="s">
        <v>65</v>
      </c>
    </row>
    <row r="90" spans="1:4">
      <c r="A90">
        <v>89</v>
      </c>
      <c r="B90" s="8">
        <f>Input!A90</f>
        <v>43158</v>
      </c>
      <c r="C90" s="6">
        <f ca="1">Input!B90</f>
        <v>103.08441734031851</v>
      </c>
      <c r="D90" t="s">
        <v>65</v>
      </c>
    </row>
    <row r="91" spans="1:4">
      <c r="A91">
        <v>90</v>
      </c>
      <c r="B91" s="8">
        <f>Input!A91</f>
        <v>43159</v>
      </c>
      <c r="C91" s="6">
        <f ca="1">Input!B91</f>
        <v>193.11029413198818</v>
      </c>
      <c r="D91" t="s">
        <v>65</v>
      </c>
    </row>
    <row r="92" spans="1:4">
      <c r="A92">
        <v>91</v>
      </c>
      <c r="B92" s="8">
        <f>Input!A92</f>
        <v>43160</v>
      </c>
      <c r="C92" s="6">
        <f ca="1">Input!B92</f>
        <v>263.39378277370781</v>
      </c>
      <c r="D92" t="s">
        <v>65</v>
      </c>
    </row>
    <row r="93" spans="1:4">
      <c r="A93">
        <v>92</v>
      </c>
      <c r="B93" s="8">
        <f>Input!A93</f>
        <v>43161</v>
      </c>
      <c r="C93" s="6">
        <f ca="1">Input!B93</f>
        <v>247.21882762833954</v>
      </c>
      <c r="D93" t="s">
        <v>65</v>
      </c>
    </row>
    <row r="94" spans="1:4">
      <c r="A94">
        <v>93</v>
      </c>
      <c r="B94" s="8">
        <f>Input!A94</f>
        <v>43162</v>
      </c>
      <c r="C94" s="6">
        <f ca="1">Input!B94</f>
        <v>366.14432465166857</v>
      </c>
      <c r="D94" t="s">
        <v>65</v>
      </c>
    </row>
    <row r="95" spans="1:4">
      <c r="A95">
        <v>94</v>
      </c>
      <c r="B95" s="8">
        <f>Input!A95</f>
        <v>43163</v>
      </c>
      <c r="C95" s="6">
        <f ca="1">Input!B95</f>
        <v>263.98503617061129</v>
      </c>
      <c r="D95" t="s">
        <v>65</v>
      </c>
    </row>
    <row r="96" spans="1:4">
      <c r="A96">
        <v>95</v>
      </c>
      <c r="B96" s="8">
        <f>Input!A96</f>
        <v>43164</v>
      </c>
      <c r="C96" s="6">
        <f ca="1">Input!B96</f>
        <v>0.1341439795357724</v>
      </c>
      <c r="D96" t="s">
        <v>65</v>
      </c>
    </row>
    <row r="97" spans="1:4">
      <c r="A97">
        <v>96</v>
      </c>
      <c r="B97" s="8">
        <f>Input!A97</f>
        <v>43165</v>
      </c>
      <c r="C97" s="6">
        <f ca="1">Input!B97</f>
        <v>139.6479329732154</v>
      </c>
      <c r="D97" t="s">
        <v>65</v>
      </c>
    </row>
    <row r="98" spans="1:4">
      <c r="A98">
        <v>97</v>
      </c>
      <c r="B98" s="8">
        <f>Input!A98</f>
        <v>43166</v>
      </c>
      <c r="C98" s="6">
        <f ca="1">Input!B98</f>
        <v>294.22103242622057</v>
      </c>
      <c r="D98" t="s">
        <v>65</v>
      </c>
    </row>
    <row r="99" spans="1:4">
      <c r="A99">
        <v>98</v>
      </c>
      <c r="B99" s="8">
        <f>Input!A99</f>
        <v>43167</v>
      </c>
      <c r="C99" s="6">
        <f ca="1">Input!B99</f>
        <v>291.48339548911753</v>
      </c>
      <c r="D99" t="s">
        <v>65</v>
      </c>
    </row>
    <row r="100" spans="1:4">
      <c r="A100">
        <v>99</v>
      </c>
      <c r="B100" s="8">
        <f>Input!A100</f>
        <v>43168</v>
      </c>
      <c r="C100" s="6">
        <f ca="1">Input!B100</f>
        <v>754.31421518082277</v>
      </c>
      <c r="D100" t="s">
        <v>65</v>
      </c>
    </row>
    <row r="101" spans="1:4">
      <c r="A101">
        <v>100</v>
      </c>
      <c r="B101" s="8">
        <f>Input!A101</f>
        <v>43169</v>
      </c>
      <c r="C101" s="6">
        <f ca="1">Input!B101</f>
        <v>676.50977673134355</v>
      </c>
      <c r="D101" t="s">
        <v>65</v>
      </c>
    </row>
    <row r="102" spans="1:4">
      <c r="A102">
        <v>101</v>
      </c>
      <c r="B102" s="8">
        <f>Input!A102</f>
        <v>43170</v>
      </c>
      <c r="C102" s="6">
        <f ca="1">Input!B102</f>
        <v>459.52994336844921</v>
      </c>
      <c r="D102" t="s">
        <v>65</v>
      </c>
    </row>
    <row r="103" spans="1:4">
      <c r="A103">
        <v>102</v>
      </c>
      <c r="B103" s="8">
        <f>Input!A103</f>
        <v>43171</v>
      </c>
      <c r="C103" s="6">
        <f ca="1">Input!B103</f>
        <v>727.50288420672393</v>
      </c>
      <c r="D103" t="s">
        <v>65</v>
      </c>
    </row>
    <row r="104" spans="1:4">
      <c r="A104">
        <v>103</v>
      </c>
      <c r="B104" s="8">
        <f>Input!A104</f>
        <v>43172</v>
      </c>
      <c r="C104" s="6">
        <f ca="1">Input!B104</f>
        <v>673.45608173090829</v>
      </c>
      <c r="D104" t="s">
        <v>65</v>
      </c>
    </row>
    <row r="105" spans="1:4">
      <c r="A105">
        <v>104</v>
      </c>
      <c r="B105" s="8">
        <f>Input!A105</f>
        <v>43173</v>
      </c>
      <c r="C105" s="6">
        <f ca="1">Input!B105</f>
        <v>321.51058517856387</v>
      </c>
      <c r="D105" t="s">
        <v>65</v>
      </c>
    </row>
    <row r="106" spans="1:4">
      <c r="A106">
        <v>105</v>
      </c>
      <c r="B106" s="8">
        <f>Input!A106</f>
        <v>43174</v>
      </c>
      <c r="C106" s="6">
        <f ca="1">Input!B106</f>
        <v>888.62990249185623</v>
      </c>
      <c r="D106" t="s">
        <v>65</v>
      </c>
    </row>
    <row r="107" spans="1:4">
      <c r="A107">
        <v>106</v>
      </c>
      <c r="B107" s="8">
        <f>Input!A107</f>
        <v>43175</v>
      </c>
      <c r="C107" s="6">
        <f ca="1">Input!B107</f>
        <v>854.20717300873935</v>
      </c>
      <c r="D107" t="s">
        <v>65</v>
      </c>
    </row>
    <row r="108" spans="1:4">
      <c r="A108">
        <v>107</v>
      </c>
      <c r="B108" s="8">
        <f>Input!A108</f>
        <v>43176</v>
      </c>
      <c r="C108" s="6">
        <f ca="1">Input!B108</f>
        <v>156.77072586291152</v>
      </c>
      <c r="D108" t="s">
        <v>65</v>
      </c>
    </row>
    <row r="109" spans="1:4">
      <c r="A109">
        <v>108</v>
      </c>
      <c r="B109" s="8">
        <f>Input!A109</f>
        <v>43177</v>
      </c>
      <c r="C109" s="6">
        <f ca="1">Input!B109</f>
        <v>280.58765954007418</v>
      </c>
      <c r="D109" t="s">
        <v>65</v>
      </c>
    </row>
    <row r="110" spans="1:4">
      <c r="A110">
        <v>109</v>
      </c>
      <c r="B110" s="8">
        <f>Input!A110</f>
        <v>43178</v>
      </c>
      <c r="C110" s="6">
        <f ca="1">Input!B110</f>
        <v>267.299425060825</v>
      </c>
      <c r="D110" t="s">
        <v>65</v>
      </c>
    </row>
    <row r="111" spans="1:4">
      <c r="A111">
        <v>110</v>
      </c>
      <c r="B111" s="8">
        <f>Input!A111</f>
        <v>43179</v>
      </c>
      <c r="C111" s="6">
        <f ca="1">Input!B111</f>
        <v>295.73220150815331</v>
      </c>
      <c r="D111" t="s">
        <v>65</v>
      </c>
    </row>
    <row r="112" spans="1:4">
      <c r="A112">
        <v>111</v>
      </c>
      <c r="B112" s="8">
        <f>Input!A112</f>
        <v>43180</v>
      </c>
      <c r="C112" s="6">
        <f ca="1">Input!B112</f>
        <v>402.73212503068214</v>
      </c>
      <c r="D112" t="s">
        <v>65</v>
      </c>
    </row>
    <row r="113" spans="1:4">
      <c r="A113">
        <v>112</v>
      </c>
      <c r="B113" s="8">
        <f>Input!A113</f>
        <v>43181</v>
      </c>
      <c r="C113" s="6">
        <f ca="1">Input!B113</f>
        <v>747.30686869975921</v>
      </c>
      <c r="D113" t="s">
        <v>65</v>
      </c>
    </row>
    <row r="114" spans="1:4">
      <c r="A114">
        <v>113</v>
      </c>
      <c r="B114" s="8">
        <f>Input!A114</f>
        <v>43182</v>
      </c>
      <c r="C114" s="6">
        <f ca="1">Input!B114</f>
        <v>358.79412311699173</v>
      </c>
      <c r="D114" t="s">
        <v>65</v>
      </c>
    </row>
    <row r="115" spans="1:4">
      <c r="A115">
        <v>114</v>
      </c>
      <c r="B115" s="8">
        <f>Input!A115</f>
        <v>43183</v>
      </c>
      <c r="C115" s="6">
        <f ca="1">Input!B115</f>
        <v>404.28103928175705</v>
      </c>
      <c r="D115" t="s">
        <v>65</v>
      </c>
    </row>
    <row r="116" spans="1:4">
      <c r="A116">
        <v>115</v>
      </c>
      <c r="B116" s="8">
        <f>Input!A116</f>
        <v>43184</v>
      </c>
      <c r="C116" s="6">
        <f ca="1">Input!B116</f>
        <v>275.12887587320722</v>
      </c>
      <c r="D116" t="s">
        <v>65</v>
      </c>
    </row>
    <row r="117" spans="1:4">
      <c r="A117">
        <v>116</v>
      </c>
      <c r="B117" s="8">
        <f>Input!A117</f>
        <v>43185</v>
      </c>
      <c r="C117" s="6">
        <f ca="1">Input!B117</f>
        <v>694.00108349984737</v>
      </c>
      <c r="D117" t="s">
        <v>65</v>
      </c>
    </row>
    <row r="118" spans="1:4">
      <c r="A118">
        <v>117</v>
      </c>
      <c r="B118" s="8">
        <f>Input!A118</f>
        <v>43186</v>
      </c>
      <c r="C118" s="6">
        <f ca="1">Input!B118</f>
        <v>186.61513763846645</v>
      </c>
      <c r="D118" t="s">
        <v>65</v>
      </c>
    </row>
    <row r="119" spans="1:4">
      <c r="A119">
        <v>118</v>
      </c>
      <c r="B119" s="8">
        <f>Input!A119</f>
        <v>43187</v>
      </c>
      <c r="C119" s="6">
        <f ca="1">Input!B119</f>
        <v>614.86086209476332</v>
      </c>
      <c r="D119" t="s">
        <v>65</v>
      </c>
    </row>
    <row r="120" spans="1:4">
      <c r="A120">
        <v>119</v>
      </c>
      <c r="B120" s="8">
        <f>Input!A120</f>
        <v>43188</v>
      </c>
      <c r="C120" s="6">
        <f ca="1">Input!B120</f>
        <v>137.95604706413218</v>
      </c>
      <c r="D120" t="s">
        <v>65</v>
      </c>
    </row>
    <row r="121" spans="1:4">
      <c r="A121">
        <v>120</v>
      </c>
      <c r="B121" s="8">
        <f>Input!A121</f>
        <v>43189</v>
      </c>
      <c r="C121" s="6">
        <f ca="1">Input!B121</f>
        <v>180.40138107193079</v>
      </c>
      <c r="D121" t="s">
        <v>65</v>
      </c>
    </row>
    <row r="122" spans="1:4">
      <c r="A122">
        <v>121</v>
      </c>
      <c r="B122" s="8">
        <f>Input!A122</f>
        <v>43190</v>
      </c>
      <c r="C122" s="6">
        <f ca="1">Input!B122</f>
        <v>129.76049134323625</v>
      </c>
      <c r="D122" t="s">
        <v>65</v>
      </c>
    </row>
    <row r="123" spans="1:4">
      <c r="A123">
        <v>122</v>
      </c>
      <c r="B123" s="8">
        <f>Input!A123</f>
        <v>43191</v>
      </c>
      <c r="C123" s="6">
        <f ca="1">Input!B123</f>
        <v>559.22332319721136</v>
      </c>
      <c r="D123" t="s">
        <v>65</v>
      </c>
    </row>
    <row r="124" spans="1:4">
      <c r="A124">
        <v>123</v>
      </c>
      <c r="B124" s="8">
        <f>Input!A124</f>
        <v>43192</v>
      </c>
      <c r="C124" s="6">
        <f ca="1">Input!B124</f>
        <v>367.03594338603153</v>
      </c>
      <c r="D124" t="s">
        <v>65</v>
      </c>
    </row>
    <row r="125" spans="1:4">
      <c r="A125">
        <v>124</v>
      </c>
      <c r="B125" s="8">
        <f>Input!A125</f>
        <v>43193</v>
      </c>
      <c r="C125" s="6">
        <f ca="1">Input!B125</f>
        <v>863.97999182507237</v>
      </c>
      <c r="D125" t="s">
        <v>65</v>
      </c>
    </row>
    <row r="126" spans="1:4">
      <c r="A126">
        <v>125</v>
      </c>
      <c r="B126" s="8">
        <f>Input!A126</f>
        <v>43194</v>
      </c>
      <c r="C126" s="6">
        <f ca="1">Input!B126</f>
        <v>761.62990911821112</v>
      </c>
      <c r="D126" t="s">
        <v>65</v>
      </c>
    </row>
    <row r="127" spans="1:4">
      <c r="A127">
        <v>126</v>
      </c>
      <c r="B127" s="8">
        <f>Input!A127</f>
        <v>43195</v>
      </c>
      <c r="C127" s="6">
        <f ca="1">Input!B127</f>
        <v>788.70324780421595</v>
      </c>
      <c r="D127" t="s">
        <v>65</v>
      </c>
    </row>
    <row r="128" spans="1:4">
      <c r="A128">
        <v>127</v>
      </c>
      <c r="B128" s="8">
        <f>Input!A128</f>
        <v>43196</v>
      </c>
      <c r="C128" s="6">
        <f ca="1">Input!B128</f>
        <v>21.040365344004396</v>
      </c>
      <c r="D128" t="s">
        <v>65</v>
      </c>
    </row>
    <row r="129" spans="1:4">
      <c r="A129">
        <v>128</v>
      </c>
      <c r="B129" s="8">
        <f>Input!A129</f>
        <v>43197</v>
      </c>
      <c r="C129" s="6">
        <f ca="1">Input!B129</f>
        <v>847.00968095599649</v>
      </c>
      <c r="D129" t="s">
        <v>65</v>
      </c>
    </row>
    <row r="130" spans="1:4">
      <c r="A130">
        <v>129</v>
      </c>
      <c r="B130" s="8">
        <f>Input!A130</f>
        <v>43198</v>
      </c>
      <c r="C130" s="6">
        <f ca="1">Input!B130</f>
        <v>668.75866492640944</v>
      </c>
      <c r="D130" t="s">
        <v>65</v>
      </c>
    </row>
    <row r="131" spans="1:4">
      <c r="A131">
        <v>130</v>
      </c>
      <c r="B131" s="8">
        <f>Input!A131</f>
        <v>43199</v>
      </c>
      <c r="C131" s="6">
        <f ca="1">Input!B131</f>
        <v>372.32445584849967</v>
      </c>
      <c r="D131" t="s">
        <v>65</v>
      </c>
    </row>
    <row r="132" spans="1:4">
      <c r="A132">
        <v>131</v>
      </c>
      <c r="B132" s="8">
        <f>Input!A132</f>
        <v>43200</v>
      </c>
      <c r="C132" s="6">
        <f ca="1">Input!B132</f>
        <v>695.23975808731348</v>
      </c>
      <c r="D132" t="s">
        <v>65</v>
      </c>
    </row>
    <row r="133" spans="1:4">
      <c r="A133">
        <v>132</v>
      </c>
      <c r="B133" s="8">
        <f>Input!A133</f>
        <v>43201</v>
      </c>
      <c r="C133" s="6">
        <f ca="1">Input!B133</f>
        <v>181.42917547098227</v>
      </c>
      <c r="D133" t="s">
        <v>65</v>
      </c>
    </row>
    <row r="134" spans="1:4">
      <c r="A134">
        <v>133</v>
      </c>
      <c r="B134" s="8">
        <f>Input!A134</f>
        <v>43202</v>
      </c>
      <c r="C134" s="6">
        <f ca="1">Input!B134</f>
        <v>357.38507039939509</v>
      </c>
      <c r="D134" t="s">
        <v>65</v>
      </c>
    </row>
    <row r="135" spans="1:4">
      <c r="A135">
        <v>134</v>
      </c>
      <c r="B135" s="8">
        <f>Input!A135</f>
        <v>43203</v>
      </c>
      <c r="C135" s="6">
        <f ca="1">Input!B135</f>
        <v>581.25426002174675</v>
      </c>
      <c r="D135" t="s">
        <v>65</v>
      </c>
    </row>
    <row r="136" spans="1:4">
      <c r="A136">
        <v>135</v>
      </c>
      <c r="B136" s="8">
        <f>Input!A136</f>
        <v>43204</v>
      </c>
      <c r="C136" s="6">
        <f ca="1">Input!B136</f>
        <v>619.58467432509565</v>
      </c>
      <c r="D136" t="s">
        <v>65</v>
      </c>
    </row>
    <row r="137" spans="1:4">
      <c r="A137">
        <v>136</v>
      </c>
      <c r="B137" s="8">
        <f>Input!A137</f>
        <v>43205</v>
      </c>
      <c r="C137" s="6">
        <f ca="1">Input!B137</f>
        <v>673.98389949384853</v>
      </c>
      <c r="D137" t="s">
        <v>65</v>
      </c>
    </row>
    <row r="138" spans="1:4">
      <c r="A138">
        <v>137</v>
      </c>
      <c r="B138" s="8">
        <f>Input!A138</f>
        <v>43206</v>
      </c>
      <c r="C138" s="6">
        <f ca="1">Input!B138</f>
        <v>587.6618982854219</v>
      </c>
      <c r="D138" t="s">
        <v>65</v>
      </c>
    </row>
    <row r="139" spans="1:4">
      <c r="A139">
        <v>138</v>
      </c>
      <c r="B139" s="8">
        <f>Input!A139</f>
        <v>43207</v>
      </c>
      <c r="C139" s="6">
        <f ca="1">Input!B139</f>
        <v>562.94340230098499</v>
      </c>
      <c r="D139" t="s">
        <v>65</v>
      </c>
    </row>
    <row r="140" spans="1:4">
      <c r="A140">
        <v>139</v>
      </c>
      <c r="B140" s="8">
        <f>Input!A140</f>
        <v>43208</v>
      </c>
      <c r="C140" s="6">
        <f ca="1">Input!B140</f>
        <v>599.60028688333659</v>
      </c>
      <c r="D140" t="s">
        <v>65</v>
      </c>
    </row>
    <row r="141" spans="1:4">
      <c r="A141">
        <v>140</v>
      </c>
      <c r="B141" s="8">
        <f>Input!A141</f>
        <v>43209</v>
      </c>
      <c r="C141" s="6">
        <f ca="1">Input!B141</f>
        <v>386.18763992408674</v>
      </c>
      <c r="D141" t="s">
        <v>65</v>
      </c>
    </row>
    <row r="142" spans="1:4">
      <c r="A142">
        <v>141</v>
      </c>
      <c r="B142" s="8">
        <f>Input!A142</f>
        <v>43210</v>
      </c>
      <c r="C142" s="6">
        <f ca="1">Input!B142</f>
        <v>413.53916163683664</v>
      </c>
      <c r="D142" t="s">
        <v>65</v>
      </c>
    </row>
    <row r="143" spans="1:4">
      <c r="A143">
        <v>142</v>
      </c>
      <c r="B143" s="8">
        <f>Input!A143</f>
        <v>43211</v>
      </c>
      <c r="C143" s="6">
        <f ca="1">Input!B143</f>
        <v>273.14802722547751</v>
      </c>
      <c r="D143" t="s">
        <v>65</v>
      </c>
    </row>
    <row r="144" spans="1:4">
      <c r="A144">
        <v>143</v>
      </c>
      <c r="B144" s="8">
        <f>Input!A144</f>
        <v>43212</v>
      </c>
      <c r="C144" s="6">
        <f ca="1">Input!B144</f>
        <v>326.67759109173636</v>
      </c>
      <c r="D144" t="s">
        <v>65</v>
      </c>
    </row>
    <row r="145" spans="1:4">
      <c r="A145">
        <v>144</v>
      </c>
      <c r="B145" s="8">
        <f>Input!A145</f>
        <v>43213</v>
      </c>
      <c r="C145" s="6">
        <f ca="1">Input!B145</f>
        <v>671.86671656567478</v>
      </c>
      <c r="D145" t="s">
        <v>65</v>
      </c>
    </row>
    <row r="146" spans="1:4">
      <c r="A146">
        <v>145</v>
      </c>
      <c r="B146" s="8">
        <f>Input!A146</f>
        <v>43214</v>
      </c>
      <c r="C146" s="6">
        <f ca="1">Input!B146</f>
        <v>325.24109262262687</v>
      </c>
      <c r="D146" t="s">
        <v>65</v>
      </c>
    </row>
    <row r="147" spans="1:4">
      <c r="A147">
        <v>146</v>
      </c>
      <c r="B147" s="8">
        <f>Input!A147</f>
        <v>43215</v>
      </c>
      <c r="C147" s="6">
        <f ca="1">Input!B147</f>
        <v>663.95058341564356</v>
      </c>
      <c r="D147" t="s">
        <v>65</v>
      </c>
    </row>
    <row r="148" spans="1:4">
      <c r="A148">
        <v>147</v>
      </c>
      <c r="B148" s="8">
        <f>Input!A148</f>
        <v>43216</v>
      </c>
      <c r="C148" s="6">
        <f ca="1">Input!B148</f>
        <v>775.33596376177161</v>
      </c>
      <c r="D148" t="s">
        <v>65</v>
      </c>
    </row>
    <row r="149" spans="1:4">
      <c r="A149">
        <v>148</v>
      </c>
      <c r="B149" s="8">
        <f>Input!A149</f>
        <v>43217</v>
      </c>
      <c r="C149" s="6">
        <f ca="1">Input!B149</f>
        <v>196.91284294197473</v>
      </c>
      <c r="D149" t="s">
        <v>65</v>
      </c>
    </row>
    <row r="150" spans="1:4">
      <c r="A150">
        <v>149</v>
      </c>
      <c r="B150" s="8">
        <f>Input!A150</f>
        <v>43218</v>
      </c>
      <c r="C150" s="6">
        <f ca="1">Input!B150</f>
        <v>133.85619423298073</v>
      </c>
      <c r="D150" t="s">
        <v>65</v>
      </c>
    </row>
    <row r="151" spans="1:4">
      <c r="A151">
        <v>150</v>
      </c>
      <c r="B151" s="8">
        <f>Input!A151</f>
        <v>43219</v>
      </c>
      <c r="C151" s="6">
        <f ca="1">Input!B151</f>
        <v>768.52134341688952</v>
      </c>
      <c r="D151" t="s">
        <v>65</v>
      </c>
    </row>
    <row r="152" spans="1:4">
      <c r="A152">
        <v>151</v>
      </c>
      <c r="B152" s="8">
        <f>Input!A152</f>
        <v>43220</v>
      </c>
      <c r="C152" s="6">
        <f ca="1">Input!B152</f>
        <v>11.032777940439498</v>
      </c>
      <c r="D152" t="s">
        <v>65</v>
      </c>
    </row>
    <row r="153" spans="1:4">
      <c r="A153">
        <v>152</v>
      </c>
      <c r="B153" s="8">
        <f>Input!A153</f>
        <v>43221</v>
      </c>
      <c r="C153" s="6">
        <f ca="1">Input!B153</f>
        <v>764.62054533795231</v>
      </c>
      <c r="D153" t="s">
        <v>65</v>
      </c>
    </row>
    <row r="154" spans="1:4">
      <c r="A154">
        <v>153</v>
      </c>
      <c r="B154" s="8">
        <f>Input!A154</f>
        <v>43222</v>
      </c>
      <c r="C154" s="6">
        <f ca="1">Input!B154</f>
        <v>116.73432163323211</v>
      </c>
      <c r="D154" t="s">
        <v>65</v>
      </c>
    </row>
    <row r="155" spans="1:4">
      <c r="A155">
        <v>154</v>
      </c>
      <c r="B155" s="8">
        <f>Input!A155</f>
        <v>43223</v>
      </c>
      <c r="C155" s="6">
        <f ca="1">Input!B155</f>
        <v>169.67022496578343</v>
      </c>
      <c r="D155" t="s">
        <v>65</v>
      </c>
    </row>
    <row r="156" spans="1:4">
      <c r="A156">
        <v>155</v>
      </c>
      <c r="B156" s="8">
        <f>Input!A156</f>
        <v>43224</v>
      </c>
      <c r="C156" s="6">
        <f ca="1">Input!B156</f>
        <v>485.43916398792118</v>
      </c>
      <c r="D156" t="s">
        <v>65</v>
      </c>
    </row>
    <row r="157" spans="1:4">
      <c r="A157">
        <v>156</v>
      </c>
      <c r="B157" s="8">
        <f>Input!A157</f>
        <v>43225</v>
      </c>
      <c r="C157" s="6">
        <f ca="1">Input!B157</f>
        <v>740.29468235339516</v>
      </c>
      <c r="D157" t="s">
        <v>65</v>
      </c>
    </row>
    <row r="158" spans="1:4">
      <c r="A158">
        <v>157</v>
      </c>
      <c r="B158" s="8">
        <f>Input!A158</f>
        <v>43226</v>
      </c>
      <c r="C158" s="6">
        <f ca="1">Input!B158</f>
        <v>563.88787411626868</v>
      </c>
      <c r="D158" t="s">
        <v>65</v>
      </c>
    </row>
    <row r="159" spans="1:4">
      <c r="A159">
        <v>158</v>
      </c>
      <c r="B159" s="8">
        <f>Input!A159</f>
        <v>43227</v>
      </c>
      <c r="C159" s="6">
        <f ca="1">Input!B159</f>
        <v>107.4350540213141</v>
      </c>
      <c r="D159" t="s">
        <v>65</v>
      </c>
    </row>
    <row r="160" spans="1:4">
      <c r="A160">
        <v>159</v>
      </c>
      <c r="B160" s="8">
        <f>Input!A160</f>
        <v>43228</v>
      </c>
      <c r="C160" s="6">
        <f ca="1">Input!B160</f>
        <v>840.85450925562986</v>
      </c>
      <c r="D160" t="s">
        <v>65</v>
      </c>
    </row>
    <row r="161" spans="1:4">
      <c r="A161">
        <v>160</v>
      </c>
      <c r="B161" s="8">
        <f>Input!A161</f>
        <v>43229</v>
      </c>
      <c r="C161" s="6">
        <f ca="1">Input!B161</f>
        <v>16.886811246766079</v>
      </c>
      <c r="D161" t="s">
        <v>65</v>
      </c>
    </row>
    <row r="162" spans="1:4">
      <c r="A162">
        <v>161</v>
      </c>
      <c r="B162" s="8">
        <f>Input!A162</f>
        <v>43230</v>
      </c>
      <c r="C162" s="6">
        <f ca="1">Input!B162</f>
        <v>41.745468673157717</v>
      </c>
      <c r="D162" t="s">
        <v>65</v>
      </c>
    </row>
    <row r="163" spans="1:4">
      <c r="A163">
        <v>162</v>
      </c>
      <c r="B163" s="8">
        <f>Input!A163</f>
        <v>43231</v>
      </c>
      <c r="C163" s="6">
        <f ca="1">Input!B163</f>
        <v>608.21677529305884</v>
      </c>
      <c r="D163" t="s">
        <v>65</v>
      </c>
    </row>
    <row r="164" spans="1:4">
      <c r="A164">
        <v>163</v>
      </c>
      <c r="B164" s="8">
        <f>Input!A164</f>
        <v>43232</v>
      </c>
      <c r="C164" s="6">
        <f ca="1">Input!B164</f>
        <v>797.72894001161501</v>
      </c>
      <c r="D164" t="s">
        <v>65</v>
      </c>
    </row>
    <row r="165" spans="1:4">
      <c r="A165">
        <v>164</v>
      </c>
      <c r="B165" s="8">
        <f>Input!A165</f>
        <v>43233</v>
      </c>
      <c r="C165" s="6">
        <f ca="1">Input!B165</f>
        <v>332.01677690086569</v>
      </c>
      <c r="D165" t="s">
        <v>65</v>
      </c>
    </row>
    <row r="166" spans="1:4">
      <c r="A166">
        <v>165</v>
      </c>
      <c r="B166" s="8">
        <f>Input!A166</f>
        <v>43234</v>
      </c>
      <c r="C166" s="6">
        <f ca="1">Input!B166</f>
        <v>561.88340006902422</v>
      </c>
      <c r="D166" t="s">
        <v>65</v>
      </c>
    </row>
    <row r="167" spans="1:4">
      <c r="A167">
        <v>166</v>
      </c>
      <c r="B167" s="8">
        <f>Input!A167</f>
        <v>43235</v>
      </c>
      <c r="C167" s="6">
        <f ca="1">Input!B167</f>
        <v>756.96955066880128</v>
      </c>
      <c r="D167" t="s">
        <v>65</v>
      </c>
    </row>
    <row r="168" spans="1:4">
      <c r="A168">
        <v>167</v>
      </c>
      <c r="B168" s="8">
        <f>Input!A168</f>
        <v>43236</v>
      </c>
      <c r="C168" s="6">
        <f ca="1">Input!B168</f>
        <v>439.5468961428079</v>
      </c>
      <c r="D168" t="s">
        <v>65</v>
      </c>
    </row>
    <row r="169" spans="1:4">
      <c r="A169">
        <v>168</v>
      </c>
      <c r="B169" s="8">
        <f>Input!A169</f>
        <v>43237</v>
      </c>
      <c r="C169" s="6">
        <f ca="1">Input!B169</f>
        <v>23.494432252511686</v>
      </c>
      <c r="D169" t="s">
        <v>65</v>
      </c>
    </row>
    <row r="170" spans="1:4">
      <c r="A170">
        <v>169</v>
      </c>
      <c r="B170" s="8">
        <f>Input!A170</f>
        <v>43238</v>
      </c>
      <c r="C170" s="6">
        <f ca="1">Input!B170</f>
        <v>858.42568418425333</v>
      </c>
      <c r="D170" t="s">
        <v>65</v>
      </c>
    </row>
    <row r="171" spans="1:4">
      <c r="A171">
        <v>170</v>
      </c>
      <c r="B171" s="8">
        <f>Input!A171</f>
        <v>43239</v>
      </c>
      <c r="C171" s="6">
        <f ca="1">Input!B171</f>
        <v>698.40213246411543</v>
      </c>
      <c r="D171" t="s">
        <v>65</v>
      </c>
    </row>
    <row r="172" spans="1:4">
      <c r="A172">
        <v>171</v>
      </c>
      <c r="B172" s="8">
        <f>Input!A172</f>
        <v>43240</v>
      </c>
      <c r="C172" s="6">
        <f ca="1">Input!B172</f>
        <v>754.76258138160074</v>
      </c>
      <c r="D172" t="s">
        <v>65</v>
      </c>
    </row>
    <row r="173" spans="1:4">
      <c r="A173">
        <v>172</v>
      </c>
      <c r="B173" s="8">
        <f>Input!A173</f>
        <v>43241</v>
      </c>
      <c r="C173" s="6">
        <f ca="1">Input!B173</f>
        <v>964.98492209259223</v>
      </c>
      <c r="D173" t="s">
        <v>65</v>
      </c>
    </row>
    <row r="174" spans="1:4">
      <c r="A174">
        <v>173</v>
      </c>
      <c r="B174" s="8">
        <f>Input!A174</f>
        <v>43242</v>
      </c>
      <c r="C174" s="6">
        <f ca="1">Input!B174</f>
        <v>174.7117914542263</v>
      </c>
      <c r="D174" t="s">
        <v>65</v>
      </c>
    </row>
    <row r="175" spans="1:4">
      <c r="A175">
        <v>174</v>
      </c>
      <c r="B175" s="8">
        <f>Input!A175</f>
        <v>43243</v>
      </c>
      <c r="C175" s="6">
        <f ca="1">Input!B175</f>
        <v>320.85614136162422</v>
      </c>
      <c r="D175" t="s">
        <v>65</v>
      </c>
    </row>
    <row r="176" spans="1:4">
      <c r="A176">
        <v>175</v>
      </c>
      <c r="B176" s="8">
        <f>Input!A176</f>
        <v>43244</v>
      </c>
      <c r="C176" s="6">
        <f ca="1">Input!B176</f>
        <v>160.89342501952314</v>
      </c>
      <c r="D176" t="s">
        <v>65</v>
      </c>
    </row>
    <row r="177" spans="1:4">
      <c r="A177">
        <v>176</v>
      </c>
      <c r="B177" s="8">
        <f>Input!A177</f>
        <v>43245</v>
      </c>
      <c r="C177" s="6">
        <f ca="1">Input!B177</f>
        <v>546.9499236368473</v>
      </c>
      <c r="D177" t="s">
        <v>65</v>
      </c>
    </row>
    <row r="178" spans="1:4">
      <c r="A178">
        <v>177</v>
      </c>
      <c r="B178" s="8">
        <f>Input!A178</f>
        <v>43246</v>
      </c>
      <c r="C178" s="6">
        <f ca="1">Input!B178</f>
        <v>339.33104584423853</v>
      </c>
      <c r="D178" t="s">
        <v>65</v>
      </c>
    </row>
    <row r="179" spans="1:4">
      <c r="A179">
        <v>178</v>
      </c>
      <c r="B179" s="8">
        <f>Input!A179</f>
        <v>43247</v>
      </c>
      <c r="C179" s="6">
        <f ca="1">Input!B179</f>
        <v>11.47107793880795</v>
      </c>
      <c r="D179" t="s">
        <v>65</v>
      </c>
    </row>
    <row r="180" spans="1:4">
      <c r="A180">
        <v>179</v>
      </c>
      <c r="B180" s="8">
        <f>Input!A180</f>
        <v>43248</v>
      </c>
      <c r="C180" s="6">
        <f ca="1">Input!B180</f>
        <v>218.23941156169255</v>
      </c>
      <c r="D180" t="s">
        <v>65</v>
      </c>
    </row>
    <row r="181" spans="1:4">
      <c r="A181">
        <v>180</v>
      </c>
      <c r="B181" s="8">
        <f>Input!A181</f>
        <v>43249</v>
      </c>
      <c r="C181" s="6">
        <f ca="1">Input!B181</f>
        <v>610.65861051613558</v>
      </c>
      <c r="D181" t="s">
        <v>65</v>
      </c>
    </row>
    <row r="182" spans="1:4">
      <c r="A182">
        <v>181</v>
      </c>
      <c r="B182" s="8">
        <f>Input!A182</f>
        <v>43250</v>
      </c>
      <c r="C182" s="6">
        <f ca="1">Input!B182</f>
        <v>694.71508602516894</v>
      </c>
      <c r="D182" t="s">
        <v>65</v>
      </c>
    </row>
    <row r="183" spans="1:4">
      <c r="A183">
        <v>182</v>
      </c>
      <c r="B183" s="8">
        <f>Input!A183</f>
        <v>43251</v>
      </c>
      <c r="C183" s="6">
        <f ca="1">Input!B183</f>
        <v>512.47890393292198</v>
      </c>
      <c r="D183" t="s">
        <v>65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3"/>
  <sheetViews>
    <sheetView topLeftCell="A178" zoomScale="200" zoomScaleNormal="200" zoomScalePageLayoutView="200" workbookViewId="0">
      <selection activeCell="D1" sqref="D1:D183"/>
    </sheetView>
  </sheetViews>
  <sheetFormatPr baseColWidth="10" defaultRowHeight="12" x14ac:dyDescent="0"/>
  <cols>
    <col min="1" max="1" width="6" bestFit="1" customWidth="1"/>
    <col min="2" max="2" width="9.7109375" style="8" bestFit="1" customWidth="1"/>
    <col min="3" max="3" width="6.5703125" style="6" bestFit="1" customWidth="1"/>
  </cols>
  <sheetData>
    <row r="1" spans="1:4">
      <c r="A1" t="s">
        <v>60</v>
      </c>
      <c r="B1" s="8" t="s">
        <v>61</v>
      </c>
      <c r="C1" s="6" t="s">
        <v>67</v>
      </c>
      <c r="D1" s="13" t="s">
        <v>62</v>
      </c>
    </row>
    <row r="2" spans="1:4">
      <c r="A2">
        <v>1</v>
      </c>
      <c r="B2" s="8">
        <f>Input!A2</f>
        <v>43070</v>
      </c>
      <c r="C2" s="6">
        <f ca="1">Input!O2</f>
        <v>856.30758559246681</v>
      </c>
      <c r="D2" s="13" t="s">
        <v>69</v>
      </c>
    </row>
    <row r="3" spans="1:4">
      <c r="A3">
        <v>2</v>
      </c>
      <c r="B3" s="8">
        <f>Input!A3</f>
        <v>43071</v>
      </c>
      <c r="C3" s="6">
        <f ca="1">Input!O3</f>
        <v>47.14363818374526</v>
      </c>
      <c r="D3" s="13" t="s">
        <v>69</v>
      </c>
    </row>
    <row r="4" spans="1:4">
      <c r="A4">
        <v>3</v>
      </c>
      <c r="B4" s="8">
        <f>Input!A4</f>
        <v>43072</v>
      </c>
      <c r="C4" s="6">
        <f ca="1">Input!O4</f>
        <v>17.637012193438355</v>
      </c>
      <c r="D4" s="13" t="s">
        <v>69</v>
      </c>
    </row>
    <row r="5" spans="1:4">
      <c r="A5">
        <v>4</v>
      </c>
      <c r="B5" s="8">
        <f>Input!A5</f>
        <v>43073</v>
      </c>
      <c r="C5" s="6">
        <f ca="1">Input!O5</f>
        <v>38.67576805470771</v>
      </c>
      <c r="D5" s="13" t="s">
        <v>69</v>
      </c>
    </row>
    <row r="6" spans="1:4">
      <c r="A6">
        <v>5</v>
      </c>
      <c r="B6" s="8">
        <f>Input!A6</f>
        <v>43074</v>
      </c>
      <c r="C6" s="6">
        <f ca="1">Input!O6</f>
        <v>28.057744124099724</v>
      </c>
      <c r="D6" s="13" t="s">
        <v>69</v>
      </c>
    </row>
    <row r="7" spans="1:4">
      <c r="A7">
        <v>6</v>
      </c>
      <c r="B7" s="8">
        <f>Input!A7</f>
        <v>43075</v>
      </c>
      <c r="C7" s="6">
        <f ca="1">Input!O7</f>
        <v>25.878701972278499</v>
      </c>
      <c r="D7" s="13" t="s">
        <v>69</v>
      </c>
    </row>
    <row r="8" spans="1:4">
      <c r="A8">
        <v>7</v>
      </c>
      <c r="B8" s="8">
        <f>Input!A8</f>
        <v>43076</v>
      </c>
      <c r="C8" s="6">
        <f ca="1">Input!O8</f>
        <v>7.4323209584511538</v>
      </c>
      <c r="D8" s="13" t="s">
        <v>69</v>
      </c>
    </row>
    <row r="9" spans="1:4">
      <c r="A9">
        <v>8</v>
      </c>
      <c r="B9" s="8">
        <f>Input!A9</f>
        <v>43077</v>
      </c>
      <c r="C9" s="6">
        <f ca="1">Input!O9</f>
        <v>23.879822147299322</v>
      </c>
      <c r="D9" s="13" t="s">
        <v>69</v>
      </c>
    </row>
    <row r="10" spans="1:4">
      <c r="A10">
        <v>9</v>
      </c>
      <c r="B10" s="8">
        <f>Input!A10</f>
        <v>43078</v>
      </c>
      <c r="C10" s="6">
        <f ca="1">Input!O10</f>
        <v>39.553539724957588</v>
      </c>
      <c r="D10" s="13" t="s">
        <v>69</v>
      </c>
    </row>
    <row r="11" spans="1:4">
      <c r="A11">
        <v>10</v>
      </c>
      <c r="B11" s="8">
        <f>Input!A11</f>
        <v>43079</v>
      </c>
      <c r="C11" s="6">
        <f ca="1">Input!O11</f>
        <v>26.40301790761043</v>
      </c>
      <c r="D11" s="13" t="s">
        <v>69</v>
      </c>
    </row>
    <row r="12" spans="1:4">
      <c r="A12">
        <v>11</v>
      </c>
      <c r="B12" s="8">
        <f>Input!A12</f>
        <v>43080</v>
      </c>
      <c r="C12" s="6">
        <f ca="1">Input!O12</f>
        <v>31.584484283325668</v>
      </c>
      <c r="D12" s="13" t="s">
        <v>69</v>
      </c>
    </row>
    <row r="13" spans="1:4">
      <c r="A13">
        <v>12</v>
      </c>
      <c r="B13" s="8">
        <f>Input!A13</f>
        <v>43081</v>
      </c>
      <c r="C13" s="6">
        <f ca="1">Input!O13</f>
        <v>10.139596664547694</v>
      </c>
      <c r="D13" s="13" t="s">
        <v>69</v>
      </c>
    </row>
    <row r="14" spans="1:4">
      <c r="A14">
        <v>13</v>
      </c>
      <c r="B14" s="8">
        <f>Input!A14</f>
        <v>43082</v>
      </c>
      <c r="C14" s="6">
        <f ca="1">Input!O14</f>
        <v>16.637163247678799</v>
      </c>
      <c r="D14" s="13" t="s">
        <v>69</v>
      </c>
    </row>
    <row r="15" spans="1:4">
      <c r="A15">
        <v>14</v>
      </c>
      <c r="B15" s="8">
        <f>Input!A15</f>
        <v>43083</v>
      </c>
      <c r="C15" s="6">
        <f ca="1">Input!O15</f>
        <v>23.825822682439334</v>
      </c>
      <c r="D15" s="13" t="s">
        <v>69</v>
      </c>
    </row>
    <row r="16" spans="1:4">
      <c r="A16">
        <v>15</v>
      </c>
      <c r="B16" s="8">
        <f>Input!A16</f>
        <v>43084</v>
      </c>
      <c r="C16" s="6">
        <f ca="1">Input!O16</f>
        <v>25.289302324102813</v>
      </c>
      <c r="D16" s="13" t="s">
        <v>69</v>
      </c>
    </row>
    <row r="17" spans="1:4">
      <c r="A17">
        <v>16</v>
      </c>
      <c r="B17" s="8">
        <f>Input!A17</f>
        <v>43085</v>
      </c>
      <c r="C17" s="6">
        <f ca="1">Input!O17</f>
        <v>6.7671445935496557</v>
      </c>
      <c r="D17" s="13" t="s">
        <v>69</v>
      </c>
    </row>
    <row r="18" spans="1:4">
      <c r="A18">
        <v>17</v>
      </c>
      <c r="B18" s="8">
        <f>Input!A18</f>
        <v>43086</v>
      </c>
      <c r="C18" s="6">
        <f ca="1">Input!O18</f>
        <v>32.890517375839558</v>
      </c>
      <c r="D18" s="13" t="s">
        <v>69</v>
      </c>
    </row>
    <row r="19" spans="1:4">
      <c r="A19">
        <v>18</v>
      </c>
      <c r="B19" s="8">
        <f>Input!A19</f>
        <v>43087</v>
      </c>
      <c r="C19" s="6">
        <f ca="1">Input!O19</f>
        <v>11.64787816974269</v>
      </c>
      <c r="D19" s="13" t="s">
        <v>69</v>
      </c>
    </row>
    <row r="20" spans="1:4">
      <c r="A20">
        <v>19</v>
      </c>
      <c r="B20" s="8">
        <f>Input!A20</f>
        <v>43088</v>
      </c>
      <c r="C20" s="6">
        <f ca="1">Input!O20</f>
        <v>33.838592261360738</v>
      </c>
      <c r="D20" s="13" t="s">
        <v>69</v>
      </c>
    </row>
    <row r="21" spans="1:4">
      <c r="A21">
        <v>20</v>
      </c>
      <c r="B21" s="8">
        <f>Input!A21</f>
        <v>43089</v>
      </c>
      <c r="C21" s="6">
        <f ca="1">Input!O21</f>
        <v>10.817771476022866</v>
      </c>
      <c r="D21" s="13" t="s">
        <v>69</v>
      </c>
    </row>
    <row r="22" spans="1:4">
      <c r="A22">
        <v>21</v>
      </c>
      <c r="B22" s="8">
        <f>Input!A22</f>
        <v>43090</v>
      </c>
      <c r="C22" s="6">
        <f ca="1">Input!O22</f>
        <v>9.536542999682581</v>
      </c>
      <c r="D22" s="13" t="s">
        <v>69</v>
      </c>
    </row>
    <row r="23" spans="1:4">
      <c r="A23">
        <v>22</v>
      </c>
      <c r="B23" s="8">
        <f>Input!A23</f>
        <v>43091</v>
      </c>
      <c r="C23" s="6">
        <f ca="1">Input!O23</f>
        <v>9.1486022693513593</v>
      </c>
      <c r="D23" s="13" t="s">
        <v>69</v>
      </c>
    </row>
    <row r="24" spans="1:4">
      <c r="A24">
        <v>23</v>
      </c>
      <c r="B24" s="8">
        <f>Input!A24</f>
        <v>43092</v>
      </c>
      <c r="C24" s="6">
        <f ca="1">Input!O24</f>
        <v>22.532846047905714</v>
      </c>
      <c r="D24" s="13" t="s">
        <v>69</v>
      </c>
    </row>
    <row r="25" spans="1:4">
      <c r="A25">
        <v>24</v>
      </c>
      <c r="B25" s="8">
        <f>Input!A25</f>
        <v>43093</v>
      </c>
      <c r="C25" s="6">
        <f ca="1">Input!O25</f>
        <v>17.858509567190726</v>
      </c>
      <c r="D25" s="13" t="s">
        <v>69</v>
      </c>
    </row>
    <row r="26" spans="1:4">
      <c r="A26">
        <v>25</v>
      </c>
      <c r="B26" s="8">
        <f>Input!A26</f>
        <v>43094</v>
      </c>
      <c r="C26" s="6">
        <f ca="1">Input!O26</f>
        <v>56.018622077798113</v>
      </c>
      <c r="D26" s="13" t="s">
        <v>69</v>
      </c>
    </row>
    <row r="27" spans="1:4">
      <c r="A27">
        <v>26</v>
      </c>
      <c r="B27" s="8">
        <f>Input!A27</f>
        <v>43095</v>
      </c>
      <c r="C27" s="6">
        <f ca="1">Input!O27</f>
        <v>55.364739904532804</v>
      </c>
      <c r="D27" s="13" t="s">
        <v>69</v>
      </c>
    </row>
    <row r="28" spans="1:4">
      <c r="A28">
        <v>27</v>
      </c>
      <c r="B28" s="8">
        <f>Input!A28</f>
        <v>43096</v>
      </c>
      <c r="C28" s="6">
        <f ca="1">Input!O28</f>
        <v>75.225956248479093</v>
      </c>
      <c r="D28" s="13" t="s">
        <v>69</v>
      </c>
    </row>
    <row r="29" spans="1:4">
      <c r="A29">
        <v>28</v>
      </c>
      <c r="B29" s="8">
        <f>Input!A29</f>
        <v>43097</v>
      </c>
      <c r="C29" s="6">
        <f ca="1">Input!O29</f>
        <v>72.335976739524668</v>
      </c>
      <c r="D29" s="13" t="s">
        <v>69</v>
      </c>
    </row>
    <row r="30" spans="1:4">
      <c r="A30">
        <v>29</v>
      </c>
      <c r="B30" s="8">
        <f>Input!A30</f>
        <v>43098</v>
      </c>
      <c r="C30" s="6">
        <f ca="1">Input!O30</f>
        <v>46.691414838982709</v>
      </c>
      <c r="D30" s="13" t="s">
        <v>69</v>
      </c>
    </row>
    <row r="31" spans="1:4">
      <c r="A31">
        <v>30</v>
      </c>
      <c r="B31" s="8">
        <f>Input!A31</f>
        <v>43099</v>
      </c>
      <c r="C31" s="6">
        <f ca="1">Input!O31</f>
        <v>313.22408728661242</v>
      </c>
      <c r="D31" s="13" t="s">
        <v>69</v>
      </c>
    </row>
    <row r="32" spans="1:4">
      <c r="A32">
        <v>31</v>
      </c>
      <c r="B32" s="8">
        <f>Input!A32</f>
        <v>43100</v>
      </c>
      <c r="C32" s="6">
        <f ca="1">Input!O32</f>
        <v>56.831946504016663</v>
      </c>
      <c r="D32" s="13" t="s">
        <v>69</v>
      </c>
    </row>
    <row r="33" spans="1:4">
      <c r="A33">
        <v>32</v>
      </c>
      <c r="B33" s="8">
        <f>Input!A33</f>
        <v>43101</v>
      </c>
      <c r="C33" s="6">
        <f ca="1">Input!O33</f>
        <v>124.65337147248889</v>
      </c>
      <c r="D33" s="13" t="s">
        <v>69</v>
      </c>
    </row>
    <row r="34" spans="1:4">
      <c r="A34">
        <v>33</v>
      </c>
      <c r="B34" s="8">
        <f>Input!A34</f>
        <v>43102</v>
      </c>
      <c r="C34" s="6">
        <f ca="1">Input!O34</f>
        <v>49.83406676736243</v>
      </c>
      <c r="D34" s="13" t="s">
        <v>69</v>
      </c>
    </row>
    <row r="35" spans="1:4">
      <c r="A35">
        <v>34</v>
      </c>
      <c r="B35" s="8">
        <f>Input!A35</f>
        <v>43103</v>
      </c>
      <c r="C35" s="6">
        <f ca="1">Input!O35</f>
        <v>67.658168508178989</v>
      </c>
      <c r="D35" s="13" t="s">
        <v>69</v>
      </c>
    </row>
    <row r="36" spans="1:4">
      <c r="A36">
        <v>35</v>
      </c>
      <c r="B36" s="8">
        <f>Input!A36</f>
        <v>43104</v>
      </c>
      <c r="C36" s="6">
        <f ca="1">Input!O36</f>
        <v>84.12456773611747</v>
      </c>
      <c r="D36" s="13" t="s">
        <v>69</v>
      </c>
    </row>
    <row r="37" spans="1:4">
      <c r="A37">
        <v>36</v>
      </c>
      <c r="B37" s="8">
        <f>Input!A37</f>
        <v>43105</v>
      </c>
      <c r="C37" s="6">
        <f ca="1">Input!O37</f>
        <v>79.16583094230829</v>
      </c>
      <c r="D37" s="13" t="s">
        <v>69</v>
      </c>
    </row>
    <row r="38" spans="1:4">
      <c r="A38">
        <v>37</v>
      </c>
      <c r="B38" s="8">
        <f>Input!A38</f>
        <v>43106</v>
      </c>
      <c r="C38" s="6">
        <f ca="1">Input!O38</f>
        <v>93.353247219228749</v>
      </c>
      <c r="D38" s="13" t="s">
        <v>69</v>
      </c>
    </row>
    <row r="39" spans="1:4">
      <c r="A39">
        <v>38</v>
      </c>
      <c r="B39" s="8">
        <f>Input!A39</f>
        <v>43107</v>
      </c>
      <c r="C39" s="6">
        <f ca="1">Input!O39</f>
        <v>42.198495135190853</v>
      </c>
      <c r="D39" s="13" t="s">
        <v>69</v>
      </c>
    </row>
    <row r="40" spans="1:4">
      <c r="A40">
        <v>39</v>
      </c>
      <c r="B40" s="8">
        <f>Input!A40</f>
        <v>43108</v>
      </c>
      <c r="C40" s="6">
        <f ca="1">Input!O40</f>
        <v>54.135326437845563</v>
      </c>
      <c r="D40" s="13" t="s">
        <v>69</v>
      </c>
    </row>
    <row r="41" spans="1:4">
      <c r="A41">
        <v>40</v>
      </c>
      <c r="B41" s="8">
        <f>Input!A41</f>
        <v>43109</v>
      </c>
      <c r="C41" s="6">
        <f ca="1">Input!O41</f>
        <v>89.768000579562738</v>
      </c>
      <c r="D41" s="13" t="s">
        <v>69</v>
      </c>
    </row>
    <row r="42" spans="1:4">
      <c r="A42">
        <v>41</v>
      </c>
      <c r="B42" s="8">
        <f>Input!A42</f>
        <v>43110</v>
      </c>
      <c r="C42" s="6">
        <f ca="1">Input!O42</f>
        <v>46.140380069566753</v>
      </c>
      <c r="D42" s="13" t="s">
        <v>69</v>
      </c>
    </row>
    <row r="43" spans="1:4">
      <c r="A43">
        <v>42</v>
      </c>
      <c r="B43" s="8">
        <f>Input!A43</f>
        <v>43111</v>
      </c>
      <c r="C43" s="6">
        <f ca="1">Input!O43</f>
        <v>81.521923432208084</v>
      </c>
      <c r="D43" s="13" t="s">
        <v>69</v>
      </c>
    </row>
    <row r="44" spans="1:4">
      <c r="A44">
        <v>43</v>
      </c>
      <c r="B44" s="8">
        <f>Input!A44</f>
        <v>43112</v>
      </c>
      <c r="C44" s="6">
        <f ca="1">Input!O44</f>
        <v>58.95507449242983</v>
      </c>
      <c r="D44" s="13" t="s">
        <v>69</v>
      </c>
    </row>
    <row r="45" spans="1:4">
      <c r="A45">
        <v>44</v>
      </c>
      <c r="B45" s="8">
        <f>Input!A45</f>
        <v>43113</v>
      </c>
      <c r="C45" s="6">
        <f ca="1">Input!O45</f>
        <v>88.328638125811992</v>
      </c>
      <c r="D45" s="13" t="s">
        <v>69</v>
      </c>
    </row>
    <row r="46" spans="1:4">
      <c r="A46">
        <v>45</v>
      </c>
      <c r="B46" s="8">
        <f>Input!A46</f>
        <v>43114</v>
      </c>
      <c r="C46" s="6">
        <f ca="1">Input!O46</f>
        <v>160.99857572325087</v>
      </c>
      <c r="D46" s="13" t="s">
        <v>69</v>
      </c>
    </row>
    <row r="47" spans="1:4">
      <c r="A47">
        <v>46</v>
      </c>
      <c r="B47" s="8">
        <f>Input!A47</f>
        <v>43115</v>
      </c>
      <c r="C47" s="6">
        <f ca="1">Input!O47</f>
        <v>18.963076804342439</v>
      </c>
      <c r="D47" s="13" t="s">
        <v>69</v>
      </c>
    </row>
    <row r="48" spans="1:4">
      <c r="A48">
        <v>47</v>
      </c>
      <c r="B48" s="8">
        <f>Input!A48</f>
        <v>43116</v>
      </c>
      <c r="C48" s="6">
        <f ca="1">Input!O48</f>
        <v>78.5064912255135</v>
      </c>
      <c r="D48" s="13" t="s">
        <v>69</v>
      </c>
    </row>
    <row r="49" spans="1:4">
      <c r="A49">
        <v>48</v>
      </c>
      <c r="B49" s="8">
        <f>Input!A49</f>
        <v>43117</v>
      </c>
      <c r="C49" s="6">
        <f ca="1">Input!O49</f>
        <v>139.42343162188214</v>
      </c>
      <c r="D49" s="13" t="s">
        <v>69</v>
      </c>
    </row>
    <row r="50" spans="1:4">
      <c r="A50">
        <v>49</v>
      </c>
      <c r="B50" s="8">
        <f>Input!A50</f>
        <v>43118</v>
      </c>
      <c r="C50" s="6">
        <f ca="1">Input!O50</f>
        <v>183.26280065661996</v>
      </c>
      <c r="D50" s="13" t="s">
        <v>69</v>
      </c>
    </row>
    <row r="51" spans="1:4">
      <c r="A51">
        <v>50</v>
      </c>
      <c r="B51" s="8">
        <f>Input!A51</f>
        <v>43119</v>
      </c>
      <c r="C51" s="6">
        <f ca="1">Input!O51</f>
        <v>17.206872112441122</v>
      </c>
      <c r="D51" s="13" t="s">
        <v>69</v>
      </c>
    </row>
    <row r="52" spans="1:4">
      <c r="A52">
        <v>51</v>
      </c>
      <c r="B52" s="8">
        <f>Input!A52</f>
        <v>43120</v>
      </c>
      <c r="C52" s="6">
        <f ca="1">Input!O52</f>
        <v>84.626666207387956</v>
      </c>
      <c r="D52" s="13" t="s">
        <v>69</v>
      </c>
    </row>
    <row r="53" spans="1:4">
      <c r="A53">
        <v>52</v>
      </c>
      <c r="B53" s="8">
        <f>Input!A53</f>
        <v>43121</v>
      </c>
      <c r="C53" s="6">
        <f ca="1">Input!O53</f>
        <v>41.349821085887093</v>
      </c>
      <c r="D53" s="13" t="s">
        <v>69</v>
      </c>
    </row>
    <row r="54" spans="1:4">
      <c r="A54">
        <v>53</v>
      </c>
      <c r="B54" s="8">
        <f>Input!A54</f>
        <v>43122</v>
      </c>
      <c r="C54" s="6">
        <f ca="1">Input!O54</f>
        <v>174.42272196134076</v>
      </c>
      <c r="D54" s="13" t="s">
        <v>69</v>
      </c>
    </row>
    <row r="55" spans="1:4">
      <c r="A55">
        <v>54</v>
      </c>
      <c r="B55" s="8">
        <f>Input!A55</f>
        <v>43123</v>
      </c>
      <c r="C55" s="6">
        <f ca="1">Input!O55</f>
        <v>146.7227927613983</v>
      </c>
      <c r="D55" s="13" t="s">
        <v>69</v>
      </c>
    </row>
    <row r="56" spans="1:4">
      <c r="A56">
        <v>55</v>
      </c>
      <c r="B56" s="8">
        <f>Input!A56</f>
        <v>43124</v>
      </c>
      <c r="C56" s="6">
        <f ca="1">Input!O56</f>
        <v>123.75350690829153</v>
      </c>
      <c r="D56" s="13" t="s">
        <v>69</v>
      </c>
    </row>
    <row r="57" spans="1:4">
      <c r="A57">
        <v>56</v>
      </c>
      <c r="B57" s="8">
        <f>Input!A57</f>
        <v>43125</v>
      </c>
      <c r="C57" s="6">
        <f ca="1">Input!O57</f>
        <v>91.453292008211349</v>
      </c>
      <c r="D57" s="13" t="s">
        <v>69</v>
      </c>
    </row>
    <row r="58" spans="1:4">
      <c r="A58">
        <v>57</v>
      </c>
      <c r="B58" s="8">
        <f>Input!A58</f>
        <v>43126</v>
      </c>
      <c r="C58" s="6">
        <f ca="1">Input!O58</f>
        <v>76.281796985933724</v>
      </c>
      <c r="D58" s="13" t="s">
        <v>69</v>
      </c>
    </row>
    <row r="59" spans="1:4">
      <c r="A59">
        <v>58</v>
      </c>
      <c r="B59" s="8">
        <f>Input!A59</f>
        <v>43127</v>
      </c>
      <c r="C59" s="6">
        <f ca="1">Input!O59</f>
        <v>40.842015229536223</v>
      </c>
      <c r="D59" s="13" t="s">
        <v>69</v>
      </c>
    </row>
    <row r="60" spans="1:4">
      <c r="A60">
        <v>59</v>
      </c>
      <c r="B60" s="8">
        <f>Input!A60</f>
        <v>43128</v>
      </c>
      <c r="C60" s="6">
        <f ca="1">Input!O60</f>
        <v>219.73064105175345</v>
      </c>
      <c r="D60" s="13" t="s">
        <v>69</v>
      </c>
    </row>
    <row r="61" spans="1:4">
      <c r="A61">
        <v>60</v>
      </c>
      <c r="B61" s="8">
        <f>Input!A61</f>
        <v>43129</v>
      </c>
      <c r="C61" s="6">
        <f ca="1">Input!O61</f>
        <v>118.82943179566101</v>
      </c>
      <c r="D61" s="13" t="s">
        <v>69</v>
      </c>
    </row>
    <row r="62" spans="1:4">
      <c r="A62">
        <v>61</v>
      </c>
      <c r="B62" s="8">
        <f>Input!A62</f>
        <v>43130</v>
      </c>
      <c r="C62" s="6">
        <f ca="1">Input!O62</f>
        <v>75.960141612395034</v>
      </c>
      <c r="D62" s="13" t="s">
        <v>69</v>
      </c>
    </row>
    <row r="63" spans="1:4">
      <c r="A63">
        <v>62</v>
      </c>
      <c r="B63" s="8">
        <f>Input!A63</f>
        <v>43131</v>
      </c>
      <c r="C63" s="6">
        <f ca="1">Input!O63</f>
        <v>188.01636091729253</v>
      </c>
      <c r="D63" s="13" t="s">
        <v>69</v>
      </c>
    </row>
    <row r="64" spans="1:4">
      <c r="A64">
        <v>63</v>
      </c>
      <c r="B64" s="8">
        <f>Input!A64</f>
        <v>43132</v>
      </c>
      <c r="C64" s="6">
        <f ca="1">Input!O64</f>
        <v>382.10040849871342</v>
      </c>
      <c r="D64" s="13" t="s">
        <v>69</v>
      </c>
    </row>
    <row r="65" spans="1:4">
      <c r="A65">
        <v>64</v>
      </c>
      <c r="B65" s="8">
        <f>Input!A65</f>
        <v>43133</v>
      </c>
      <c r="C65" s="6">
        <f ca="1">Input!O65</f>
        <v>125.36473989820557</v>
      </c>
      <c r="D65" s="13" t="s">
        <v>69</v>
      </c>
    </row>
    <row r="66" spans="1:4">
      <c r="A66">
        <v>65</v>
      </c>
      <c r="B66" s="8">
        <f>Input!A66</f>
        <v>43134</v>
      </c>
      <c r="C66" s="6">
        <f ca="1">Input!O66</f>
        <v>75.549467798148697</v>
      </c>
      <c r="D66" s="13" t="s">
        <v>69</v>
      </c>
    </row>
    <row r="67" spans="1:4">
      <c r="A67">
        <v>66</v>
      </c>
      <c r="B67" s="8">
        <f>Input!A67</f>
        <v>43135</v>
      </c>
      <c r="C67" s="6">
        <f ca="1">Input!O67</f>
        <v>78.26314149298598</v>
      </c>
      <c r="D67" s="13" t="s">
        <v>69</v>
      </c>
    </row>
    <row r="68" spans="1:4">
      <c r="A68">
        <v>67</v>
      </c>
      <c r="B68" s="8">
        <f>Input!A68</f>
        <v>43136</v>
      </c>
      <c r="C68" s="6">
        <f ca="1">Input!O68</f>
        <v>134.29202574412281</v>
      </c>
      <c r="D68" s="13" t="s">
        <v>69</v>
      </c>
    </row>
    <row r="69" spans="1:4">
      <c r="A69">
        <v>68</v>
      </c>
      <c r="B69" s="8">
        <f>Input!A69</f>
        <v>43137</v>
      </c>
      <c r="C69" s="6">
        <f ca="1">Input!O69</f>
        <v>173.78118974450319</v>
      </c>
      <c r="D69" s="13" t="s">
        <v>69</v>
      </c>
    </row>
    <row r="70" spans="1:4">
      <c r="A70">
        <v>69</v>
      </c>
      <c r="B70" s="8">
        <f>Input!A70</f>
        <v>43138</v>
      </c>
      <c r="C70" s="6">
        <f ca="1">Input!O70</f>
        <v>118.44942377748055</v>
      </c>
      <c r="D70" s="13" t="s">
        <v>69</v>
      </c>
    </row>
    <row r="71" spans="1:4">
      <c r="A71">
        <v>70</v>
      </c>
      <c r="B71" s="8">
        <f>Input!A71</f>
        <v>43139</v>
      </c>
      <c r="C71" s="6">
        <f ca="1">Input!O71</f>
        <v>201.24460713756594</v>
      </c>
      <c r="D71" s="13" t="s">
        <v>69</v>
      </c>
    </row>
    <row r="72" spans="1:4">
      <c r="A72">
        <v>71</v>
      </c>
      <c r="B72" s="8">
        <f>Input!A72</f>
        <v>43140</v>
      </c>
      <c r="C72" s="6">
        <f ca="1">Input!O72</f>
        <v>157.77970725635507</v>
      </c>
      <c r="D72" s="13" t="s">
        <v>69</v>
      </c>
    </row>
    <row r="73" spans="1:4">
      <c r="A73">
        <v>72</v>
      </c>
      <c r="B73" s="8">
        <f>Input!A73</f>
        <v>43141</v>
      </c>
      <c r="C73" s="6">
        <f ca="1">Input!O73</f>
        <v>116.83316542241654</v>
      </c>
      <c r="D73" s="13" t="s">
        <v>69</v>
      </c>
    </row>
    <row r="74" spans="1:4">
      <c r="A74">
        <v>73</v>
      </c>
      <c r="B74" s="8">
        <f>Input!A74</f>
        <v>43142</v>
      </c>
      <c r="C74" s="6">
        <f ca="1">Input!O74</f>
        <v>160.27557579927424</v>
      </c>
      <c r="D74" s="13" t="s">
        <v>69</v>
      </c>
    </row>
    <row r="75" spans="1:4">
      <c r="A75">
        <v>74</v>
      </c>
      <c r="B75" s="8">
        <f>Input!A75</f>
        <v>43143</v>
      </c>
      <c r="C75" s="6">
        <f ca="1">Input!O75</f>
        <v>79.821567834030475</v>
      </c>
      <c r="D75" s="13" t="s">
        <v>69</v>
      </c>
    </row>
    <row r="76" spans="1:4">
      <c r="A76">
        <v>75</v>
      </c>
      <c r="B76" s="8">
        <f>Input!A76</f>
        <v>43144</v>
      </c>
      <c r="C76" s="6">
        <f ca="1">Input!O76</f>
        <v>121.37968779281759</v>
      </c>
      <c r="D76" s="13" t="s">
        <v>69</v>
      </c>
    </row>
    <row r="77" spans="1:4">
      <c r="A77">
        <v>76</v>
      </c>
      <c r="B77" s="8">
        <f>Input!A77</f>
        <v>43145</v>
      </c>
      <c r="C77" s="6">
        <f ca="1">Input!O77</f>
        <v>174.40038241238787</v>
      </c>
      <c r="D77" s="13" t="s">
        <v>69</v>
      </c>
    </row>
    <row r="78" spans="1:4">
      <c r="A78">
        <v>77</v>
      </c>
      <c r="B78" s="8">
        <f>Input!A78</f>
        <v>43146</v>
      </c>
      <c r="C78" s="6">
        <f ca="1">Input!O78</f>
        <v>98.092720542072428</v>
      </c>
      <c r="D78" s="13" t="s">
        <v>69</v>
      </c>
    </row>
    <row r="79" spans="1:4">
      <c r="A79">
        <v>78</v>
      </c>
      <c r="B79" s="8">
        <f>Input!A79</f>
        <v>43147</v>
      </c>
      <c r="C79" s="6">
        <f ca="1">Input!O79</f>
        <v>192.75337224635129</v>
      </c>
      <c r="D79" s="13" t="s">
        <v>69</v>
      </c>
    </row>
    <row r="80" spans="1:4">
      <c r="A80">
        <v>79</v>
      </c>
      <c r="B80" s="8">
        <f>Input!A80</f>
        <v>43148</v>
      </c>
      <c r="C80" s="6">
        <f ca="1">Input!O80</f>
        <v>150.8792286353698</v>
      </c>
      <c r="D80" s="13" t="s">
        <v>69</v>
      </c>
    </row>
    <row r="81" spans="1:4">
      <c r="A81">
        <v>80</v>
      </c>
      <c r="B81" s="8">
        <f>Input!A81</f>
        <v>43149</v>
      </c>
      <c r="C81" s="6">
        <f ca="1">Input!O81</f>
        <v>110.77810481970427</v>
      </c>
      <c r="D81" s="13" t="s">
        <v>69</v>
      </c>
    </row>
    <row r="82" spans="1:4">
      <c r="A82">
        <v>81</v>
      </c>
      <c r="B82" s="8">
        <f>Input!A82</f>
        <v>43150</v>
      </c>
      <c r="C82" s="6">
        <f ca="1">Input!O82</f>
        <v>55.327662358867315</v>
      </c>
      <c r="D82" s="13" t="s">
        <v>69</v>
      </c>
    </row>
    <row r="83" spans="1:4">
      <c r="A83">
        <v>82</v>
      </c>
      <c r="B83" s="8">
        <f>Input!A83</f>
        <v>43151</v>
      </c>
      <c r="C83" s="6">
        <f ca="1">Input!O83</f>
        <v>131.34998639695908</v>
      </c>
      <c r="D83" s="13" t="s">
        <v>69</v>
      </c>
    </row>
    <row r="84" spans="1:4">
      <c r="A84">
        <v>83</v>
      </c>
      <c r="B84" s="8">
        <f>Input!A84</f>
        <v>43152</v>
      </c>
      <c r="C84" s="6">
        <f ca="1">Input!O84</f>
        <v>213.1002695779421</v>
      </c>
      <c r="D84" s="13" t="s">
        <v>69</v>
      </c>
    </row>
    <row r="85" spans="1:4">
      <c r="A85">
        <v>84</v>
      </c>
      <c r="B85" s="8">
        <f>Input!A85</f>
        <v>43153</v>
      </c>
      <c r="C85" s="6">
        <f ca="1">Input!O85</f>
        <v>93.990621707984872</v>
      </c>
      <c r="D85" s="13" t="s">
        <v>69</v>
      </c>
    </row>
    <row r="86" spans="1:4">
      <c r="A86">
        <v>85</v>
      </c>
      <c r="B86" s="8">
        <f>Input!A86</f>
        <v>43154</v>
      </c>
      <c r="C86" s="6">
        <f ca="1">Input!O86</f>
        <v>90.248206813813141</v>
      </c>
      <c r="D86" s="13" t="s">
        <v>69</v>
      </c>
    </row>
    <row r="87" spans="1:4">
      <c r="A87">
        <v>86</v>
      </c>
      <c r="B87" s="8">
        <f>Input!A87</f>
        <v>43155</v>
      </c>
      <c r="C87" s="6">
        <f ca="1">Input!O87</f>
        <v>61.38157999694117</v>
      </c>
      <c r="D87" s="13" t="s">
        <v>69</v>
      </c>
    </row>
    <row r="88" spans="1:4">
      <c r="A88">
        <v>87</v>
      </c>
      <c r="B88" s="8">
        <f>Input!A88</f>
        <v>43156</v>
      </c>
      <c r="C88" s="6">
        <f ca="1">Input!O88</f>
        <v>138.30637669672902</v>
      </c>
      <c r="D88" s="13" t="s">
        <v>69</v>
      </c>
    </row>
    <row r="89" spans="1:4">
      <c r="A89">
        <v>88</v>
      </c>
      <c r="B89" s="8">
        <f>Input!A89</f>
        <v>43157</v>
      </c>
      <c r="C89" s="6">
        <f ca="1">Input!O89</f>
        <v>200.1999082554251</v>
      </c>
      <c r="D89" s="13" t="s">
        <v>69</v>
      </c>
    </row>
    <row r="90" spans="1:4">
      <c r="A90">
        <v>89</v>
      </c>
      <c r="B90" s="8">
        <f>Input!A90</f>
        <v>43158</v>
      </c>
      <c r="C90" s="6">
        <f ca="1">Input!O90</f>
        <v>100.37580923059789</v>
      </c>
      <c r="D90" s="13" t="s">
        <v>69</v>
      </c>
    </row>
    <row r="91" spans="1:4">
      <c r="A91">
        <v>90</v>
      </c>
      <c r="B91" s="8">
        <f>Input!A91</f>
        <v>43159</v>
      </c>
      <c r="C91" s="6">
        <f ca="1">Input!O91</f>
        <v>106.43682244838043</v>
      </c>
      <c r="D91" s="13" t="s">
        <v>69</v>
      </c>
    </row>
    <row r="92" spans="1:4">
      <c r="A92">
        <v>91</v>
      </c>
      <c r="B92" s="8">
        <f>Input!A92</f>
        <v>43160</v>
      </c>
      <c r="C92" s="6">
        <f ca="1">Input!O92</f>
        <v>467.48661642231781</v>
      </c>
      <c r="D92" s="13" t="s">
        <v>69</v>
      </c>
    </row>
    <row r="93" spans="1:4">
      <c r="A93">
        <v>92</v>
      </c>
      <c r="B93" s="8">
        <f>Input!A93</f>
        <v>43161</v>
      </c>
      <c r="C93" s="6">
        <f ca="1">Input!O93</f>
        <v>300.11130973024012</v>
      </c>
      <c r="D93" s="13" t="s">
        <v>69</v>
      </c>
    </row>
    <row r="94" spans="1:4">
      <c r="A94">
        <v>93</v>
      </c>
      <c r="B94" s="8">
        <f>Input!A94</f>
        <v>43162</v>
      </c>
      <c r="C94" s="6">
        <f ca="1">Input!O94</f>
        <v>195.29941404604651</v>
      </c>
      <c r="D94" s="13" t="s">
        <v>69</v>
      </c>
    </row>
    <row r="95" spans="1:4">
      <c r="A95">
        <v>94</v>
      </c>
      <c r="B95" s="8">
        <f>Input!A95</f>
        <v>43163</v>
      </c>
      <c r="C95" s="6">
        <f ca="1">Input!O95</f>
        <v>158.80125340971492</v>
      </c>
      <c r="D95" s="13" t="s">
        <v>69</v>
      </c>
    </row>
    <row r="96" spans="1:4">
      <c r="A96">
        <v>95</v>
      </c>
      <c r="B96" s="8">
        <f>Input!A96</f>
        <v>43164</v>
      </c>
      <c r="C96" s="6">
        <f ca="1">Input!O96</f>
        <v>52.278190659368128</v>
      </c>
      <c r="D96" s="13" t="s">
        <v>69</v>
      </c>
    </row>
    <row r="97" spans="1:4">
      <c r="A97">
        <v>96</v>
      </c>
      <c r="B97" s="8">
        <f>Input!A97</f>
        <v>43165</v>
      </c>
      <c r="C97" s="6">
        <f ca="1">Input!O97</f>
        <v>117.53985315910825</v>
      </c>
      <c r="D97" s="13" t="s">
        <v>69</v>
      </c>
    </row>
    <row r="98" spans="1:4">
      <c r="A98">
        <v>97</v>
      </c>
      <c r="B98" s="8">
        <f>Input!A98</f>
        <v>43166</v>
      </c>
      <c r="C98" s="6">
        <f ca="1">Input!O98</f>
        <v>157.66425590675595</v>
      </c>
      <c r="D98" s="13" t="s">
        <v>69</v>
      </c>
    </row>
    <row r="99" spans="1:4">
      <c r="A99">
        <v>98</v>
      </c>
      <c r="B99" s="8">
        <f>Input!A99</f>
        <v>43167</v>
      </c>
      <c r="C99" s="6">
        <f ca="1">Input!O99</f>
        <v>158.57663132055114</v>
      </c>
      <c r="D99" s="13" t="s">
        <v>69</v>
      </c>
    </row>
    <row r="100" spans="1:4">
      <c r="A100">
        <v>99</v>
      </c>
      <c r="B100" s="8">
        <f>Input!A100</f>
        <v>43168</v>
      </c>
      <c r="C100" s="6">
        <f ca="1">Input!O100</f>
        <v>324.40423321766684</v>
      </c>
      <c r="D100" s="13" t="s">
        <v>69</v>
      </c>
    </row>
    <row r="101" spans="1:4">
      <c r="A101">
        <v>100</v>
      </c>
      <c r="B101" s="8">
        <f>Input!A101</f>
        <v>43169</v>
      </c>
      <c r="C101" s="6">
        <f ca="1">Input!O101</f>
        <v>249.96044964606116</v>
      </c>
      <c r="D101" s="13" t="s">
        <v>69</v>
      </c>
    </row>
    <row r="102" spans="1:4">
      <c r="A102">
        <v>101</v>
      </c>
      <c r="B102" s="8">
        <f>Input!A102</f>
        <v>43170</v>
      </c>
      <c r="C102" s="6">
        <f ca="1">Input!O102</f>
        <v>186.21946446563405</v>
      </c>
      <c r="D102" s="13" t="s">
        <v>69</v>
      </c>
    </row>
    <row r="103" spans="1:4">
      <c r="A103">
        <v>102</v>
      </c>
      <c r="B103" s="8">
        <f>Input!A103</f>
        <v>43171</v>
      </c>
      <c r="C103" s="6">
        <f ca="1">Input!O103</f>
        <v>295.7657676628981</v>
      </c>
      <c r="D103" s="13" t="s">
        <v>69</v>
      </c>
    </row>
    <row r="104" spans="1:4">
      <c r="A104">
        <v>103</v>
      </c>
      <c r="B104" s="8">
        <f>Input!A104</f>
        <v>43172</v>
      </c>
      <c r="C104" s="6">
        <f ca="1">Input!O104</f>
        <v>249.75265286646456</v>
      </c>
      <c r="D104" s="13" t="s">
        <v>69</v>
      </c>
    </row>
    <row r="105" spans="1:4">
      <c r="A105">
        <v>104</v>
      </c>
      <c r="B105" s="8">
        <f>Input!A105</f>
        <v>43173</v>
      </c>
      <c r="C105" s="6">
        <f ca="1">Input!O105</f>
        <v>164.82918335865767</v>
      </c>
      <c r="D105" s="13" t="s">
        <v>69</v>
      </c>
    </row>
    <row r="106" spans="1:4">
      <c r="A106">
        <v>105</v>
      </c>
      <c r="B106" s="8">
        <f>Input!A106</f>
        <v>43174</v>
      </c>
      <c r="C106" s="6">
        <f ca="1">Input!O106</f>
        <v>350.39845340546628</v>
      </c>
      <c r="D106" s="13" t="s">
        <v>69</v>
      </c>
    </row>
    <row r="107" spans="1:4">
      <c r="A107">
        <v>106</v>
      </c>
      <c r="B107" s="8">
        <f>Input!A107</f>
        <v>43175</v>
      </c>
      <c r="C107" s="6">
        <f ca="1">Input!O107</f>
        <v>290.51427884670176</v>
      </c>
      <c r="D107" s="13" t="s">
        <v>69</v>
      </c>
    </row>
    <row r="108" spans="1:4">
      <c r="A108">
        <v>107</v>
      </c>
      <c r="B108" s="8">
        <f>Input!A108</f>
        <v>43176</v>
      </c>
      <c r="C108" s="6">
        <f ca="1">Input!O108</f>
        <v>185.15415696773232</v>
      </c>
      <c r="D108" s="13" t="s">
        <v>69</v>
      </c>
    </row>
    <row r="109" spans="1:4">
      <c r="A109">
        <v>108</v>
      </c>
      <c r="B109" s="8">
        <f>Input!A109</f>
        <v>43177</v>
      </c>
      <c r="C109" s="6">
        <f ca="1">Input!O109</f>
        <v>150.11284580201621</v>
      </c>
      <c r="D109" s="13" t="s">
        <v>69</v>
      </c>
    </row>
    <row r="110" spans="1:4">
      <c r="A110">
        <v>109</v>
      </c>
      <c r="B110" s="8">
        <f>Input!A110</f>
        <v>43178</v>
      </c>
      <c r="C110" s="6">
        <f ca="1">Input!O110</f>
        <v>161.06137289555335</v>
      </c>
      <c r="D110" s="13" t="s">
        <v>69</v>
      </c>
    </row>
    <row r="111" spans="1:4">
      <c r="A111">
        <v>110</v>
      </c>
      <c r="B111" s="8">
        <f>Input!A111</f>
        <v>43179</v>
      </c>
      <c r="C111" s="6">
        <f ca="1">Input!O111</f>
        <v>155.66015425895</v>
      </c>
      <c r="D111" s="13" t="s">
        <v>69</v>
      </c>
    </row>
    <row r="112" spans="1:4">
      <c r="A112">
        <v>111</v>
      </c>
      <c r="B112" s="8">
        <f>Input!A112</f>
        <v>43180</v>
      </c>
      <c r="C112" s="6">
        <f ca="1">Input!O112</f>
        <v>210.58249542718758</v>
      </c>
      <c r="D112" s="13" t="s">
        <v>69</v>
      </c>
    </row>
    <row r="113" spans="1:4">
      <c r="A113">
        <v>112</v>
      </c>
      <c r="B113" s="8">
        <f>Input!A113</f>
        <v>43181</v>
      </c>
      <c r="C113" s="6">
        <f ca="1">Input!O113</f>
        <v>291.36860371343187</v>
      </c>
      <c r="D113" s="13" t="s">
        <v>69</v>
      </c>
    </row>
    <row r="114" spans="1:4">
      <c r="A114">
        <v>113</v>
      </c>
      <c r="B114" s="8">
        <f>Input!A114</f>
        <v>43182</v>
      </c>
      <c r="C114" s="6">
        <f ca="1">Input!O114</f>
        <v>163.55853220142637</v>
      </c>
      <c r="D114" s="13" t="s">
        <v>69</v>
      </c>
    </row>
    <row r="115" spans="1:4">
      <c r="A115">
        <v>114</v>
      </c>
      <c r="B115" s="8">
        <f>Input!A115</f>
        <v>43183</v>
      </c>
      <c r="C115" s="6">
        <f ca="1">Input!O115</f>
        <v>180.21957281963773</v>
      </c>
      <c r="D115" s="13" t="s">
        <v>69</v>
      </c>
    </row>
    <row r="116" spans="1:4">
      <c r="A116">
        <v>115</v>
      </c>
      <c r="B116" s="8">
        <f>Input!A116</f>
        <v>43184</v>
      </c>
      <c r="C116" s="6">
        <f ca="1">Input!O116</f>
        <v>171.00337768661319</v>
      </c>
      <c r="D116" s="13" t="s">
        <v>69</v>
      </c>
    </row>
    <row r="117" spans="1:4">
      <c r="A117">
        <v>116</v>
      </c>
      <c r="B117" s="8">
        <f>Input!A117</f>
        <v>43185</v>
      </c>
      <c r="C117" s="6">
        <f ca="1">Input!O117</f>
        <v>291.18898415473734</v>
      </c>
      <c r="D117" s="13" t="s">
        <v>69</v>
      </c>
    </row>
    <row r="118" spans="1:4">
      <c r="A118">
        <v>117</v>
      </c>
      <c r="B118" s="8">
        <f>Input!A118</f>
        <v>43186</v>
      </c>
      <c r="C118" s="6">
        <f ca="1">Input!O118</f>
        <v>203.2103798286681</v>
      </c>
      <c r="D118" s="13" t="s">
        <v>69</v>
      </c>
    </row>
    <row r="119" spans="1:4">
      <c r="A119">
        <v>118</v>
      </c>
      <c r="B119" s="8">
        <f>Input!A119</f>
        <v>43187</v>
      </c>
      <c r="C119" s="6">
        <f ca="1">Input!O119</f>
        <v>288.13487261554985</v>
      </c>
      <c r="D119" s="13" t="s">
        <v>69</v>
      </c>
    </row>
    <row r="120" spans="1:4">
      <c r="A120">
        <v>119</v>
      </c>
      <c r="B120" s="8">
        <f>Input!A120</f>
        <v>43188</v>
      </c>
      <c r="C120" s="6">
        <f ca="1">Input!O120</f>
        <v>131.1357341567691</v>
      </c>
      <c r="D120" s="13" t="s">
        <v>69</v>
      </c>
    </row>
    <row r="121" spans="1:4">
      <c r="A121">
        <v>120</v>
      </c>
      <c r="B121" s="8">
        <f>Input!A121</f>
        <v>43189</v>
      </c>
      <c r="C121" s="6">
        <f ca="1">Input!O121</f>
        <v>295.51574135777048</v>
      </c>
      <c r="D121" s="13" t="s">
        <v>69</v>
      </c>
    </row>
    <row r="122" spans="1:4">
      <c r="A122">
        <v>121</v>
      </c>
      <c r="B122" s="8">
        <f>Input!A122</f>
        <v>43190</v>
      </c>
      <c r="C122" s="6">
        <f ca="1">Input!O122</f>
        <v>246.39974998527688</v>
      </c>
      <c r="D122" s="13" t="s">
        <v>69</v>
      </c>
    </row>
    <row r="123" spans="1:4">
      <c r="A123">
        <v>122</v>
      </c>
      <c r="B123" s="8">
        <f>Input!A123</f>
        <v>43191</v>
      </c>
      <c r="C123" s="6">
        <f ca="1">Input!O123</f>
        <v>309.14136343270491</v>
      </c>
      <c r="D123" s="13" t="s">
        <v>69</v>
      </c>
    </row>
    <row r="124" spans="1:4">
      <c r="A124">
        <v>123</v>
      </c>
      <c r="B124" s="8">
        <f>Input!A124</f>
        <v>43192</v>
      </c>
      <c r="C124" s="6">
        <f ca="1">Input!O124</f>
        <v>213.21389169896335</v>
      </c>
      <c r="D124" s="13" t="s">
        <v>69</v>
      </c>
    </row>
    <row r="125" spans="1:4">
      <c r="A125">
        <v>124</v>
      </c>
      <c r="B125" s="8">
        <f>Input!A125</f>
        <v>43193</v>
      </c>
      <c r="C125" s="6">
        <f ca="1">Input!O125</f>
        <v>329.95899722227153</v>
      </c>
      <c r="D125" s="13" t="s">
        <v>69</v>
      </c>
    </row>
    <row r="126" spans="1:4">
      <c r="A126">
        <v>125</v>
      </c>
      <c r="B126" s="8">
        <f>Input!A126</f>
        <v>43194</v>
      </c>
      <c r="C126" s="6">
        <f ca="1">Input!O126</f>
        <v>392.48489679189674</v>
      </c>
      <c r="D126" s="13" t="s">
        <v>69</v>
      </c>
    </row>
    <row r="127" spans="1:4">
      <c r="A127">
        <v>126</v>
      </c>
      <c r="B127" s="8">
        <f>Input!A127</f>
        <v>43195</v>
      </c>
      <c r="C127" s="6">
        <f ca="1">Input!O127</f>
        <v>346.29438620612837</v>
      </c>
      <c r="D127" s="13" t="s">
        <v>69</v>
      </c>
    </row>
    <row r="128" spans="1:4">
      <c r="A128">
        <v>127</v>
      </c>
      <c r="B128" s="8">
        <f>Input!A128</f>
        <v>43196</v>
      </c>
      <c r="C128" s="6">
        <f ca="1">Input!O128</f>
        <v>129.80957422376815</v>
      </c>
      <c r="D128" s="13" t="s">
        <v>69</v>
      </c>
    </row>
    <row r="129" spans="1:4">
      <c r="A129">
        <v>128</v>
      </c>
      <c r="B129" s="8">
        <f>Input!A129</f>
        <v>43197</v>
      </c>
      <c r="C129" s="6">
        <f ca="1">Input!O129</f>
        <v>376.10461115894174</v>
      </c>
      <c r="D129" s="13" t="s">
        <v>69</v>
      </c>
    </row>
    <row r="130" spans="1:4">
      <c r="A130">
        <v>129</v>
      </c>
      <c r="B130" s="8">
        <f>Input!A130</f>
        <v>43198</v>
      </c>
      <c r="C130" s="6">
        <f ca="1">Input!O130</f>
        <v>362.5218689974534</v>
      </c>
      <c r="D130" s="13" t="s">
        <v>69</v>
      </c>
    </row>
    <row r="131" spans="1:4">
      <c r="A131">
        <v>130</v>
      </c>
      <c r="B131" s="8">
        <f>Input!A131</f>
        <v>43199</v>
      </c>
      <c r="C131" s="6">
        <f ca="1">Input!O131</f>
        <v>284.36083839217935</v>
      </c>
      <c r="D131" s="13" t="s">
        <v>69</v>
      </c>
    </row>
    <row r="132" spans="1:4">
      <c r="A132">
        <v>131</v>
      </c>
      <c r="B132" s="8">
        <f>Input!A132</f>
        <v>43200</v>
      </c>
      <c r="C132" s="6">
        <f ca="1">Input!O132</f>
        <v>351.3814073295174</v>
      </c>
      <c r="D132" s="13" t="s">
        <v>69</v>
      </c>
    </row>
    <row r="133" spans="1:4">
      <c r="A133">
        <v>132</v>
      </c>
      <c r="B133" s="8">
        <f>Input!A133</f>
        <v>43201</v>
      </c>
      <c r="C133" s="6">
        <f ca="1">Input!O133</f>
        <v>230.9502449782924</v>
      </c>
      <c r="D133" s="13" t="s">
        <v>69</v>
      </c>
    </row>
    <row r="134" spans="1:4">
      <c r="A134">
        <v>133</v>
      </c>
      <c r="B134" s="8">
        <f>Input!A134</f>
        <v>43202</v>
      </c>
      <c r="C134" s="6">
        <f ca="1">Input!O134</f>
        <v>220.33478006640848</v>
      </c>
      <c r="D134" s="13" t="s">
        <v>69</v>
      </c>
    </row>
    <row r="135" spans="1:4">
      <c r="A135">
        <v>134</v>
      </c>
      <c r="B135" s="8">
        <f>Input!A135</f>
        <v>43203</v>
      </c>
      <c r="C135" s="6">
        <f ca="1">Input!O135</f>
        <v>316.87883236108394</v>
      </c>
      <c r="D135" s="13" t="s">
        <v>69</v>
      </c>
    </row>
    <row r="136" spans="1:4">
      <c r="A136">
        <v>135</v>
      </c>
      <c r="B136" s="8">
        <f>Input!A136</f>
        <v>43204</v>
      </c>
      <c r="C136" s="6">
        <f ca="1">Input!O136</f>
        <v>362.63417770931682</v>
      </c>
      <c r="D136" s="13" t="s">
        <v>69</v>
      </c>
    </row>
    <row r="137" spans="1:4">
      <c r="A137">
        <v>136</v>
      </c>
      <c r="B137" s="8">
        <f>Input!A137</f>
        <v>43205</v>
      </c>
      <c r="C137" s="6">
        <f ca="1">Input!O137</f>
        <v>311.2609028107517</v>
      </c>
      <c r="D137" s="13" t="s">
        <v>69</v>
      </c>
    </row>
    <row r="138" spans="1:4">
      <c r="A138">
        <v>137</v>
      </c>
      <c r="B138" s="8">
        <f>Input!A138</f>
        <v>43206</v>
      </c>
      <c r="C138" s="6">
        <f ca="1">Input!O138</f>
        <v>289.32823203029142</v>
      </c>
      <c r="D138" s="13" t="s">
        <v>69</v>
      </c>
    </row>
    <row r="139" spans="1:4">
      <c r="A139">
        <v>138</v>
      </c>
      <c r="B139" s="8">
        <f>Input!A139</f>
        <v>43207</v>
      </c>
      <c r="C139" s="6">
        <f ca="1">Input!O139</f>
        <v>312.51210954826735</v>
      </c>
      <c r="D139" s="13" t="s">
        <v>69</v>
      </c>
    </row>
    <row r="140" spans="1:4">
      <c r="A140">
        <v>139</v>
      </c>
      <c r="B140" s="8">
        <f>Input!A140</f>
        <v>43208</v>
      </c>
      <c r="C140" s="6">
        <f ca="1">Input!O140</f>
        <v>343.46728723194036</v>
      </c>
      <c r="D140" s="13" t="s">
        <v>69</v>
      </c>
    </row>
    <row r="141" spans="1:4">
      <c r="A141">
        <v>140</v>
      </c>
      <c r="B141" s="8">
        <f>Input!A141</f>
        <v>43209</v>
      </c>
      <c r="C141" s="6">
        <f ca="1">Input!O141</f>
        <v>235.35776687597189</v>
      </c>
      <c r="D141" s="13" t="s">
        <v>69</v>
      </c>
    </row>
    <row r="142" spans="1:4">
      <c r="A142">
        <v>141</v>
      </c>
      <c r="B142" s="8">
        <f>Input!A142</f>
        <v>43210</v>
      </c>
      <c r="C142" s="6">
        <f ca="1">Input!O142</f>
        <v>275.7733062190112</v>
      </c>
      <c r="D142" s="13" t="s">
        <v>69</v>
      </c>
    </row>
    <row r="143" spans="1:4">
      <c r="A143">
        <v>142</v>
      </c>
      <c r="B143" s="8">
        <f>Input!A143</f>
        <v>43211</v>
      </c>
      <c r="C143" s="6">
        <f ca="1">Input!O143</f>
        <v>168.61400584115543</v>
      </c>
      <c r="D143" s="13" t="s">
        <v>69</v>
      </c>
    </row>
    <row r="144" spans="1:4">
      <c r="A144">
        <v>143</v>
      </c>
      <c r="B144" s="8">
        <f>Input!A144</f>
        <v>43212</v>
      </c>
      <c r="C144" s="6">
        <f ca="1">Input!O144</f>
        <v>218.94706796926005</v>
      </c>
      <c r="D144" s="13" t="s">
        <v>69</v>
      </c>
    </row>
    <row r="145" spans="1:4">
      <c r="A145">
        <v>144</v>
      </c>
      <c r="B145" s="8">
        <f>Input!A145</f>
        <v>43213</v>
      </c>
      <c r="C145" s="6">
        <f ca="1">Input!O145</f>
        <v>323.94313384935913</v>
      </c>
      <c r="D145" s="13" t="s">
        <v>69</v>
      </c>
    </row>
    <row r="146" spans="1:4">
      <c r="A146">
        <v>145</v>
      </c>
      <c r="B146" s="8">
        <f>Input!A146</f>
        <v>43214</v>
      </c>
      <c r="C146" s="6">
        <f ca="1">Input!O146</f>
        <v>311.7982014398093</v>
      </c>
      <c r="D146" s="13" t="s">
        <v>69</v>
      </c>
    </row>
    <row r="147" spans="1:4">
      <c r="A147">
        <v>146</v>
      </c>
      <c r="B147" s="8">
        <f>Input!A147</f>
        <v>43215</v>
      </c>
      <c r="C147" s="6">
        <f ca="1">Input!O147</f>
        <v>316.085978790973</v>
      </c>
      <c r="D147" s="13" t="s">
        <v>69</v>
      </c>
    </row>
    <row r="148" spans="1:4">
      <c r="A148">
        <v>147</v>
      </c>
      <c r="B148" s="8">
        <f>Input!A148</f>
        <v>43216</v>
      </c>
      <c r="C148" s="6">
        <f ca="1">Input!O148</f>
        <v>362.46937213584692</v>
      </c>
      <c r="D148" s="13" t="s">
        <v>69</v>
      </c>
    </row>
    <row r="149" spans="1:4">
      <c r="A149">
        <v>148</v>
      </c>
      <c r="B149" s="8">
        <f>Input!A149</f>
        <v>43217</v>
      </c>
      <c r="C149" s="6">
        <f ca="1">Input!O149</f>
        <v>170.49428494379404</v>
      </c>
      <c r="D149" s="13" t="s">
        <v>69</v>
      </c>
    </row>
    <row r="150" spans="1:4">
      <c r="A150">
        <v>149</v>
      </c>
      <c r="B150" s="8">
        <f>Input!A150</f>
        <v>43218</v>
      </c>
      <c r="C150" s="6">
        <f ca="1">Input!O150</f>
        <v>266.84623965231776</v>
      </c>
      <c r="D150" s="13" t="s">
        <v>69</v>
      </c>
    </row>
    <row r="151" spans="1:4">
      <c r="A151">
        <v>150</v>
      </c>
      <c r="B151" s="8">
        <f>Input!A151</f>
        <v>43219</v>
      </c>
      <c r="C151" s="6">
        <f ca="1">Input!O151</f>
        <v>403.25666453221794</v>
      </c>
      <c r="D151" s="13" t="s">
        <v>69</v>
      </c>
    </row>
    <row r="152" spans="1:4">
      <c r="A152">
        <v>151</v>
      </c>
      <c r="B152" s="8">
        <f>Input!A152</f>
        <v>43220</v>
      </c>
      <c r="C152" s="6">
        <f ca="1">Input!O152</f>
        <v>184.00906357006136</v>
      </c>
      <c r="D152" s="13" t="s">
        <v>69</v>
      </c>
    </row>
    <row r="153" spans="1:4">
      <c r="A153">
        <v>152</v>
      </c>
      <c r="B153" s="8">
        <f>Input!A153</f>
        <v>43221</v>
      </c>
      <c r="C153" s="6">
        <f ca="1">Input!O153</f>
        <v>396.78809763449988</v>
      </c>
      <c r="D153" s="13" t="s">
        <v>69</v>
      </c>
    </row>
    <row r="154" spans="1:4">
      <c r="A154">
        <v>153</v>
      </c>
      <c r="B154" s="8">
        <f>Input!A154</f>
        <v>43222</v>
      </c>
      <c r="C154" s="6">
        <f ca="1">Input!O154</f>
        <v>480.13728016515955</v>
      </c>
      <c r="D154" s="13" t="s">
        <v>69</v>
      </c>
    </row>
    <row r="155" spans="1:4">
      <c r="A155">
        <v>154</v>
      </c>
      <c r="B155" s="8">
        <f>Input!A155</f>
        <v>43223</v>
      </c>
      <c r="C155" s="6">
        <f ca="1">Input!O155</f>
        <v>351.8340020832984</v>
      </c>
      <c r="D155" s="13" t="s">
        <v>69</v>
      </c>
    </row>
    <row r="156" spans="1:4">
      <c r="A156">
        <v>155</v>
      </c>
      <c r="B156" s="8">
        <f>Input!A156</f>
        <v>43224</v>
      </c>
      <c r="C156" s="6">
        <f ca="1">Input!O156</f>
        <v>353.64209568131304</v>
      </c>
      <c r="D156" s="13" t="s">
        <v>69</v>
      </c>
    </row>
    <row r="157" spans="1:4">
      <c r="A157">
        <v>156</v>
      </c>
      <c r="B157" s="8">
        <f>Input!A157</f>
        <v>43225</v>
      </c>
      <c r="C157" s="6">
        <f ca="1">Input!O157</f>
        <v>352.63260945102883</v>
      </c>
      <c r="D157" s="13" t="s">
        <v>69</v>
      </c>
    </row>
    <row r="158" spans="1:4">
      <c r="A158">
        <v>157</v>
      </c>
      <c r="B158" s="8">
        <f>Input!A158</f>
        <v>43226</v>
      </c>
      <c r="C158" s="6">
        <f ca="1">Input!O158</f>
        <v>310.26077681128504</v>
      </c>
      <c r="D158" s="13" t="s">
        <v>69</v>
      </c>
    </row>
    <row r="159" spans="1:4">
      <c r="A159">
        <v>158</v>
      </c>
      <c r="B159" s="8">
        <f>Input!A159</f>
        <v>43227</v>
      </c>
      <c r="C159" s="6">
        <f ca="1">Input!O159</f>
        <v>274.47625943363607</v>
      </c>
      <c r="D159" s="13" t="s">
        <v>69</v>
      </c>
    </row>
    <row r="160" spans="1:4">
      <c r="A160">
        <v>159</v>
      </c>
      <c r="B160" s="8">
        <f>Input!A160</f>
        <v>43228</v>
      </c>
      <c r="C160" s="6">
        <f ca="1">Input!O160</f>
        <v>372.94219041615173</v>
      </c>
      <c r="D160" s="13" t="s">
        <v>69</v>
      </c>
    </row>
    <row r="161" spans="1:4">
      <c r="A161">
        <v>160</v>
      </c>
      <c r="B161" s="8">
        <f>Input!A161</f>
        <v>43229</v>
      </c>
      <c r="C161" s="6">
        <f ca="1">Input!O161</f>
        <v>264.64447640313551</v>
      </c>
      <c r="D161" s="13" t="s">
        <v>69</v>
      </c>
    </row>
    <row r="162" spans="1:4">
      <c r="A162">
        <v>161</v>
      </c>
      <c r="B162" s="8">
        <f>Input!A162</f>
        <v>43230</v>
      </c>
      <c r="C162" s="6">
        <f ca="1">Input!O162</f>
        <v>225.30688710038697</v>
      </c>
      <c r="D162" s="13" t="s">
        <v>69</v>
      </c>
    </row>
    <row r="163" spans="1:4">
      <c r="A163">
        <v>162</v>
      </c>
      <c r="B163" s="8">
        <f>Input!A163</f>
        <v>43231</v>
      </c>
      <c r="C163" s="6">
        <f ca="1">Input!O163</f>
        <v>351.2638245166147</v>
      </c>
      <c r="D163" s="13" t="s">
        <v>69</v>
      </c>
    </row>
    <row r="164" spans="1:4">
      <c r="A164">
        <v>163</v>
      </c>
      <c r="B164" s="8">
        <f>Input!A164</f>
        <v>43232</v>
      </c>
      <c r="C164" s="6">
        <f ca="1">Input!O164</f>
        <v>469.91931952558718</v>
      </c>
      <c r="D164" s="13" t="s">
        <v>69</v>
      </c>
    </row>
    <row r="165" spans="1:4">
      <c r="A165">
        <v>164</v>
      </c>
      <c r="B165" s="8">
        <f>Input!A165</f>
        <v>43233</v>
      </c>
      <c r="C165" s="6">
        <f ca="1">Input!O165</f>
        <v>334.73702616210147</v>
      </c>
      <c r="D165" s="13" t="s">
        <v>69</v>
      </c>
    </row>
    <row r="166" spans="1:4">
      <c r="A166">
        <v>165</v>
      </c>
      <c r="B166" s="8">
        <f>Input!A166</f>
        <v>43234</v>
      </c>
      <c r="C166" s="6">
        <f ca="1">Input!O166</f>
        <v>417.05852738944873</v>
      </c>
      <c r="D166" s="13" t="s">
        <v>69</v>
      </c>
    </row>
    <row r="167" spans="1:4">
      <c r="A167">
        <v>166</v>
      </c>
      <c r="B167" s="8">
        <f>Input!A167</f>
        <v>43235</v>
      </c>
      <c r="C167" s="6">
        <f ca="1">Input!O167</f>
        <v>400.04140775824646</v>
      </c>
      <c r="D167" s="13" t="s">
        <v>69</v>
      </c>
    </row>
    <row r="168" spans="1:4">
      <c r="A168">
        <v>167</v>
      </c>
      <c r="B168" s="8">
        <f>Input!A168</f>
        <v>43236</v>
      </c>
      <c r="C168" s="6">
        <f ca="1">Input!O168</f>
        <v>361.2509081245953</v>
      </c>
      <c r="D168" s="13" t="s">
        <v>69</v>
      </c>
    </row>
    <row r="169" spans="1:4">
      <c r="A169">
        <v>168</v>
      </c>
      <c r="B169" s="8">
        <f>Input!A169</f>
        <v>43237</v>
      </c>
      <c r="C169" s="6">
        <f ca="1">Input!O169</f>
        <v>304.6947468047523</v>
      </c>
      <c r="D169" s="13" t="s">
        <v>69</v>
      </c>
    </row>
    <row r="170" spans="1:4">
      <c r="A170">
        <v>169</v>
      </c>
      <c r="B170" s="8">
        <f>Input!A170</f>
        <v>43238</v>
      </c>
      <c r="C170" s="6">
        <f ca="1">Input!O170</f>
        <v>476.73993947199131</v>
      </c>
      <c r="D170" s="13" t="s">
        <v>69</v>
      </c>
    </row>
    <row r="171" spans="1:4">
      <c r="A171">
        <v>170</v>
      </c>
      <c r="B171" s="8">
        <f>Input!A171</f>
        <v>43239</v>
      </c>
      <c r="C171" s="6">
        <f ca="1">Input!O171</f>
        <v>401.30185889227272</v>
      </c>
      <c r="D171" s="13" t="s">
        <v>69</v>
      </c>
    </row>
    <row r="172" spans="1:4">
      <c r="A172">
        <v>171</v>
      </c>
      <c r="B172" s="8">
        <f>Input!A172</f>
        <v>43240</v>
      </c>
      <c r="C172" s="6">
        <f ca="1">Input!O172</f>
        <v>316.28357556038912</v>
      </c>
      <c r="D172" s="13" t="s">
        <v>69</v>
      </c>
    </row>
    <row r="173" spans="1:4">
      <c r="A173">
        <v>172</v>
      </c>
      <c r="B173" s="8">
        <f>Input!A173</f>
        <v>43241</v>
      </c>
      <c r="C173" s="6">
        <f ca="1">Input!O173</f>
        <v>462.53337223146031</v>
      </c>
      <c r="D173" s="13" t="s">
        <v>69</v>
      </c>
    </row>
    <row r="174" spans="1:4">
      <c r="A174">
        <v>173</v>
      </c>
      <c r="B174" s="8">
        <f>Input!A174</f>
        <v>43242</v>
      </c>
      <c r="C174" s="6">
        <f ca="1">Input!O174</f>
        <v>279.38831990279385</v>
      </c>
      <c r="D174" s="13" t="s">
        <v>69</v>
      </c>
    </row>
    <row r="175" spans="1:4">
      <c r="A175">
        <v>174</v>
      </c>
      <c r="B175" s="8">
        <f>Input!A175</f>
        <v>43243</v>
      </c>
      <c r="C175" s="6">
        <f ca="1">Input!O175</f>
        <v>293.98518825776341</v>
      </c>
      <c r="D175" s="13" t="s">
        <v>69</v>
      </c>
    </row>
    <row r="176" spans="1:4">
      <c r="A176">
        <v>175</v>
      </c>
      <c r="B176" s="8">
        <f>Input!A176</f>
        <v>43244</v>
      </c>
      <c r="C176" s="6">
        <f ca="1">Input!O176</f>
        <v>267.68641229304575</v>
      </c>
      <c r="D176" s="13" t="s">
        <v>69</v>
      </c>
    </row>
    <row r="177" spans="1:4">
      <c r="A177">
        <v>176</v>
      </c>
      <c r="B177" s="8">
        <f>Input!A177</f>
        <v>43245</v>
      </c>
      <c r="C177" s="6">
        <f ca="1">Input!O177</f>
        <v>352.54940182000098</v>
      </c>
      <c r="D177" s="13" t="s">
        <v>69</v>
      </c>
    </row>
    <row r="178" spans="1:4">
      <c r="A178">
        <v>177</v>
      </c>
      <c r="B178" s="8">
        <f>Input!A178</f>
        <v>43246</v>
      </c>
      <c r="C178" s="6">
        <f ca="1">Input!O178</f>
        <v>261.95455863771861</v>
      </c>
      <c r="D178" s="13" t="s">
        <v>69</v>
      </c>
    </row>
    <row r="179" spans="1:4">
      <c r="A179">
        <v>178</v>
      </c>
      <c r="B179" s="8">
        <f>Input!A179</f>
        <v>43247</v>
      </c>
      <c r="C179" s="6">
        <f ca="1">Input!O179</f>
        <v>232.52488171205457</v>
      </c>
      <c r="D179" s="13" t="s">
        <v>69</v>
      </c>
    </row>
    <row r="180" spans="1:4">
      <c r="A180">
        <v>179</v>
      </c>
      <c r="B180" s="8">
        <f>Input!A180</f>
        <v>43248</v>
      </c>
      <c r="C180" s="6">
        <f ca="1">Input!O180</f>
        <v>278.33516909808213</v>
      </c>
      <c r="D180" s="13" t="s">
        <v>69</v>
      </c>
    </row>
    <row r="181" spans="1:4">
      <c r="A181">
        <v>180</v>
      </c>
      <c r="B181" s="8">
        <f>Input!A181</f>
        <v>43249</v>
      </c>
      <c r="C181" s="6">
        <f ca="1">Input!O181</f>
        <v>383.80692626534989</v>
      </c>
      <c r="D181" s="13" t="s">
        <v>69</v>
      </c>
    </row>
    <row r="182" spans="1:4">
      <c r="A182">
        <v>181</v>
      </c>
      <c r="B182" s="8">
        <f>Input!A182</f>
        <v>43250</v>
      </c>
      <c r="C182" s="6">
        <f ca="1">Input!O182</f>
        <v>565.24109770577127</v>
      </c>
      <c r="D182" s="13" t="s">
        <v>69</v>
      </c>
    </row>
    <row r="183" spans="1:4">
      <c r="A183">
        <v>182</v>
      </c>
      <c r="B183" s="8">
        <f>Input!A183</f>
        <v>43251</v>
      </c>
      <c r="C183" s="6">
        <f ca="1">Input!O183</f>
        <v>553.64476931641286</v>
      </c>
      <c r="D183" s="13" t="s">
        <v>69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3"/>
  <sheetViews>
    <sheetView topLeftCell="A172" zoomScale="200" zoomScaleNormal="200" zoomScalePageLayoutView="200" workbookViewId="0">
      <selection activeCell="D187" sqref="D187"/>
    </sheetView>
  </sheetViews>
  <sheetFormatPr baseColWidth="10" defaultRowHeight="12" x14ac:dyDescent="0"/>
  <cols>
    <col min="1" max="1" width="6" bestFit="1" customWidth="1"/>
    <col min="2" max="2" width="9.7109375" style="8" bestFit="1" customWidth="1"/>
    <col min="3" max="3" width="10.7109375" style="6"/>
  </cols>
  <sheetData>
    <row r="1" spans="1:4">
      <c r="A1" t="s">
        <v>60</v>
      </c>
      <c r="B1" s="8" t="s">
        <v>61</v>
      </c>
      <c r="C1" s="6" t="s">
        <v>67</v>
      </c>
      <c r="D1" s="13" t="s">
        <v>62</v>
      </c>
    </row>
    <row r="2" spans="1:4">
      <c r="A2">
        <v>1</v>
      </c>
      <c r="B2" s="8">
        <f>Input!A2</f>
        <v>43070</v>
      </c>
      <c r="C2" s="6">
        <f ca="1">Input!Q2</f>
        <v>816.87274790611139</v>
      </c>
      <c r="D2" s="13" t="s">
        <v>70</v>
      </c>
    </row>
    <row r="3" spans="1:4">
      <c r="A3">
        <v>2</v>
      </c>
      <c r="B3" s="8">
        <f>Input!A3</f>
        <v>43071</v>
      </c>
      <c r="C3" s="6">
        <f ca="1">Input!Q3</f>
        <v>44.742574924893702</v>
      </c>
      <c r="D3" s="13" t="s">
        <v>70</v>
      </c>
    </row>
    <row r="4" spans="1:4">
      <c r="A4">
        <v>3</v>
      </c>
      <c r="B4" s="8">
        <f>Input!A4</f>
        <v>43072</v>
      </c>
      <c r="C4" s="6">
        <f ca="1">Input!Q4</f>
        <v>19.488024102810733</v>
      </c>
      <c r="D4" s="13" t="s">
        <v>70</v>
      </c>
    </row>
    <row r="5" spans="1:4">
      <c r="A5">
        <v>4</v>
      </c>
      <c r="B5" s="8">
        <f>Input!A5</f>
        <v>43073</v>
      </c>
      <c r="C5" s="6">
        <f ca="1">Input!Q5</f>
        <v>35.095691729961985</v>
      </c>
      <c r="D5" s="13" t="s">
        <v>70</v>
      </c>
    </row>
    <row r="6" spans="1:4">
      <c r="A6">
        <v>5</v>
      </c>
      <c r="B6" s="8">
        <f>Input!A6</f>
        <v>43074</v>
      </c>
      <c r="C6" s="6">
        <f ca="1">Input!Q6</f>
        <v>28.108676968758989</v>
      </c>
      <c r="D6" s="13" t="s">
        <v>70</v>
      </c>
    </row>
    <row r="7" spans="1:4">
      <c r="A7">
        <v>6</v>
      </c>
      <c r="B7" s="8">
        <f>Input!A7</f>
        <v>43075</v>
      </c>
      <c r="C7" s="6">
        <f ca="1">Input!Q7</f>
        <v>26.815847523633298</v>
      </c>
      <c r="D7" s="13" t="s">
        <v>70</v>
      </c>
    </row>
    <row r="8" spans="1:4">
      <c r="A8">
        <v>7</v>
      </c>
      <c r="B8" s="8">
        <f>Input!A8</f>
        <v>43076</v>
      </c>
      <c r="C8" s="6">
        <f ca="1">Input!Q8</f>
        <v>6.931315335012032</v>
      </c>
      <c r="D8" s="13" t="s">
        <v>70</v>
      </c>
    </row>
    <row r="9" spans="1:4">
      <c r="A9">
        <v>8</v>
      </c>
      <c r="B9" s="8">
        <f>Input!A9</f>
        <v>43077</v>
      </c>
      <c r="C9" s="6">
        <f ca="1">Input!Q9</f>
        <v>23.095984556401316</v>
      </c>
      <c r="D9" s="13" t="s">
        <v>70</v>
      </c>
    </row>
    <row r="10" spans="1:4">
      <c r="A10">
        <v>9</v>
      </c>
      <c r="B10" s="8">
        <f>Input!A10</f>
        <v>43078</v>
      </c>
      <c r="C10" s="6">
        <f ca="1">Input!Q10</f>
        <v>38.194093658526022</v>
      </c>
      <c r="D10" s="13" t="s">
        <v>70</v>
      </c>
    </row>
    <row r="11" spans="1:4">
      <c r="A11">
        <v>10</v>
      </c>
      <c r="B11" s="8">
        <f>Input!A11</f>
        <v>43079</v>
      </c>
      <c r="C11" s="6">
        <f ca="1">Input!Q11</f>
        <v>24.377222928866527</v>
      </c>
      <c r="D11" s="13" t="s">
        <v>70</v>
      </c>
    </row>
    <row r="12" spans="1:4">
      <c r="A12">
        <v>11</v>
      </c>
      <c r="B12" s="8">
        <f>Input!A12</f>
        <v>43080</v>
      </c>
      <c r="C12" s="6">
        <f ca="1">Input!Q12</f>
        <v>28.787408014708035</v>
      </c>
      <c r="D12" s="13" t="s">
        <v>70</v>
      </c>
    </row>
    <row r="13" spans="1:4">
      <c r="A13">
        <v>12</v>
      </c>
      <c r="B13" s="8">
        <f>Input!A13</f>
        <v>43081</v>
      </c>
      <c r="C13" s="6">
        <f ca="1">Input!Q13</f>
        <v>9.1760587260510107</v>
      </c>
      <c r="D13" s="13" t="s">
        <v>70</v>
      </c>
    </row>
    <row r="14" spans="1:4">
      <c r="A14">
        <v>13</v>
      </c>
      <c r="B14" s="8">
        <f>Input!A14</f>
        <v>43082</v>
      </c>
      <c r="C14" s="6">
        <f ca="1">Input!Q14</f>
        <v>17.392486578084881</v>
      </c>
      <c r="D14" s="13" t="s">
        <v>70</v>
      </c>
    </row>
    <row r="15" spans="1:4">
      <c r="A15">
        <v>14</v>
      </c>
      <c r="B15" s="8">
        <f>Input!A15</f>
        <v>43083</v>
      </c>
      <c r="C15" s="6">
        <f ca="1">Input!Q15</f>
        <v>24.770778790306238</v>
      </c>
      <c r="D15" s="13" t="s">
        <v>70</v>
      </c>
    </row>
    <row r="16" spans="1:4">
      <c r="A16">
        <v>15</v>
      </c>
      <c r="B16" s="8">
        <f>Input!A16</f>
        <v>43084</v>
      </c>
      <c r="C16" s="6">
        <f ca="1">Input!Q16</f>
        <v>22.369464166499437</v>
      </c>
      <c r="D16" s="13" t="s">
        <v>70</v>
      </c>
    </row>
    <row r="17" spans="1:4">
      <c r="A17">
        <v>16</v>
      </c>
      <c r="B17" s="8">
        <f>Input!A17</f>
        <v>43085</v>
      </c>
      <c r="C17" s="6">
        <f ca="1">Input!Q17</f>
        <v>6.6181735914608115</v>
      </c>
      <c r="D17" s="13" t="s">
        <v>70</v>
      </c>
    </row>
    <row r="18" spans="1:4">
      <c r="A18">
        <v>17</v>
      </c>
      <c r="B18" s="8">
        <f>Input!A18</f>
        <v>43086</v>
      </c>
      <c r="C18" s="6">
        <f ca="1">Input!Q18</f>
        <v>32.148353245697749</v>
      </c>
      <c r="D18" s="13" t="s">
        <v>70</v>
      </c>
    </row>
    <row r="19" spans="1:4">
      <c r="A19">
        <v>18</v>
      </c>
      <c r="B19" s="8">
        <f>Input!A19</f>
        <v>43087</v>
      </c>
      <c r="C19" s="6">
        <f ca="1">Input!Q19</f>
        <v>13.141736197412245</v>
      </c>
      <c r="D19" s="13" t="s">
        <v>70</v>
      </c>
    </row>
    <row r="20" spans="1:4">
      <c r="A20">
        <v>19</v>
      </c>
      <c r="B20" s="8">
        <f>Input!A20</f>
        <v>43088</v>
      </c>
      <c r="C20" s="6">
        <f ca="1">Input!Q20</f>
        <v>33.608261470566269</v>
      </c>
      <c r="D20" s="13" t="s">
        <v>70</v>
      </c>
    </row>
    <row r="21" spans="1:4">
      <c r="A21">
        <v>20</v>
      </c>
      <c r="B21" s="8">
        <f>Input!A21</f>
        <v>43089</v>
      </c>
      <c r="C21" s="6">
        <f ca="1">Input!Q21</f>
        <v>10.499163538639811</v>
      </c>
      <c r="D21" s="13" t="s">
        <v>70</v>
      </c>
    </row>
    <row r="22" spans="1:4">
      <c r="A22">
        <v>21</v>
      </c>
      <c r="B22" s="8">
        <f>Input!A22</f>
        <v>43090</v>
      </c>
      <c r="C22" s="6">
        <f ca="1">Input!Q22</f>
        <v>9.4388568866870735</v>
      </c>
      <c r="D22" s="13" t="s">
        <v>70</v>
      </c>
    </row>
    <row r="23" spans="1:4">
      <c r="A23">
        <v>22</v>
      </c>
      <c r="B23" s="8">
        <f>Input!A23</f>
        <v>43091</v>
      </c>
      <c r="C23" s="6">
        <f ca="1">Input!Q23</f>
        <v>10.4719362317157</v>
      </c>
      <c r="D23" s="13" t="s">
        <v>70</v>
      </c>
    </row>
    <row r="24" spans="1:4">
      <c r="A24">
        <v>23</v>
      </c>
      <c r="B24" s="8">
        <f>Input!A24</f>
        <v>43092</v>
      </c>
      <c r="C24" s="6">
        <f ca="1">Input!Q24</f>
        <v>23.243051500766942</v>
      </c>
      <c r="D24" s="13" t="s">
        <v>70</v>
      </c>
    </row>
    <row r="25" spans="1:4">
      <c r="A25">
        <v>24</v>
      </c>
      <c r="B25" s="8">
        <f>Input!A25</f>
        <v>43093</v>
      </c>
      <c r="C25" s="6">
        <f ca="1">Input!Q25</f>
        <v>19.166253182876975</v>
      </c>
      <c r="D25" s="13" t="s">
        <v>70</v>
      </c>
    </row>
    <row r="26" spans="1:4">
      <c r="A26">
        <v>25</v>
      </c>
      <c r="B26" s="8">
        <f>Input!A26</f>
        <v>43094</v>
      </c>
      <c r="C26" s="6">
        <f ca="1">Input!Q26</f>
        <v>50.629825831831404</v>
      </c>
      <c r="D26" s="13" t="s">
        <v>70</v>
      </c>
    </row>
    <row r="27" spans="1:4">
      <c r="A27">
        <v>26</v>
      </c>
      <c r="B27" s="8">
        <f>Input!A27</f>
        <v>43095</v>
      </c>
      <c r="C27" s="6">
        <f ca="1">Input!Q27</f>
        <v>51.564522217239826</v>
      </c>
      <c r="D27" s="13" t="s">
        <v>70</v>
      </c>
    </row>
    <row r="28" spans="1:4">
      <c r="A28">
        <v>27</v>
      </c>
      <c r="B28" s="8">
        <f>Input!A28</f>
        <v>43096</v>
      </c>
      <c r="C28" s="6">
        <f ca="1">Input!Q28</f>
        <v>74.639298539574767</v>
      </c>
      <c r="D28" s="13" t="s">
        <v>70</v>
      </c>
    </row>
    <row r="29" spans="1:4">
      <c r="A29">
        <v>28</v>
      </c>
      <c r="B29" s="8">
        <f>Input!A29</f>
        <v>43097</v>
      </c>
      <c r="C29" s="6">
        <f ca="1">Input!Q29</f>
        <v>74.491770973095171</v>
      </c>
      <c r="D29" s="13" t="s">
        <v>70</v>
      </c>
    </row>
    <row r="30" spans="1:4">
      <c r="A30">
        <v>29</v>
      </c>
      <c r="B30" s="8">
        <f>Input!A30</f>
        <v>43098</v>
      </c>
      <c r="C30" s="6">
        <f ca="1">Input!Q30</f>
        <v>43.523883704586744</v>
      </c>
      <c r="D30" s="13" t="s">
        <v>70</v>
      </c>
    </row>
    <row r="31" spans="1:4">
      <c r="A31">
        <v>30</v>
      </c>
      <c r="B31" s="8">
        <f>Input!A31</f>
        <v>43099</v>
      </c>
      <c r="C31" s="6">
        <f ca="1">Input!Q31</f>
        <v>311.34775483345152</v>
      </c>
      <c r="D31" s="13" t="s">
        <v>70</v>
      </c>
    </row>
    <row r="32" spans="1:4">
      <c r="A32">
        <v>31</v>
      </c>
      <c r="B32" s="8">
        <f>Input!A32</f>
        <v>43100</v>
      </c>
      <c r="C32" s="6">
        <f ca="1">Input!Q32</f>
        <v>60.26555103323566</v>
      </c>
      <c r="D32" s="13" t="s">
        <v>70</v>
      </c>
    </row>
    <row r="33" spans="1:4">
      <c r="A33">
        <v>32</v>
      </c>
      <c r="B33" s="8">
        <f>Input!A33</f>
        <v>43101</v>
      </c>
      <c r="C33" s="6">
        <f ca="1">Input!Q33</f>
        <v>128.02410848106283</v>
      </c>
      <c r="D33" s="13" t="s">
        <v>70</v>
      </c>
    </row>
    <row r="34" spans="1:4">
      <c r="A34">
        <v>33</v>
      </c>
      <c r="B34" s="8">
        <f>Input!A34</f>
        <v>43102</v>
      </c>
      <c r="C34" s="6">
        <f ca="1">Input!Q34</f>
        <v>53.385253110577956</v>
      </c>
      <c r="D34" s="13" t="s">
        <v>70</v>
      </c>
    </row>
    <row r="35" spans="1:4">
      <c r="A35">
        <v>34</v>
      </c>
      <c r="B35" s="8">
        <f>Input!A35</f>
        <v>43103</v>
      </c>
      <c r="C35" s="6">
        <f ca="1">Input!Q35</f>
        <v>70.848533688397154</v>
      </c>
      <c r="D35" s="13" t="s">
        <v>70</v>
      </c>
    </row>
    <row r="36" spans="1:4">
      <c r="A36">
        <v>35</v>
      </c>
      <c r="B36" s="8">
        <f>Input!A36</f>
        <v>43104</v>
      </c>
      <c r="C36" s="6">
        <f ca="1">Input!Q36</f>
        <v>93.389346490480051</v>
      </c>
      <c r="D36" s="13" t="s">
        <v>70</v>
      </c>
    </row>
    <row r="37" spans="1:4">
      <c r="A37">
        <v>36</v>
      </c>
      <c r="B37" s="8">
        <f>Input!A37</f>
        <v>43105</v>
      </c>
      <c r="C37" s="6">
        <f ca="1">Input!Q37</f>
        <v>83.798437318739673</v>
      </c>
      <c r="D37" s="13" t="s">
        <v>70</v>
      </c>
    </row>
    <row r="38" spans="1:4">
      <c r="A38">
        <v>37</v>
      </c>
      <c r="B38" s="8">
        <f>Input!A38</f>
        <v>43106</v>
      </c>
      <c r="C38" s="6">
        <f ca="1">Input!Q38</f>
        <v>92.303118649007843</v>
      </c>
      <c r="D38" s="13" t="s">
        <v>70</v>
      </c>
    </row>
    <row r="39" spans="1:4">
      <c r="A39">
        <v>38</v>
      </c>
      <c r="B39" s="8">
        <f>Input!A39</f>
        <v>43107</v>
      </c>
      <c r="C39" s="6">
        <f ca="1">Input!Q39</f>
        <v>44.631028480427013</v>
      </c>
      <c r="D39" s="13" t="s">
        <v>70</v>
      </c>
    </row>
    <row r="40" spans="1:4">
      <c r="A40">
        <v>39</v>
      </c>
      <c r="B40" s="8">
        <f>Input!A40</f>
        <v>43108</v>
      </c>
      <c r="C40" s="6">
        <f ca="1">Input!Q40</f>
        <v>49.265393724970181</v>
      </c>
      <c r="D40" s="13" t="s">
        <v>70</v>
      </c>
    </row>
    <row r="41" spans="1:4">
      <c r="A41">
        <v>40</v>
      </c>
      <c r="B41" s="8">
        <f>Input!A41</f>
        <v>43109</v>
      </c>
      <c r="C41" s="6">
        <f ca="1">Input!Q41</f>
        <v>89.428694393495746</v>
      </c>
      <c r="D41" s="13" t="s">
        <v>70</v>
      </c>
    </row>
    <row r="42" spans="1:4">
      <c r="A42">
        <v>41</v>
      </c>
      <c r="B42" s="8">
        <f>Input!A42</f>
        <v>43110</v>
      </c>
      <c r="C42" s="6">
        <f ca="1">Input!Q42</f>
        <v>47.598504127722379</v>
      </c>
      <c r="D42" s="13" t="s">
        <v>70</v>
      </c>
    </row>
    <row r="43" spans="1:4">
      <c r="A43">
        <v>42</v>
      </c>
      <c r="B43" s="8">
        <f>Input!A43</f>
        <v>43111</v>
      </c>
      <c r="C43" s="6">
        <f ca="1">Input!Q43</f>
        <v>81.598186275136925</v>
      </c>
      <c r="D43" s="13" t="s">
        <v>70</v>
      </c>
    </row>
    <row r="44" spans="1:4">
      <c r="A44">
        <v>43</v>
      </c>
      <c r="B44" s="8">
        <f>Input!A44</f>
        <v>43112</v>
      </c>
      <c r="C44" s="6">
        <f ca="1">Input!Q44</f>
        <v>56.961267094978275</v>
      </c>
      <c r="D44" s="13" t="s">
        <v>70</v>
      </c>
    </row>
    <row r="45" spans="1:4">
      <c r="A45">
        <v>44</v>
      </c>
      <c r="B45" s="8">
        <f>Input!A45</f>
        <v>43113</v>
      </c>
      <c r="C45" s="6">
        <f ca="1">Input!Q45</f>
        <v>92.292587938501015</v>
      </c>
      <c r="D45" s="13" t="s">
        <v>70</v>
      </c>
    </row>
    <row r="46" spans="1:4">
      <c r="A46">
        <v>45</v>
      </c>
      <c r="B46" s="8">
        <f>Input!A46</f>
        <v>43114</v>
      </c>
      <c r="C46" s="6">
        <f ca="1">Input!Q46</f>
        <v>167.91382853305782</v>
      </c>
      <c r="D46" s="13" t="s">
        <v>70</v>
      </c>
    </row>
    <row r="47" spans="1:4">
      <c r="A47">
        <v>46</v>
      </c>
      <c r="B47" s="8">
        <f>Input!A47</f>
        <v>43115</v>
      </c>
      <c r="C47" s="6">
        <f ca="1">Input!Q47</f>
        <v>18.778211416166098</v>
      </c>
      <c r="D47" s="13" t="s">
        <v>70</v>
      </c>
    </row>
    <row r="48" spans="1:4">
      <c r="A48">
        <v>47</v>
      </c>
      <c r="B48" s="8">
        <f>Input!A48</f>
        <v>43116</v>
      </c>
      <c r="C48" s="6">
        <f ca="1">Input!Q48</f>
        <v>88.897139668166858</v>
      </c>
      <c r="D48" s="13" t="s">
        <v>70</v>
      </c>
    </row>
    <row r="49" spans="1:4">
      <c r="A49">
        <v>48</v>
      </c>
      <c r="B49" s="8">
        <f>Input!A49</f>
        <v>43117</v>
      </c>
      <c r="C49" s="6">
        <f ca="1">Input!Q49</f>
        <v>153.66101445155536</v>
      </c>
      <c r="D49" s="13" t="s">
        <v>70</v>
      </c>
    </row>
    <row r="50" spans="1:4">
      <c r="A50">
        <v>49</v>
      </c>
      <c r="B50" s="8">
        <f>Input!A50</f>
        <v>43118</v>
      </c>
      <c r="C50" s="6">
        <f ca="1">Input!Q50</f>
        <v>179.91526265675844</v>
      </c>
      <c r="D50" s="13" t="s">
        <v>70</v>
      </c>
    </row>
    <row r="51" spans="1:4">
      <c r="A51">
        <v>50</v>
      </c>
      <c r="B51" s="8">
        <f>Input!A51</f>
        <v>43119</v>
      </c>
      <c r="C51" s="6">
        <f ca="1">Input!Q51</f>
        <v>18.30802336326439</v>
      </c>
      <c r="D51" s="13" t="s">
        <v>70</v>
      </c>
    </row>
    <row r="52" spans="1:4">
      <c r="A52">
        <v>51</v>
      </c>
      <c r="B52" s="8">
        <f>Input!A52</f>
        <v>43120</v>
      </c>
      <c r="C52" s="6">
        <f ca="1">Input!Q52</f>
        <v>82.238856094828904</v>
      </c>
      <c r="D52" s="13" t="s">
        <v>70</v>
      </c>
    </row>
    <row r="53" spans="1:4">
      <c r="A53">
        <v>52</v>
      </c>
      <c r="B53" s="8">
        <f>Input!A53</f>
        <v>43121</v>
      </c>
      <c r="C53" s="6">
        <f ca="1">Input!Q53</f>
        <v>44.822741667216256</v>
      </c>
      <c r="D53" s="13" t="s">
        <v>70</v>
      </c>
    </row>
    <row r="54" spans="1:4">
      <c r="A54">
        <v>53</v>
      </c>
      <c r="B54" s="8">
        <f>Input!A54</f>
        <v>43122</v>
      </c>
      <c r="C54" s="6">
        <f ca="1">Input!Q54</f>
        <v>176.97932489382873</v>
      </c>
      <c r="D54" s="13" t="s">
        <v>70</v>
      </c>
    </row>
    <row r="55" spans="1:4">
      <c r="A55">
        <v>54</v>
      </c>
      <c r="B55" s="8">
        <f>Input!A55</f>
        <v>43123</v>
      </c>
      <c r="C55" s="6">
        <f ca="1">Input!Q55</f>
        <v>147.72914222249867</v>
      </c>
      <c r="D55" s="13" t="s">
        <v>70</v>
      </c>
    </row>
    <row r="56" spans="1:4">
      <c r="A56">
        <v>55</v>
      </c>
      <c r="B56" s="8">
        <f>Input!A56</f>
        <v>43124</v>
      </c>
      <c r="C56" s="6">
        <f ca="1">Input!Q56</f>
        <v>129.24282522598889</v>
      </c>
      <c r="D56" s="13" t="s">
        <v>70</v>
      </c>
    </row>
    <row r="57" spans="1:4">
      <c r="A57">
        <v>56</v>
      </c>
      <c r="B57" s="8">
        <f>Input!A57</f>
        <v>43125</v>
      </c>
      <c r="C57" s="6">
        <f ca="1">Input!Q57</f>
        <v>83.970914814692549</v>
      </c>
      <c r="D57" s="13" t="s">
        <v>70</v>
      </c>
    </row>
    <row r="58" spans="1:4">
      <c r="A58">
        <v>57</v>
      </c>
      <c r="B58" s="8">
        <f>Input!A58</f>
        <v>43126</v>
      </c>
      <c r="C58" s="6">
        <f ca="1">Input!Q58</f>
        <v>85.543539632139641</v>
      </c>
      <c r="D58" s="13" t="s">
        <v>70</v>
      </c>
    </row>
    <row r="59" spans="1:4">
      <c r="A59">
        <v>58</v>
      </c>
      <c r="B59" s="8">
        <f>Input!A59</f>
        <v>43127</v>
      </c>
      <c r="C59" s="6">
        <f ca="1">Input!Q59</f>
        <v>41.883270778256914</v>
      </c>
      <c r="D59" s="13" t="s">
        <v>70</v>
      </c>
    </row>
    <row r="60" spans="1:4">
      <c r="A60">
        <v>59</v>
      </c>
      <c r="B60" s="8">
        <f>Input!A60</f>
        <v>43128</v>
      </c>
      <c r="C60" s="6">
        <f ca="1">Input!Q60</f>
        <v>259.035061947933</v>
      </c>
      <c r="D60" s="13" t="s">
        <v>70</v>
      </c>
    </row>
    <row r="61" spans="1:4">
      <c r="A61">
        <v>60</v>
      </c>
      <c r="B61" s="8">
        <f>Input!A61</f>
        <v>43129</v>
      </c>
      <c r="C61" s="6">
        <f ca="1">Input!Q61</f>
        <v>132.69890839623795</v>
      </c>
      <c r="D61" s="13" t="s">
        <v>70</v>
      </c>
    </row>
    <row r="62" spans="1:4">
      <c r="A62">
        <v>61</v>
      </c>
      <c r="B62" s="8">
        <f>Input!A62</f>
        <v>43130</v>
      </c>
      <c r="C62" s="6">
        <f ca="1">Input!Q62</f>
        <v>76.670258718369539</v>
      </c>
      <c r="D62" s="13" t="s">
        <v>70</v>
      </c>
    </row>
    <row r="63" spans="1:4">
      <c r="A63">
        <v>62</v>
      </c>
      <c r="B63" s="8">
        <f>Input!A63</f>
        <v>43131</v>
      </c>
      <c r="C63" s="6">
        <f ca="1">Input!Q63</f>
        <v>180.07190627753212</v>
      </c>
      <c r="D63" s="13" t="s">
        <v>70</v>
      </c>
    </row>
    <row r="64" spans="1:4">
      <c r="A64">
        <v>63</v>
      </c>
      <c r="B64" s="8">
        <f>Input!A64</f>
        <v>43132</v>
      </c>
      <c r="C64" s="6">
        <f ca="1">Input!Q64</f>
        <v>399.55173367424038</v>
      </c>
      <c r="D64" s="13" t="s">
        <v>70</v>
      </c>
    </row>
    <row r="65" spans="1:4">
      <c r="A65">
        <v>64</v>
      </c>
      <c r="B65" s="8">
        <f>Input!A65</f>
        <v>43133</v>
      </c>
      <c r="C65" s="6">
        <f ca="1">Input!Q65</f>
        <v>125.21786349207514</v>
      </c>
      <c r="D65" s="13" t="s">
        <v>70</v>
      </c>
    </row>
    <row r="66" spans="1:4">
      <c r="A66">
        <v>65</v>
      </c>
      <c r="B66" s="8">
        <f>Input!A66</f>
        <v>43134</v>
      </c>
      <c r="C66" s="6">
        <f ca="1">Input!Q66</f>
        <v>88.284434197224442</v>
      </c>
      <c r="D66" s="13" t="s">
        <v>70</v>
      </c>
    </row>
    <row r="67" spans="1:4">
      <c r="A67">
        <v>66</v>
      </c>
      <c r="B67" s="8">
        <f>Input!A67</f>
        <v>43135</v>
      </c>
      <c r="C67" s="6">
        <f ca="1">Input!Q67</f>
        <v>65.503397146766503</v>
      </c>
      <c r="D67" s="13" t="s">
        <v>70</v>
      </c>
    </row>
    <row r="68" spans="1:4">
      <c r="A68">
        <v>67</v>
      </c>
      <c r="B68" s="8">
        <f>Input!A68</f>
        <v>43136</v>
      </c>
      <c r="C68" s="6">
        <f ca="1">Input!Q68</f>
        <v>128.8078683141151</v>
      </c>
      <c r="D68" s="13" t="s">
        <v>70</v>
      </c>
    </row>
    <row r="69" spans="1:4">
      <c r="A69">
        <v>68</v>
      </c>
      <c r="B69" s="8">
        <f>Input!A69</f>
        <v>43137</v>
      </c>
      <c r="C69" s="6">
        <f ca="1">Input!Q69</f>
        <v>195.76113007032092</v>
      </c>
      <c r="D69" s="13" t="s">
        <v>70</v>
      </c>
    </row>
    <row r="70" spans="1:4">
      <c r="A70">
        <v>69</v>
      </c>
      <c r="B70" s="8">
        <f>Input!A70</f>
        <v>43138</v>
      </c>
      <c r="C70" s="6">
        <f ca="1">Input!Q70</f>
        <v>110.05129807793593</v>
      </c>
      <c r="D70" s="13" t="s">
        <v>70</v>
      </c>
    </row>
    <row r="71" spans="1:4">
      <c r="A71">
        <v>70</v>
      </c>
      <c r="B71" s="8">
        <f>Input!A71</f>
        <v>43139</v>
      </c>
      <c r="C71" s="6">
        <f ca="1">Input!Q71</f>
        <v>183.41009685838466</v>
      </c>
      <c r="D71" s="13" t="s">
        <v>70</v>
      </c>
    </row>
    <row r="72" spans="1:4">
      <c r="A72">
        <v>71</v>
      </c>
      <c r="B72" s="8">
        <f>Input!A72</f>
        <v>43140</v>
      </c>
      <c r="C72" s="6">
        <f ca="1">Input!Q72</f>
        <v>152.62777503044302</v>
      </c>
      <c r="D72" s="13" t="s">
        <v>70</v>
      </c>
    </row>
    <row r="73" spans="1:4">
      <c r="A73">
        <v>72</v>
      </c>
      <c r="B73" s="8">
        <f>Input!A73</f>
        <v>43141</v>
      </c>
      <c r="C73" s="6">
        <f ca="1">Input!Q73</f>
        <v>117.02831406582318</v>
      </c>
      <c r="D73" s="13" t="s">
        <v>70</v>
      </c>
    </row>
    <row r="74" spans="1:4">
      <c r="A74">
        <v>73</v>
      </c>
      <c r="B74" s="8">
        <f>Input!A74</f>
        <v>43142</v>
      </c>
      <c r="C74" s="6">
        <f ca="1">Input!Q74</f>
        <v>173.58260548211382</v>
      </c>
      <c r="D74" s="13" t="s">
        <v>70</v>
      </c>
    </row>
    <row r="75" spans="1:4">
      <c r="A75">
        <v>74</v>
      </c>
      <c r="B75" s="8">
        <f>Input!A75</f>
        <v>43143</v>
      </c>
      <c r="C75" s="6">
        <f ca="1">Input!Q75</f>
        <v>80.495537821878429</v>
      </c>
      <c r="D75" s="13" t="s">
        <v>70</v>
      </c>
    </row>
    <row r="76" spans="1:4">
      <c r="A76">
        <v>75</v>
      </c>
      <c r="B76" s="8">
        <f>Input!A76</f>
        <v>43144</v>
      </c>
      <c r="C76" s="6">
        <f ca="1">Input!Q76</f>
        <v>116.05040494752173</v>
      </c>
      <c r="D76" s="13" t="s">
        <v>70</v>
      </c>
    </row>
    <row r="77" spans="1:4">
      <c r="A77">
        <v>76</v>
      </c>
      <c r="B77" s="8">
        <f>Input!A77</f>
        <v>43145</v>
      </c>
      <c r="C77" s="6">
        <f ca="1">Input!Q77</f>
        <v>188.48321250042918</v>
      </c>
      <c r="D77" s="13" t="s">
        <v>70</v>
      </c>
    </row>
    <row r="78" spans="1:4">
      <c r="A78">
        <v>77</v>
      </c>
      <c r="B78" s="8">
        <f>Input!A78</f>
        <v>43146</v>
      </c>
      <c r="C78" s="6">
        <f ca="1">Input!Q78</f>
        <v>96.658664748313797</v>
      </c>
      <c r="D78" s="13" t="s">
        <v>70</v>
      </c>
    </row>
    <row r="79" spans="1:4">
      <c r="A79">
        <v>78</v>
      </c>
      <c r="B79" s="8">
        <f>Input!A79</f>
        <v>43147</v>
      </c>
      <c r="C79" s="6">
        <f ca="1">Input!Q79</f>
        <v>205.57754872860221</v>
      </c>
      <c r="D79" s="13" t="s">
        <v>70</v>
      </c>
    </row>
    <row r="80" spans="1:4">
      <c r="A80">
        <v>79</v>
      </c>
      <c r="B80" s="8">
        <f>Input!A80</f>
        <v>43148</v>
      </c>
      <c r="C80" s="6">
        <f ca="1">Input!Q80</f>
        <v>151.99939393285763</v>
      </c>
      <c r="D80" s="13" t="s">
        <v>70</v>
      </c>
    </row>
    <row r="81" spans="1:4">
      <c r="A81">
        <v>80</v>
      </c>
      <c r="B81" s="8">
        <f>Input!A81</f>
        <v>43149</v>
      </c>
      <c r="C81" s="6">
        <f ca="1">Input!Q81</f>
        <v>105.18246534409774</v>
      </c>
      <c r="D81" s="13" t="s">
        <v>70</v>
      </c>
    </row>
    <row r="82" spans="1:4">
      <c r="A82">
        <v>81</v>
      </c>
      <c r="B82" s="8">
        <f>Input!A82</f>
        <v>43150</v>
      </c>
      <c r="C82" s="6">
        <f ca="1">Input!Q82</f>
        <v>55.619665877585184</v>
      </c>
      <c r="D82" s="13" t="s">
        <v>70</v>
      </c>
    </row>
    <row r="83" spans="1:4">
      <c r="A83">
        <v>82</v>
      </c>
      <c r="B83" s="8">
        <f>Input!A83</f>
        <v>43151</v>
      </c>
      <c r="C83" s="6">
        <f ca="1">Input!Q83</f>
        <v>132.78133428893389</v>
      </c>
      <c r="D83" s="13" t="s">
        <v>70</v>
      </c>
    </row>
    <row r="84" spans="1:4">
      <c r="A84">
        <v>83</v>
      </c>
      <c r="B84" s="8">
        <f>Input!A84</f>
        <v>43152</v>
      </c>
      <c r="C84" s="6">
        <f ca="1">Input!Q84</f>
        <v>204.87590732366644</v>
      </c>
      <c r="D84" s="13" t="s">
        <v>70</v>
      </c>
    </row>
    <row r="85" spans="1:4">
      <c r="A85">
        <v>84</v>
      </c>
      <c r="B85" s="8">
        <f>Input!A85</f>
        <v>43153</v>
      </c>
      <c r="C85" s="6">
        <f ca="1">Input!Q85</f>
        <v>84.81489166334471</v>
      </c>
      <c r="D85" s="13" t="s">
        <v>70</v>
      </c>
    </row>
    <row r="86" spans="1:4">
      <c r="A86">
        <v>85</v>
      </c>
      <c r="B86" s="8">
        <f>Input!A86</f>
        <v>43154</v>
      </c>
      <c r="C86" s="6">
        <f ca="1">Input!Q86</f>
        <v>103.51676773609491</v>
      </c>
      <c r="D86" s="13" t="s">
        <v>70</v>
      </c>
    </row>
    <row r="87" spans="1:4">
      <c r="A87">
        <v>86</v>
      </c>
      <c r="B87" s="8">
        <f>Input!A87</f>
        <v>43155</v>
      </c>
      <c r="C87" s="6">
        <f ca="1">Input!Q87</f>
        <v>63.212199807102792</v>
      </c>
      <c r="D87" s="13" t="s">
        <v>70</v>
      </c>
    </row>
    <row r="88" spans="1:4">
      <c r="A88">
        <v>87</v>
      </c>
      <c r="B88" s="8">
        <f>Input!A88</f>
        <v>43156</v>
      </c>
      <c r="C88" s="6">
        <f ca="1">Input!Q88</f>
        <v>141.45444799591075</v>
      </c>
      <c r="D88" s="13" t="s">
        <v>70</v>
      </c>
    </row>
    <row r="89" spans="1:4">
      <c r="A89">
        <v>88</v>
      </c>
      <c r="B89" s="8">
        <f>Input!A89</f>
        <v>43157</v>
      </c>
      <c r="C89" s="6">
        <f ca="1">Input!Q89</f>
        <v>193.49822013020915</v>
      </c>
      <c r="D89" s="13" t="s">
        <v>70</v>
      </c>
    </row>
    <row r="90" spans="1:4">
      <c r="A90">
        <v>89</v>
      </c>
      <c r="B90" s="8">
        <f>Input!A90</f>
        <v>43158</v>
      </c>
      <c r="C90" s="6">
        <f ca="1">Input!Q90</f>
        <v>102.36542396774597</v>
      </c>
      <c r="D90" s="13" t="s">
        <v>70</v>
      </c>
    </row>
    <row r="91" spans="1:4">
      <c r="A91">
        <v>90</v>
      </c>
      <c r="B91" s="8">
        <f>Input!A91</f>
        <v>43159</v>
      </c>
      <c r="C91" s="6">
        <f ca="1">Input!Q91</f>
        <v>111.61978630956837</v>
      </c>
      <c r="D91" s="13" t="s">
        <v>70</v>
      </c>
    </row>
    <row r="92" spans="1:4">
      <c r="A92">
        <v>91</v>
      </c>
      <c r="B92" s="8">
        <f>Input!A92</f>
        <v>43160</v>
      </c>
      <c r="C92" s="6">
        <f ca="1">Input!Q92</f>
        <v>502.59841634254423</v>
      </c>
      <c r="D92" s="13" t="s">
        <v>70</v>
      </c>
    </row>
    <row r="93" spans="1:4">
      <c r="A93">
        <v>92</v>
      </c>
      <c r="B93" s="8">
        <f>Input!A93</f>
        <v>43161</v>
      </c>
      <c r="C93" s="6">
        <f ca="1">Input!Q93</f>
        <v>292.27774266891481</v>
      </c>
      <c r="D93" s="13" t="s">
        <v>70</v>
      </c>
    </row>
    <row r="94" spans="1:4">
      <c r="A94">
        <v>93</v>
      </c>
      <c r="B94" s="8">
        <f>Input!A94</f>
        <v>43162</v>
      </c>
      <c r="C94" s="6">
        <f ca="1">Input!Q94</f>
        <v>206.53456736189898</v>
      </c>
      <c r="D94" s="13" t="s">
        <v>70</v>
      </c>
    </row>
    <row r="95" spans="1:4">
      <c r="A95">
        <v>94</v>
      </c>
      <c r="B95" s="8">
        <f>Input!A95</f>
        <v>43163</v>
      </c>
      <c r="C95" s="6">
        <f ca="1">Input!Q95</f>
        <v>160.91525340879824</v>
      </c>
      <c r="D95" s="13" t="s">
        <v>70</v>
      </c>
    </row>
    <row r="96" spans="1:4">
      <c r="A96">
        <v>95</v>
      </c>
      <c r="B96" s="8">
        <f>Input!A96</f>
        <v>43164</v>
      </c>
      <c r="C96" s="6">
        <f ca="1">Input!Q96</f>
        <v>58.48859487041863</v>
      </c>
      <c r="D96" s="13" t="s">
        <v>70</v>
      </c>
    </row>
    <row r="97" spans="1:4">
      <c r="A97">
        <v>96</v>
      </c>
      <c r="B97" s="8">
        <f>Input!A97</f>
        <v>43165</v>
      </c>
      <c r="C97" s="6">
        <f ca="1">Input!Q97</f>
        <v>117.23042278477897</v>
      </c>
      <c r="D97" s="13" t="s">
        <v>70</v>
      </c>
    </row>
    <row r="98" spans="1:4">
      <c r="A98">
        <v>97</v>
      </c>
      <c r="B98" s="8">
        <f>Input!A98</f>
        <v>43166</v>
      </c>
      <c r="C98" s="6">
        <f ca="1">Input!Q98</f>
        <v>150.46760827401667</v>
      </c>
      <c r="D98" s="13" t="s">
        <v>70</v>
      </c>
    </row>
    <row r="99" spans="1:4">
      <c r="A99">
        <v>98</v>
      </c>
      <c r="B99" s="8">
        <f>Input!A99</f>
        <v>43167</v>
      </c>
      <c r="C99" s="6">
        <f ca="1">Input!Q99</f>
        <v>163.3035196898395</v>
      </c>
      <c r="D99" s="13" t="s">
        <v>70</v>
      </c>
    </row>
    <row r="100" spans="1:4">
      <c r="A100">
        <v>99</v>
      </c>
      <c r="B100" s="8">
        <f>Input!A100</f>
        <v>43168</v>
      </c>
      <c r="C100" s="6">
        <f ca="1">Input!Q100</f>
        <v>334.40651152488317</v>
      </c>
      <c r="D100" s="13" t="s">
        <v>70</v>
      </c>
    </row>
    <row r="101" spans="1:4">
      <c r="A101">
        <v>100</v>
      </c>
      <c r="B101" s="8">
        <f>Input!A101</f>
        <v>43169</v>
      </c>
      <c r="C101" s="6">
        <f ca="1">Input!Q101</f>
        <v>288.81294619363564</v>
      </c>
      <c r="D101" s="13" t="s">
        <v>70</v>
      </c>
    </row>
    <row r="102" spans="1:4">
      <c r="A102">
        <v>101</v>
      </c>
      <c r="B102" s="8">
        <f>Input!A102</f>
        <v>43170</v>
      </c>
      <c r="C102" s="6">
        <f ca="1">Input!Q102</f>
        <v>201.64507729258386</v>
      </c>
      <c r="D102" s="13" t="s">
        <v>70</v>
      </c>
    </row>
    <row r="103" spans="1:4">
      <c r="A103">
        <v>102</v>
      </c>
      <c r="B103" s="8">
        <f>Input!A103</f>
        <v>43171</v>
      </c>
      <c r="C103" s="6">
        <f ca="1">Input!Q103</f>
        <v>275.38270584299812</v>
      </c>
      <c r="D103" s="13" t="s">
        <v>70</v>
      </c>
    </row>
    <row r="104" spans="1:4">
      <c r="A104">
        <v>103</v>
      </c>
      <c r="B104" s="8">
        <f>Input!A104</f>
        <v>43172</v>
      </c>
      <c r="C104" s="6">
        <f ca="1">Input!Q104</f>
        <v>277.22782572614108</v>
      </c>
      <c r="D104" s="13" t="s">
        <v>70</v>
      </c>
    </row>
    <row r="105" spans="1:4">
      <c r="A105">
        <v>104</v>
      </c>
      <c r="B105" s="8">
        <f>Input!A105</f>
        <v>43173</v>
      </c>
      <c r="C105" s="6">
        <f ca="1">Input!Q105</f>
        <v>172.68254162929384</v>
      </c>
      <c r="D105" s="13" t="s">
        <v>70</v>
      </c>
    </row>
    <row r="106" spans="1:4">
      <c r="A106">
        <v>105</v>
      </c>
      <c r="B106" s="8">
        <f>Input!A106</f>
        <v>43174</v>
      </c>
      <c r="C106" s="6">
        <f ca="1">Input!Q106</f>
        <v>325.93982895322915</v>
      </c>
      <c r="D106" s="13" t="s">
        <v>70</v>
      </c>
    </row>
    <row r="107" spans="1:4">
      <c r="A107">
        <v>106</v>
      </c>
      <c r="B107" s="8">
        <f>Input!A107</f>
        <v>43175</v>
      </c>
      <c r="C107" s="6">
        <f ca="1">Input!Q107</f>
        <v>308.55352166248156</v>
      </c>
      <c r="D107" s="13" t="s">
        <v>70</v>
      </c>
    </row>
    <row r="108" spans="1:4">
      <c r="A108">
        <v>107</v>
      </c>
      <c r="B108" s="8">
        <f>Input!A108</f>
        <v>43176</v>
      </c>
      <c r="C108" s="6">
        <f ca="1">Input!Q108</f>
        <v>194.87774344484723</v>
      </c>
      <c r="D108" s="13" t="s">
        <v>70</v>
      </c>
    </row>
    <row r="109" spans="1:4">
      <c r="A109">
        <v>108</v>
      </c>
      <c r="B109" s="8">
        <f>Input!A109</f>
        <v>43177</v>
      </c>
      <c r="C109" s="6">
        <f ca="1">Input!Q109</f>
        <v>141.46058662392332</v>
      </c>
      <c r="D109" s="13" t="s">
        <v>70</v>
      </c>
    </row>
    <row r="110" spans="1:4">
      <c r="A110">
        <v>109</v>
      </c>
      <c r="B110" s="8">
        <f>Input!A110</f>
        <v>43178</v>
      </c>
      <c r="C110" s="6">
        <f ca="1">Input!Q110</f>
        <v>145.40950532057934</v>
      </c>
      <c r="D110" s="13" t="s">
        <v>70</v>
      </c>
    </row>
    <row r="111" spans="1:4">
      <c r="A111">
        <v>110</v>
      </c>
      <c r="B111" s="8">
        <f>Input!A111</f>
        <v>43179</v>
      </c>
      <c r="C111" s="6">
        <f ca="1">Input!Q111</f>
        <v>141.68972868422807</v>
      </c>
      <c r="D111" s="13" t="s">
        <v>70</v>
      </c>
    </row>
    <row r="112" spans="1:4">
      <c r="A112">
        <v>111</v>
      </c>
      <c r="B112" s="8">
        <f>Input!A112</f>
        <v>43180</v>
      </c>
      <c r="C112" s="6">
        <f ca="1">Input!Q112</f>
        <v>195.91317854898767</v>
      </c>
      <c r="D112" s="13" t="s">
        <v>70</v>
      </c>
    </row>
    <row r="113" spans="1:4">
      <c r="A113">
        <v>112</v>
      </c>
      <c r="B113" s="8">
        <f>Input!A113</f>
        <v>43181</v>
      </c>
      <c r="C113" s="6">
        <f ca="1">Input!Q113</f>
        <v>296.9878244542075</v>
      </c>
      <c r="D113" s="13" t="s">
        <v>70</v>
      </c>
    </row>
    <row r="114" spans="1:4">
      <c r="A114">
        <v>113</v>
      </c>
      <c r="B114" s="8">
        <f>Input!A114</f>
        <v>43182</v>
      </c>
      <c r="C114" s="6">
        <f ca="1">Input!Q114</f>
        <v>177.45093081971697</v>
      </c>
      <c r="D114" s="13" t="s">
        <v>70</v>
      </c>
    </row>
    <row r="115" spans="1:4">
      <c r="A115">
        <v>114</v>
      </c>
      <c r="B115" s="8">
        <f>Input!A115</f>
        <v>43183</v>
      </c>
      <c r="C115" s="6">
        <f ca="1">Input!Q115</f>
        <v>175.74112535771627</v>
      </c>
      <c r="D115" s="13" t="s">
        <v>70</v>
      </c>
    </row>
    <row r="116" spans="1:4">
      <c r="A116">
        <v>115</v>
      </c>
      <c r="B116" s="8">
        <f>Input!A116</f>
        <v>43184</v>
      </c>
      <c r="C116" s="6">
        <f ca="1">Input!Q116</f>
        <v>179.73622471801758</v>
      </c>
      <c r="D116" s="13" t="s">
        <v>70</v>
      </c>
    </row>
    <row r="117" spans="1:4">
      <c r="A117">
        <v>116</v>
      </c>
      <c r="B117" s="8">
        <f>Input!A117</f>
        <v>43185</v>
      </c>
      <c r="C117" s="6">
        <f ca="1">Input!Q117</f>
        <v>276.71206147166163</v>
      </c>
      <c r="D117" s="13" t="s">
        <v>70</v>
      </c>
    </row>
    <row r="118" spans="1:4">
      <c r="A118">
        <v>117</v>
      </c>
      <c r="B118" s="8">
        <f>Input!A118</f>
        <v>43186</v>
      </c>
      <c r="C118" s="6">
        <f ca="1">Input!Q118</f>
        <v>208.91718423664031</v>
      </c>
      <c r="D118" s="13" t="s">
        <v>70</v>
      </c>
    </row>
    <row r="119" spans="1:4">
      <c r="A119">
        <v>118</v>
      </c>
      <c r="B119" s="8">
        <f>Input!A119</f>
        <v>43187</v>
      </c>
      <c r="C119" s="6">
        <f ca="1">Input!Q119</f>
        <v>270.15388951491212</v>
      </c>
      <c r="D119" s="13" t="s">
        <v>70</v>
      </c>
    </row>
    <row r="120" spans="1:4">
      <c r="A120">
        <v>119</v>
      </c>
      <c r="B120" s="8">
        <f>Input!A120</f>
        <v>43188</v>
      </c>
      <c r="C120" s="6">
        <f ca="1">Input!Q120</f>
        <v>113.36379746373233</v>
      </c>
      <c r="D120" s="13" t="s">
        <v>70</v>
      </c>
    </row>
    <row r="121" spans="1:4">
      <c r="A121">
        <v>120</v>
      </c>
      <c r="B121" s="8">
        <f>Input!A121</f>
        <v>43189</v>
      </c>
      <c r="C121" s="6">
        <f ca="1">Input!Q121</f>
        <v>302.15204189016703</v>
      </c>
      <c r="D121" s="13" t="s">
        <v>70</v>
      </c>
    </row>
    <row r="122" spans="1:4">
      <c r="A122">
        <v>121</v>
      </c>
      <c r="B122" s="8">
        <f>Input!A122</f>
        <v>43190</v>
      </c>
      <c r="C122" s="6">
        <f ca="1">Input!Q122</f>
        <v>254.00162868412903</v>
      </c>
      <c r="D122" s="13" t="s">
        <v>70</v>
      </c>
    </row>
    <row r="123" spans="1:4">
      <c r="A123">
        <v>122</v>
      </c>
      <c r="B123" s="8">
        <f>Input!A123</f>
        <v>43191</v>
      </c>
      <c r="C123" s="6">
        <f ca="1">Input!Q123</f>
        <v>331.62887206798723</v>
      </c>
      <c r="D123" s="13" t="s">
        <v>70</v>
      </c>
    </row>
    <row r="124" spans="1:4">
      <c r="A124">
        <v>123</v>
      </c>
      <c r="B124" s="8">
        <f>Input!A124</f>
        <v>43192</v>
      </c>
      <c r="C124" s="6">
        <f ca="1">Input!Q124</f>
        <v>200.13049208115677</v>
      </c>
      <c r="D124" s="13" t="s">
        <v>70</v>
      </c>
    </row>
    <row r="125" spans="1:4">
      <c r="A125">
        <v>124</v>
      </c>
      <c r="B125" s="8">
        <f>Input!A125</f>
        <v>43193</v>
      </c>
      <c r="C125" s="6">
        <f ca="1">Input!Q125</f>
        <v>364.60709308723426</v>
      </c>
      <c r="D125" s="13" t="s">
        <v>70</v>
      </c>
    </row>
    <row r="126" spans="1:4">
      <c r="A126">
        <v>125</v>
      </c>
      <c r="B126" s="8">
        <f>Input!A126</f>
        <v>43194</v>
      </c>
      <c r="C126" s="6">
        <f ca="1">Input!Q126</f>
        <v>432.27595234740795</v>
      </c>
      <c r="D126" s="13" t="s">
        <v>70</v>
      </c>
    </row>
    <row r="127" spans="1:4">
      <c r="A127">
        <v>126</v>
      </c>
      <c r="B127" s="8">
        <f>Input!A127</f>
        <v>43195</v>
      </c>
      <c r="C127" s="6">
        <f ca="1">Input!Q127</f>
        <v>389.19142591866529</v>
      </c>
      <c r="D127" s="13" t="s">
        <v>70</v>
      </c>
    </row>
    <row r="128" spans="1:4">
      <c r="A128">
        <v>127</v>
      </c>
      <c r="B128" s="8">
        <f>Input!A128</f>
        <v>43196</v>
      </c>
      <c r="C128" s="6">
        <f ca="1">Input!Q128</f>
        <v>124.83418133905724</v>
      </c>
      <c r="D128" s="13" t="s">
        <v>70</v>
      </c>
    </row>
    <row r="129" spans="1:4">
      <c r="A129">
        <v>128</v>
      </c>
      <c r="B129" s="8">
        <f>Input!A129</f>
        <v>43197</v>
      </c>
      <c r="C129" s="6">
        <f ca="1">Input!Q129</f>
        <v>353.23538140754937</v>
      </c>
      <c r="D129" s="13" t="s">
        <v>70</v>
      </c>
    </row>
    <row r="130" spans="1:4">
      <c r="A130">
        <v>129</v>
      </c>
      <c r="B130" s="8">
        <f>Input!A130</f>
        <v>43198</v>
      </c>
      <c r="C130" s="6">
        <f ca="1">Input!Q130</f>
        <v>321.74499415577873</v>
      </c>
      <c r="D130" s="13" t="s">
        <v>70</v>
      </c>
    </row>
    <row r="131" spans="1:4">
      <c r="A131">
        <v>130</v>
      </c>
      <c r="B131" s="8">
        <f>Input!A131</f>
        <v>43199</v>
      </c>
      <c r="C131" s="6">
        <f ca="1">Input!Q131</f>
        <v>264.24242496885103</v>
      </c>
      <c r="D131" s="13" t="s">
        <v>70</v>
      </c>
    </row>
    <row r="132" spans="1:4">
      <c r="A132">
        <v>131</v>
      </c>
      <c r="B132" s="8">
        <f>Input!A132</f>
        <v>43200</v>
      </c>
      <c r="C132" s="6">
        <f ca="1">Input!Q132</f>
        <v>322.83838153313945</v>
      </c>
      <c r="D132" s="13" t="s">
        <v>70</v>
      </c>
    </row>
    <row r="133" spans="1:4">
      <c r="A133">
        <v>132</v>
      </c>
      <c r="B133" s="8">
        <f>Input!A133</f>
        <v>43201</v>
      </c>
      <c r="C133" s="6">
        <f ca="1">Input!Q133</f>
        <v>226.93721329690749</v>
      </c>
      <c r="D133" s="13" t="s">
        <v>70</v>
      </c>
    </row>
    <row r="134" spans="1:4">
      <c r="A134">
        <v>133</v>
      </c>
      <c r="B134" s="8">
        <f>Input!A134</f>
        <v>43202</v>
      </c>
      <c r="C134" s="6">
        <f ca="1">Input!Q134</f>
        <v>204.65467003856401</v>
      </c>
      <c r="D134" s="13" t="s">
        <v>70</v>
      </c>
    </row>
    <row r="135" spans="1:4">
      <c r="A135">
        <v>134</v>
      </c>
      <c r="B135" s="8">
        <f>Input!A135</f>
        <v>43203</v>
      </c>
      <c r="C135" s="6">
        <f ca="1">Input!Q135</f>
        <v>373.51019340571537</v>
      </c>
      <c r="D135" s="13" t="s">
        <v>70</v>
      </c>
    </row>
    <row r="136" spans="1:4">
      <c r="A136">
        <v>135</v>
      </c>
      <c r="B136" s="8">
        <f>Input!A136</f>
        <v>43204</v>
      </c>
      <c r="C136" s="6">
        <f ca="1">Input!Q136</f>
        <v>370.81513584268117</v>
      </c>
      <c r="D136" s="13" t="s">
        <v>70</v>
      </c>
    </row>
    <row r="137" spans="1:4">
      <c r="A137">
        <v>136</v>
      </c>
      <c r="B137" s="8">
        <f>Input!A137</f>
        <v>43205</v>
      </c>
      <c r="C137" s="6">
        <f ca="1">Input!Q137</f>
        <v>280.50993486270073</v>
      </c>
      <c r="D137" s="13" t="s">
        <v>70</v>
      </c>
    </row>
    <row r="138" spans="1:4">
      <c r="A138">
        <v>137</v>
      </c>
      <c r="B138" s="8">
        <f>Input!A138</f>
        <v>43206</v>
      </c>
      <c r="C138" s="6">
        <f ca="1">Input!Q138</f>
        <v>286.82144293526318</v>
      </c>
      <c r="D138" s="13" t="s">
        <v>70</v>
      </c>
    </row>
    <row r="139" spans="1:4">
      <c r="A139">
        <v>138</v>
      </c>
      <c r="B139" s="8">
        <f>Input!A139</f>
        <v>43207</v>
      </c>
      <c r="C139" s="6">
        <f ca="1">Input!Q139</f>
        <v>358.47856491582615</v>
      </c>
      <c r="D139" s="13" t="s">
        <v>70</v>
      </c>
    </row>
    <row r="140" spans="1:4">
      <c r="A140">
        <v>139</v>
      </c>
      <c r="B140" s="8">
        <f>Input!A140</f>
        <v>43208</v>
      </c>
      <c r="C140" s="6">
        <f ca="1">Input!Q140</f>
        <v>321.0383269789171</v>
      </c>
      <c r="D140" s="13" t="s">
        <v>70</v>
      </c>
    </row>
    <row r="141" spans="1:4">
      <c r="A141">
        <v>140</v>
      </c>
      <c r="B141" s="8">
        <f>Input!A141</f>
        <v>43209</v>
      </c>
      <c r="C141" s="6">
        <f ca="1">Input!Q141</f>
        <v>235.36985935901811</v>
      </c>
      <c r="D141" s="13" t="s">
        <v>70</v>
      </c>
    </row>
    <row r="142" spans="1:4">
      <c r="A142">
        <v>141</v>
      </c>
      <c r="B142" s="8">
        <f>Input!A142</f>
        <v>43210</v>
      </c>
      <c r="C142" s="6">
        <f ca="1">Input!Q142</f>
        <v>317.00064999603211</v>
      </c>
      <c r="D142" s="13" t="s">
        <v>70</v>
      </c>
    </row>
    <row r="143" spans="1:4">
      <c r="A143">
        <v>142</v>
      </c>
      <c r="B143" s="8">
        <f>Input!A143</f>
        <v>43211</v>
      </c>
      <c r="C143" s="6">
        <f ca="1">Input!Q143</f>
        <v>189.75314465852691</v>
      </c>
      <c r="D143" s="13" t="s">
        <v>70</v>
      </c>
    </row>
    <row r="144" spans="1:4">
      <c r="A144">
        <v>143</v>
      </c>
      <c r="B144" s="8">
        <f>Input!A144</f>
        <v>43212</v>
      </c>
      <c r="C144" s="6">
        <f ca="1">Input!Q144</f>
        <v>228.73629148277823</v>
      </c>
      <c r="D144" s="13" t="s">
        <v>70</v>
      </c>
    </row>
    <row r="145" spans="1:4">
      <c r="A145">
        <v>144</v>
      </c>
      <c r="B145" s="8">
        <f>Input!A145</f>
        <v>43213</v>
      </c>
      <c r="C145" s="6">
        <f ca="1">Input!Q145</f>
        <v>355.83190367816661</v>
      </c>
      <c r="D145" s="13" t="s">
        <v>70</v>
      </c>
    </row>
    <row r="146" spans="1:4">
      <c r="A146">
        <v>145</v>
      </c>
      <c r="B146" s="8">
        <f>Input!A146</f>
        <v>43214</v>
      </c>
      <c r="C146" s="6">
        <f ca="1">Input!Q146</f>
        <v>285.22453983746959</v>
      </c>
      <c r="D146" s="13" t="s">
        <v>70</v>
      </c>
    </row>
    <row r="147" spans="1:4">
      <c r="A147">
        <v>146</v>
      </c>
      <c r="B147" s="8">
        <f>Input!A147</f>
        <v>43215</v>
      </c>
      <c r="C147" s="6">
        <f ca="1">Input!Q147</f>
        <v>322.20100724764478</v>
      </c>
      <c r="D147" s="13" t="s">
        <v>70</v>
      </c>
    </row>
    <row r="148" spans="1:4">
      <c r="A148">
        <v>147</v>
      </c>
      <c r="B148" s="8">
        <f>Input!A148</f>
        <v>43216</v>
      </c>
      <c r="C148" s="6">
        <f ca="1">Input!Q148</f>
        <v>381.64243054557357</v>
      </c>
      <c r="D148" s="13" t="s">
        <v>70</v>
      </c>
    </row>
    <row r="149" spans="1:4">
      <c r="A149">
        <v>148</v>
      </c>
      <c r="B149" s="8">
        <f>Input!A149</f>
        <v>43217</v>
      </c>
      <c r="C149" s="6">
        <f ca="1">Input!Q149</f>
        <v>154.74604348482674</v>
      </c>
      <c r="D149" s="13" t="s">
        <v>70</v>
      </c>
    </row>
    <row r="150" spans="1:4">
      <c r="A150">
        <v>149</v>
      </c>
      <c r="B150" s="8">
        <f>Input!A150</f>
        <v>43218</v>
      </c>
      <c r="C150" s="6">
        <f ca="1">Input!Q150</f>
        <v>232.24938150697514</v>
      </c>
      <c r="D150" s="13" t="s">
        <v>70</v>
      </c>
    </row>
    <row r="151" spans="1:4">
      <c r="A151">
        <v>150</v>
      </c>
      <c r="B151" s="8">
        <f>Input!A151</f>
        <v>43219</v>
      </c>
      <c r="C151" s="6">
        <f ca="1">Input!Q151</f>
        <v>390.12309201491888</v>
      </c>
      <c r="D151" s="13" t="s">
        <v>70</v>
      </c>
    </row>
    <row r="152" spans="1:4">
      <c r="A152">
        <v>151</v>
      </c>
      <c r="B152" s="8">
        <f>Input!A152</f>
        <v>43220</v>
      </c>
      <c r="C152" s="6">
        <f ca="1">Input!Q152</f>
        <v>162.7982434264899</v>
      </c>
      <c r="D152" s="13" t="s">
        <v>70</v>
      </c>
    </row>
    <row r="153" spans="1:4">
      <c r="A153">
        <v>152</v>
      </c>
      <c r="B153" s="8">
        <f>Input!A153</f>
        <v>43221</v>
      </c>
      <c r="C153" s="6">
        <f ca="1">Input!Q153</f>
        <v>376.25300919574744</v>
      </c>
      <c r="D153" s="13" t="s">
        <v>70</v>
      </c>
    </row>
    <row r="154" spans="1:4">
      <c r="A154">
        <v>153</v>
      </c>
      <c r="B154" s="8">
        <f>Input!A154</f>
        <v>43222</v>
      </c>
      <c r="C154" s="6">
        <f ca="1">Input!Q154</f>
        <v>418.71362135638844</v>
      </c>
      <c r="D154" s="13" t="s">
        <v>70</v>
      </c>
    </row>
    <row r="155" spans="1:4">
      <c r="A155">
        <v>154</v>
      </c>
      <c r="B155" s="8">
        <f>Input!A155</f>
        <v>43223</v>
      </c>
      <c r="C155" s="6">
        <f ca="1">Input!Q155</f>
        <v>336.08388315203877</v>
      </c>
      <c r="D155" s="13" t="s">
        <v>70</v>
      </c>
    </row>
    <row r="156" spans="1:4">
      <c r="A156">
        <v>155</v>
      </c>
      <c r="B156" s="8">
        <f>Input!A156</f>
        <v>43224</v>
      </c>
      <c r="C156" s="6">
        <f ca="1">Input!Q156</f>
        <v>349.48021247232651</v>
      </c>
      <c r="D156" s="13" t="s">
        <v>70</v>
      </c>
    </row>
    <row r="157" spans="1:4">
      <c r="A157">
        <v>156</v>
      </c>
      <c r="B157" s="8">
        <f>Input!A157</f>
        <v>43225</v>
      </c>
      <c r="C157" s="6">
        <f ca="1">Input!Q157</f>
        <v>343.60434911251008</v>
      </c>
      <c r="D157" s="13" t="s">
        <v>70</v>
      </c>
    </row>
    <row r="158" spans="1:4">
      <c r="A158">
        <v>157</v>
      </c>
      <c r="B158" s="8">
        <f>Input!A158</f>
        <v>43226</v>
      </c>
      <c r="C158" s="6">
        <f ca="1">Input!Q158</f>
        <v>348.0926851662569</v>
      </c>
      <c r="D158" s="13" t="s">
        <v>70</v>
      </c>
    </row>
    <row r="159" spans="1:4">
      <c r="A159">
        <v>158</v>
      </c>
      <c r="B159" s="8">
        <f>Input!A159</f>
        <v>43227</v>
      </c>
      <c r="C159" s="6">
        <f ca="1">Input!Q159</f>
        <v>266.90010411056227</v>
      </c>
      <c r="D159" s="13" t="s">
        <v>70</v>
      </c>
    </row>
    <row r="160" spans="1:4">
      <c r="A160">
        <v>159</v>
      </c>
      <c r="B160" s="8">
        <f>Input!A160</f>
        <v>43228</v>
      </c>
      <c r="C160" s="6">
        <f ca="1">Input!Q160</f>
        <v>425.40098305868617</v>
      </c>
      <c r="D160" s="13" t="s">
        <v>70</v>
      </c>
    </row>
    <row r="161" spans="1:4">
      <c r="A161">
        <v>160</v>
      </c>
      <c r="B161" s="8">
        <f>Input!A161</f>
        <v>43229</v>
      </c>
      <c r="C161" s="6">
        <f ca="1">Input!Q161</f>
        <v>267.72291661679628</v>
      </c>
      <c r="D161" s="13" t="s">
        <v>70</v>
      </c>
    </row>
    <row r="162" spans="1:4">
      <c r="A162">
        <v>161</v>
      </c>
      <c r="B162" s="8">
        <f>Input!A162</f>
        <v>43230</v>
      </c>
      <c r="C162" s="6">
        <f ca="1">Input!Q162</f>
        <v>233.93586911833214</v>
      </c>
      <c r="D162" s="13" t="s">
        <v>70</v>
      </c>
    </row>
    <row r="163" spans="1:4">
      <c r="A163">
        <v>162</v>
      </c>
      <c r="B163" s="8">
        <f>Input!A163</f>
        <v>43231</v>
      </c>
      <c r="C163" s="6">
        <f ca="1">Input!Q163</f>
        <v>354.74623734639948</v>
      </c>
      <c r="D163" s="13" t="s">
        <v>70</v>
      </c>
    </row>
    <row r="164" spans="1:4">
      <c r="A164">
        <v>163</v>
      </c>
      <c r="B164" s="8">
        <f>Input!A164</f>
        <v>43232</v>
      </c>
      <c r="C164" s="6">
        <f ca="1">Input!Q164</f>
        <v>433.42215848450508</v>
      </c>
      <c r="D164" s="13" t="s">
        <v>70</v>
      </c>
    </row>
    <row r="165" spans="1:4">
      <c r="A165">
        <v>164</v>
      </c>
      <c r="B165" s="8">
        <f>Input!A165</f>
        <v>43233</v>
      </c>
      <c r="C165" s="6">
        <f ca="1">Input!Q165</f>
        <v>347.77225747623595</v>
      </c>
      <c r="D165" s="13" t="s">
        <v>70</v>
      </c>
    </row>
    <row r="166" spans="1:4">
      <c r="A166">
        <v>165</v>
      </c>
      <c r="B166" s="8">
        <f>Input!A166</f>
        <v>43234</v>
      </c>
      <c r="C166" s="6">
        <f ca="1">Input!Q166</f>
        <v>361.88757117173321</v>
      </c>
      <c r="D166" s="13" t="s">
        <v>70</v>
      </c>
    </row>
    <row r="167" spans="1:4">
      <c r="A167">
        <v>166</v>
      </c>
      <c r="B167" s="8">
        <f>Input!A167</f>
        <v>43235</v>
      </c>
      <c r="C167" s="6">
        <f ca="1">Input!Q167</f>
        <v>464.84592023332465</v>
      </c>
      <c r="D167" s="13" t="s">
        <v>70</v>
      </c>
    </row>
    <row r="168" spans="1:4">
      <c r="A168">
        <v>167</v>
      </c>
      <c r="B168" s="8">
        <f>Input!A168</f>
        <v>43236</v>
      </c>
      <c r="C168" s="6">
        <f ca="1">Input!Q168</f>
        <v>350.31965010749781</v>
      </c>
      <c r="D168" s="13" t="s">
        <v>70</v>
      </c>
    </row>
    <row r="169" spans="1:4">
      <c r="A169">
        <v>168</v>
      </c>
      <c r="B169" s="8">
        <f>Input!A169</f>
        <v>43237</v>
      </c>
      <c r="C169" s="6">
        <f ca="1">Input!Q169</f>
        <v>293.62495293208997</v>
      </c>
      <c r="D169" s="13" t="s">
        <v>70</v>
      </c>
    </row>
    <row r="170" spans="1:4">
      <c r="A170">
        <v>169</v>
      </c>
      <c r="B170" s="8">
        <f>Input!A170</f>
        <v>43238</v>
      </c>
      <c r="C170" s="6">
        <f ca="1">Input!Q170</f>
        <v>459.36363115846711</v>
      </c>
      <c r="D170" s="13" t="s">
        <v>70</v>
      </c>
    </row>
    <row r="171" spans="1:4">
      <c r="A171">
        <v>170</v>
      </c>
      <c r="B171" s="8">
        <f>Input!A171</f>
        <v>43239</v>
      </c>
      <c r="C171" s="6">
        <f ca="1">Input!Q171</f>
        <v>380.81702865304783</v>
      </c>
      <c r="D171" s="13" t="s">
        <v>70</v>
      </c>
    </row>
    <row r="172" spans="1:4">
      <c r="A172">
        <v>171</v>
      </c>
      <c r="B172" s="8">
        <f>Input!A172</f>
        <v>43240</v>
      </c>
      <c r="C172" s="6">
        <f ca="1">Input!Q172</f>
        <v>339.45109315355558</v>
      </c>
      <c r="D172" s="13" t="s">
        <v>70</v>
      </c>
    </row>
    <row r="173" spans="1:4">
      <c r="A173">
        <v>172</v>
      </c>
      <c r="B173" s="8">
        <f>Input!A173</f>
        <v>43241</v>
      </c>
      <c r="C173" s="6">
        <f ca="1">Input!Q173</f>
        <v>448.24980919986081</v>
      </c>
      <c r="D173" s="13" t="s">
        <v>70</v>
      </c>
    </row>
    <row r="174" spans="1:4">
      <c r="A174">
        <v>173</v>
      </c>
      <c r="B174" s="8">
        <f>Input!A174</f>
        <v>43242</v>
      </c>
      <c r="C174" s="6">
        <f ca="1">Input!Q174</f>
        <v>287.0304853495802</v>
      </c>
      <c r="D174" s="13" t="s">
        <v>70</v>
      </c>
    </row>
    <row r="175" spans="1:4">
      <c r="A175">
        <v>174</v>
      </c>
      <c r="B175" s="8">
        <f>Input!A175</f>
        <v>43243</v>
      </c>
      <c r="C175" s="6">
        <f ca="1">Input!Q175</f>
        <v>295.92812578818871</v>
      </c>
      <c r="D175" s="13" t="s">
        <v>70</v>
      </c>
    </row>
    <row r="176" spans="1:4">
      <c r="A176">
        <v>175</v>
      </c>
      <c r="B176" s="8">
        <f>Input!A176</f>
        <v>43244</v>
      </c>
      <c r="C176" s="6">
        <f ca="1">Input!Q176</f>
        <v>260.1336267381713</v>
      </c>
      <c r="D176" s="13" t="s">
        <v>70</v>
      </c>
    </row>
    <row r="177" spans="1:4">
      <c r="A177">
        <v>176</v>
      </c>
      <c r="B177" s="8">
        <f>Input!A177</f>
        <v>43245</v>
      </c>
      <c r="C177" s="6">
        <f ca="1">Input!Q177</f>
        <v>361.07444440360916</v>
      </c>
      <c r="D177" s="13" t="s">
        <v>70</v>
      </c>
    </row>
    <row r="178" spans="1:4">
      <c r="A178">
        <v>177</v>
      </c>
      <c r="B178" s="8">
        <f>Input!A178</f>
        <v>43246</v>
      </c>
      <c r="C178" s="6">
        <f ca="1">Input!Q178</f>
        <v>240.18815171371179</v>
      </c>
      <c r="D178" s="13" t="s">
        <v>70</v>
      </c>
    </row>
    <row r="179" spans="1:4">
      <c r="A179">
        <v>178</v>
      </c>
      <c r="B179" s="8">
        <f>Input!A179</f>
        <v>43247</v>
      </c>
      <c r="C179" s="6">
        <f ca="1">Input!Q179</f>
        <v>261.25669249414051</v>
      </c>
      <c r="D179" s="13" t="s">
        <v>70</v>
      </c>
    </row>
    <row r="180" spans="1:4">
      <c r="A180">
        <v>179</v>
      </c>
      <c r="B180" s="8">
        <f>Input!A180</f>
        <v>43248</v>
      </c>
      <c r="C180" s="6">
        <f ca="1">Input!Q180</f>
        <v>297.83855758053949</v>
      </c>
      <c r="D180" s="13" t="s">
        <v>70</v>
      </c>
    </row>
    <row r="181" spans="1:4">
      <c r="A181">
        <v>180</v>
      </c>
      <c r="B181" s="8">
        <f>Input!A181</f>
        <v>43249</v>
      </c>
      <c r="C181" s="6">
        <f ca="1">Input!Q181</f>
        <v>329.87600700601291</v>
      </c>
      <c r="D181" s="13" t="s">
        <v>70</v>
      </c>
    </row>
    <row r="182" spans="1:4">
      <c r="A182">
        <v>181</v>
      </c>
      <c r="B182" s="8">
        <f>Input!A182</f>
        <v>43250</v>
      </c>
      <c r="C182" s="6">
        <f ca="1">Input!Q182</f>
        <v>511.37879143159472</v>
      </c>
      <c r="D182" s="13" t="s">
        <v>70</v>
      </c>
    </row>
    <row r="183" spans="1:4">
      <c r="A183">
        <v>182</v>
      </c>
      <c r="B183" s="8">
        <f>Input!A183</f>
        <v>43251</v>
      </c>
      <c r="C183" s="6">
        <f ca="1">Input!Q183</f>
        <v>532.80452945738898</v>
      </c>
      <c r="D183" s="13" t="s">
        <v>70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3"/>
  <sheetViews>
    <sheetView topLeftCell="A174" zoomScale="200" zoomScaleNormal="200" zoomScalePageLayoutView="200" workbookViewId="0">
      <selection activeCell="D174" sqref="D1:D1048576"/>
    </sheetView>
  </sheetViews>
  <sheetFormatPr baseColWidth="10" defaultRowHeight="12" x14ac:dyDescent="0"/>
  <cols>
    <col min="1" max="1" width="6" bestFit="1" customWidth="1"/>
    <col min="2" max="2" width="9.7109375" style="8" bestFit="1" customWidth="1"/>
    <col min="3" max="3" width="10.7109375" style="6"/>
  </cols>
  <sheetData>
    <row r="1" spans="1:4">
      <c r="A1" t="s">
        <v>60</v>
      </c>
      <c r="B1" s="8" t="s">
        <v>61</v>
      </c>
      <c r="C1" s="6" t="s">
        <v>67</v>
      </c>
      <c r="D1" s="13" t="s">
        <v>62</v>
      </c>
    </row>
    <row r="2" spans="1:4">
      <c r="A2">
        <v>1</v>
      </c>
      <c r="B2" s="8">
        <f>Input!A2</f>
        <v>43070</v>
      </c>
      <c r="C2" s="6">
        <f ca="1">Input!S2</f>
        <v>1186.4116324944805</v>
      </c>
      <c r="D2" s="13" t="s">
        <v>70</v>
      </c>
    </row>
    <row r="3" spans="1:4">
      <c r="A3">
        <v>2</v>
      </c>
      <c r="B3" s="8">
        <f>Input!A3</f>
        <v>43071</v>
      </c>
      <c r="C3" s="6">
        <f ca="1">Input!S3</f>
        <v>59.607984052591043</v>
      </c>
      <c r="D3" s="13" t="s">
        <v>70</v>
      </c>
    </row>
    <row r="4" spans="1:4">
      <c r="A4">
        <v>3</v>
      </c>
      <c r="B4" s="8">
        <f>Input!A4</f>
        <v>43072</v>
      </c>
      <c r="C4" s="6">
        <f ca="1">Input!S4</f>
        <v>26.007692454410247</v>
      </c>
      <c r="D4" s="13" t="s">
        <v>70</v>
      </c>
    </row>
    <row r="5" spans="1:4">
      <c r="A5">
        <v>4</v>
      </c>
      <c r="B5" s="8">
        <f>Input!A5</f>
        <v>43073</v>
      </c>
      <c r="C5" s="6">
        <f ca="1">Input!S5</f>
        <v>50.199264725579098</v>
      </c>
      <c r="D5" s="13" t="s">
        <v>70</v>
      </c>
    </row>
    <row r="6" spans="1:4">
      <c r="A6">
        <v>5</v>
      </c>
      <c r="B6" s="8">
        <f>Input!A6</f>
        <v>43074</v>
      </c>
      <c r="C6" s="6">
        <f ca="1">Input!S6</f>
        <v>39.925080810928641</v>
      </c>
      <c r="D6" s="13" t="s">
        <v>70</v>
      </c>
    </row>
    <row r="7" spans="1:4">
      <c r="A7">
        <v>6</v>
      </c>
      <c r="B7" s="8">
        <f>Input!A7</f>
        <v>43075</v>
      </c>
      <c r="C7" s="6">
        <f ca="1">Input!S7</f>
        <v>36.662117147957197</v>
      </c>
      <c r="D7" s="13" t="s">
        <v>70</v>
      </c>
    </row>
    <row r="8" spans="1:4">
      <c r="A8">
        <v>7</v>
      </c>
      <c r="B8" s="8">
        <f>Input!A8</f>
        <v>43076</v>
      </c>
      <c r="C8" s="6">
        <f ca="1">Input!S8</f>
        <v>9.360071580083364</v>
      </c>
      <c r="D8" s="13" t="s">
        <v>70</v>
      </c>
    </row>
    <row r="9" spans="1:4">
      <c r="A9">
        <v>8</v>
      </c>
      <c r="B9" s="8">
        <f>Input!A9</f>
        <v>43077</v>
      </c>
      <c r="C9" s="6">
        <f ca="1">Input!S9</f>
        <v>31.867455160056256</v>
      </c>
      <c r="D9" s="13" t="s">
        <v>70</v>
      </c>
    </row>
    <row r="10" spans="1:4">
      <c r="A10">
        <v>9</v>
      </c>
      <c r="B10" s="8">
        <f>Input!A10</f>
        <v>43078</v>
      </c>
      <c r="C10" s="6">
        <f ca="1">Input!S10</f>
        <v>60.641220962797043</v>
      </c>
      <c r="D10" s="13" t="s">
        <v>70</v>
      </c>
    </row>
    <row r="11" spans="1:4">
      <c r="A11">
        <v>10</v>
      </c>
      <c r="B11" s="8">
        <f>Input!A11</f>
        <v>43079</v>
      </c>
      <c r="C11" s="6">
        <f ca="1">Input!S11</f>
        <v>32.690167632141168</v>
      </c>
      <c r="D11" s="13" t="s">
        <v>70</v>
      </c>
    </row>
    <row r="12" spans="1:4">
      <c r="A12">
        <v>11</v>
      </c>
      <c r="B12" s="8">
        <f>Input!A12</f>
        <v>43080</v>
      </c>
      <c r="C12" s="6">
        <f ca="1">Input!S12</f>
        <v>43.368949979672671</v>
      </c>
      <c r="D12" s="13" t="s">
        <v>70</v>
      </c>
    </row>
    <row r="13" spans="1:4">
      <c r="A13">
        <v>12</v>
      </c>
      <c r="B13" s="8">
        <f>Input!A13</f>
        <v>43081</v>
      </c>
      <c r="C13" s="6">
        <f ca="1">Input!S13</f>
        <v>14.187453383504515</v>
      </c>
      <c r="D13" s="13" t="s">
        <v>70</v>
      </c>
    </row>
    <row r="14" spans="1:4">
      <c r="A14">
        <v>13</v>
      </c>
      <c r="B14" s="8">
        <f>Input!A14</f>
        <v>43082</v>
      </c>
      <c r="C14" s="6">
        <f ca="1">Input!S14</f>
        <v>23.056377151123932</v>
      </c>
      <c r="D14" s="13" t="s">
        <v>70</v>
      </c>
    </row>
    <row r="15" spans="1:4">
      <c r="A15">
        <v>14</v>
      </c>
      <c r="B15" s="8">
        <f>Input!A15</f>
        <v>43083</v>
      </c>
      <c r="C15" s="6">
        <f ca="1">Input!S15</f>
        <v>35.717084066505151</v>
      </c>
      <c r="D15" s="13" t="s">
        <v>70</v>
      </c>
    </row>
    <row r="16" spans="1:4">
      <c r="A16">
        <v>15</v>
      </c>
      <c r="B16" s="8">
        <f>Input!A16</f>
        <v>43084</v>
      </c>
      <c r="C16" s="6">
        <f ca="1">Input!S16</f>
        <v>34.821630425810035</v>
      </c>
      <c r="D16" s="13" t="s">
        <v>70</v>
      </c>
    </row>
    <row r="17" spans="1:4">
      <c r="A17">
        <v>16</v>
      </c>
      <c r="B17" s="8">
        <f>Input!A17</f>
        <v>43085</v>
      </c>
      <c r="C17" s="6">
        <f ca="1">Input!S17</f>
        <v>9.4526521055988262</v>
      </c>
      <c r="D17" s="13" t="s">
        <v>70</v>
      </c>
    </row>
    <row r="18" spans="1:4">
      <c r="A18">
        <v>17</v>
      </c>
      <c r="B18" s="8">
        <f>Input!A18</f>
        <v>43086</v>
      </c>
      <c r="C18" s="6">
        <f ca="1">Input!S18</f>
        <v>46.199811439680673</v>
      </c>
      <c r="D18" s="13" t="s">
        <v>70</v>
      </c>
    </row>
    <row r="19" spans="1:4">
      <c r="A19">
        <v>18</v>
      </c>
      <c r="B19" s="8">
        <f>Input!A19</f>
        <v>43087</v>
      </c>
      <c r="C19" s="6">
        <f ca="1">Input!S19</f>
        <v>15.815606061263189</v>
      </c>
      <c r="D19" s="13" t="s">
        <v>70</v>
      </c>
    </row>
    <row r="20" spans="1:4">
      <c r="A20">
        <v>19</v>
      </c>
      <c r="B20" s="8">
        <f>Input!A20</f>
        <v>43088</v>
      </c>
      <c r="C20" s="6">
        <f ca="1">Input!S20</f>
        <v>43.72669562953525</v>
      </c>
      <c r="D20" s="13" t="s">
        <v>70</v>
      </c>
    </row>
    <row r="21" spans="1:4">
      <c r="A21">
        <v>20</v>
      </c>
      <c r="B21" s="8">
        <f>Input!A21</f>
        <v>43089</v>
      </c>
      <c r="C21" s="6">
        <f ca="1">Input!S21</f>
        <v>14.237379301830492</v>
      </c>
      <c r="D21" s="13" t="s">
        <v>70</v>
      </c>
    </row>
    <row r="22" spans="1:4">
      <c r="A22">
        <v>21</v>
      </c>
      <c r="B22" s="8">
        <f>Input!A22</f>
        <v>43090</v>
      </c>
      <c r="C22" s="6">
        <f ca="1">Input!S22</f>
        <v>12.27948997047273</v>
      </c>
      <c r="D22" s="13" t="s">
        <v>70</v>
      </c>
    </row>
    <row r="23" spans="1:4">
      <c r="A23">
        <v>22</v>
      </c>
      <c r="B23" s="8">
        <f>Input!A23</f>
        <v>43091</v>
      </c>
      <c r="C23" s="6">
        <f ca="1">Input!S23</f>
        <v>13.223416046819532</v>
      </c>
      <c r="D23" s="13" t="s">
        <v>70</v>
      </c>
    </row>
    <row r="24" spans="1:4">
      <c r="A24">
        <v>23</v>
      </c>
      <c r="B24" s="8">
        <f>Input!A24</f>
        <v>43092</v>
      </c>
      <c r="C24" s="6">
        <f ca="1">Input!S24</f>
        <v>31.605954867765188</v>
      </c>
      <c r="D24" s="13" t="s">
        <v>70</v>
      </c>
    </row>
    <row r="25" spans="1:4">
      <c r="A25">
        <v>24</v>
      </c>
      <c r="B25" s="8">
        <f>Input!A25</f>
        <v>43093</v>
      </c>
      <c r="C25" s="6">
        <f ca="1">Input!S25</f>
        <v>26.619463577820873</v>
      </c>
      <c r="D25" s="13" t="s">
        <v>70</v>
      </c>
    </row>
    <row r="26" spans="1:4">
      <c r="A26">
        <v>25</v>
      </c>
      <c r="B26" s="8">
        <f>Input!A26</f>
        <v>43094</v>
      </c>
      <c r="C26" s="6">
        <f ca="1">Input!S26</f>
        <v>75.029683459952381</v>
      </c>
      <c r="D26" s="13" t="s">
        <v>70</v>
      </c>
    </row>
    <row r="27" spans="1:4">
      <c r="A27">
        <v>26</v>
      </c>
      <c r="B27" s="8">
        <f>Input!A27</f>
        <v>43095</v>
      </c>
      <c r="C27" s="6">
        <f ca="1">Input!S27</f>
        <v>69.290244202736503</v>
      </c>
      <c r="D27" s="13" t="s">
        <v>70</v>
      </c>
    </row>
    <row r="28" spans="1:4">
      <c r="A28">
        <v>27</v>
      </c>
      <c r="B28" s="8">
        <f>Input!A28</f>
        <v>43096</v>
      </c>
      <c r="C28" s="6">
        <f ca="1">Input!S28</f>
        <v>95.611514030895989</v>
      </c>
      <c r="D28" s="13" t="s">
        <v>70</v>
      </c>
    </row>
    <row r="29" spans="1:4">
      <c r="A29">
        <v>28</v>
      </c>
      <c r="B29" s="8">
        <f>Input!A29</f>
        <v>43097</v>
      </c>
      <c r="C29" s="6">
        <f ca="1">Input!S29</f>
        <v>103.17731400111734</v>
      </c>
      <c r="D29" s="13" t="s">
        <v>70</v>
      </c>
    </row>
    <row r="30" spans="1:4">
      <c r="A30">
        <v>29</v>
      </c>
      <c r="B30" s="8">
        <f>Input!A30</f>
        <v>43098</v>
      </c>
      <c r="C30" s="6">
        <f ca="1">Input!S30</f>
        <v>65.126202059952121</v>
      </c>
      <c r="D30" s="13" t="s">
        <v>70</v>
      </c>
    </row>
    <row r="31" spans="1:4">
      <c r="A31">
        <v>30</v>
      </c>
      <c r="B31" s="8">
        <f>Input!A31</f>
        <v>43099</v>
      </c>
      <c r="C31" s="6">
        <f ca="1">Input!S31</f>
        <v>374.95094825329494</v>
      </c>
      <c r="D31" s="13" t="s">
        <v>70</v>
      </c>
    </row>
    <row r="32" spans="1:4">
      <c r="A32">
        <v>31</v>
      </c>
      <c r="B32" s="8">
        <f>Input!A32</f>
        <v>43100</v>
      </c>
      <c r="C32" s="6">
        <f ca="1">Input!S32</f>
        <v>78.885478186544006</v>
      </c>
      <c r="D32" s="13" t="s">
        <v>70</v>
      </c>
    </row>
    <row r="33" spans="1:4">
      <c r="A33">
        <v>32</v>
      </c>
      <c r="B33" s="8">
        <f>Input!A33</f>
        <v>43101</v>
      </c>
      <c r="C33" s="6">
        <f ca="1">Input!S33</f>
        <v>177.82604355624096</v>
      </c>
      <c r="D33" s="13" t="s">
        <v>70</v>
      </c>
    </row>
    <row r="34" spans="1:4">
      <c r="A34">
        <v>33</v>
      </c>
      <c r="B34" s="8">
        <f>Input!A34</f>
        <v>43102</v>
      </c>
      <c r="C34" s="6">
        <f ca="1">Input!S34</f>
        <v>71.932270693826396</v>
      </c>
      <c r="D34" s="13" t="s">
        <v>70</v>
      </c>
    </row>
    <row r="35" spans="1:4">
      <c r="A35">
        <v>34</v>
      </c>
      <c r="B35" s="8">
        <f>Input!A35</f>
        <v>43103</v>
      </c>
      <c r="C35" s="6">
        <f ca="1">Input!S35</f>
        <v>99.328526942908326</v>
      </c>
      <c r="D35" s="13" t="s">
        <v>70</v>
      </c>
    </row>
    <row r="36" spans="1:4">
      <c r="A36">
        <v>35</v>
      </c>
      <c r="B36" s="8">
        <f>Input!A36</f>
        <v>43104</v>
      </c>
      <c r="C36" s="6">
        <f ca="1">Input!S36</f>
        <v>126.27958774626224</v>
      </c>
      <c r="D36" s="13" t="s">
        <v>70</v>
      </c>
    </row>
    <row r="37" spans="1:4">
      <c r="A37">
        <v>36</v>
      </c>
      <c r="B37" s="8">
        <f>Input!A37</f>
        <v>43105</v>
      </c>
      <c r="C37" s="6">
        <f ca="1">Input!S37</f>
        <v>121.35073484089492</v>
      </c>
      <c r="D37" s="13" t="s">
        <v>70</v>
      </c>
    </row>
    <row r="38" spans="1:4">
      <c r="A38">
        <v>37</v>
      </c>
      <c r="B38" s="8">
        <f>Input!A38</f>
        <v>43106</v>
      </c>
      <c r="C38" s="6">
        <f ca="1">Input!S38</f>
        <v>121.23095443749445</v>
      </c>
      <c r="D38" s="13" t="s">
        <v>70</v>
      </c>
    </row>
    <row r="39" spans="1:4">
      <c r="A39">
        <v>38</v>
      </c>
      <c r="B39" s="8">
        <f>Input!A39</f>
        <v>43107</v>
      </c>
      <c r="C39" s="6">
        <f ca="1">Input!S39</f>
        <v>62.941264353495754</v>
      </c>
      <c r="D39" s="13" t="s">
        <v>70</v>
      </c>
    </row>
    <row r="40" spans="1:4">
      <c r="A40">
        <v>39</v>
      </c>
      <c r="B40" s="8">
        <f>Input!A40</f>
        <v>43108</v>
      </c>
      <c r="C40" s="6">
        <f ca="1">Input!S40</f>
        <v>74.276424037700906</v>
      </c>
      <c r="D40" s="13" t="s">
        <v>70</v>
      </c>
    </row>
    <row r="41" spans="1:4">
      <c r="A41">
        <v>40</v>
      </c>
      <c r="B41" s="8">
        <f>Input!A41</f>
        <v>43109</v>
      </c>
      <c r="C41" s="6">
        <f ca="1">Input!S41</f>
        <v>110.96111684773614</v>
      </c>
      <c r="D41" s="13" t="s">
        <v>70</v>
      </c>
    </row>
    <row r="42" spans="1:4">
      <c r="A42">
        <v>41</v>
      </c>
      <c r="B42" s="8">
        <f>Input!A42</f>
        <v>43110</v>
      </c>
      <c r="C42" s="6">
        <f ca="1">Input!S42</f>
        <v>67.188911438957859</v>
      </c>
      <c r="D42" s="13" t="s">
        <v>70</v>
      </c>
    </row>
    <row r="43" spans="1:4">
      <c r="A43">
        <v>42</v>
      </c>
      <c r="B43" s="8">
        <f>Input!A43</f>
        <v>43111</v>
      </c>
      <c r="C43" s="6">
        <f ca="1">Input!S43</f>
        <v>114.71472455195455</v>
      </c>
      <c r="D43" s="13" t="s">
        <v>70</v>
      </c>
    </row>
    <row r="44" spans="1:4">
      <c r="A44">
        <v>43</v>
      </c>
      <c r="B44" s="8">
        <f>Input!A44</f>
        <v>43112</v>
      </c>
      <c r="C44" s="6">
        <f ca="1">Input!S44</f>
        <v>82.119777580571821</v>
      </c>
      <c r="D44" s="13" t="s">
        <v>70</v>
      </c>
    </row>
    <row r="45" spans="1:4">
      <c r="A45">
        <v>44</v>
      </c>
      <c r="B45" s="8">
        <f>Input!A45</f>
        <v>43113</v>
      </c>
      <c r="C45" s="6">
        <f ca="1">Input!S45</f>
        <v>122.02375936628191</v>
      </c>
      <c r="D45" s="13" t="s">
        <v>70</v>
      </c>
    </row>
    <row r="46" spans="1:4">
      <c r="A46">
        <v>45</v>
      </c>
      <c r="B46" s="8">
        <f>Input!A46</f>
        <v>43114</v>
      </c>
      <c r="C46" s="6">
        <f ca="1">Input!S46</f>
        <v>215.17288762480447</v>
      </c>
      <c r="D46" s="13" t="s">
        <v>70</v>
      </c>
    </row>
    <row r="47" spans="1:4">
      <c r="A47">
        <v>46</v>
      </c>
      <c r="B47" s="8">
        <f>Input!A47</f>
        <v>43115</v>
      </c>
      <c r="C47" s="6">
        <f ca="1">Input!S47</f>
        <v>23.273055747131654</v>
      </c>
      <c r="D47" s="13" t="s">
        <v>70</v>
      </c>
    </row>
    <row r="48" spans="1:4">
      <c r="A48">
        <v>47</v>
      </c>
      <c r="B48" s="8">
        <f>Input!A48</f>
        <v>43116</v>
      </c>
      <c r="C48" s="6">
        <f ca="1">Input!S48</f>
        <v>120.4314871450099</v>
      </c>
      <c r="D48" s="13" t="s">
        <v>70</v>
      </c>
    </row>
    <row r="49" spans="1:4">
      <c r="A49">
        <v>48</v>
      </c>
      <c r="B49" s="8">
        <f>Input!A49</f>
        <v>43117</v>
      </c>
      <c r="C49" s="6">
        <f ca="1">Input!S49</f>
        <v>196.90873804442006</v>
      </c>
      <c r="D49" s="13" t="s">
        <v>70</v>
      </c>
    </row>
    <row r="50" spans="1:4">
      <c r="A50">
        <v>49</v>
      </c>
      <c r="B50" s="8">
        <f>Input!A50</f>
        <v>43118</v>
      </c>
      <c r="C50" s="6">
        <f ca="1">Input!S50</f>
        <v>219.5917107437173</v>
      </c>
      <c r="D50" s="13" t="s">
        <v>70</v>
      </c>
    </row>
    <row r="51" spans="1:4">
      <c r="A51">
        <v>50</v>
      </c>
      <c r="B51" s="8">
        <f>Input!A51</f>
        <v>43119</v>
      </c>
      <c r="C51" s="6">
        <f ca="1">Input!S51</f>
        <v>26.49785517948844</v>
      </c>
      <c r="D51" s="13" t="s">
        <v>70</v>
      </c>
    </row>
    <row r="52" spans="1:4">
      <c r="A52">
        <v>51</v>
      </c>
      <c r="B52" s="8">
        <f>Input!A52</f>
        <v>43120</v>
      </c>
      <c r="C52" s="6">
        <f ca="1">Input!S52</f>
        <v>106.46728550838871</v>
      </c>
      <c r="D52" s="13" t="s">
        <v>70</v>
      </c>
    </row>
    <row r="53" spans="1:4">
      <c r="A53">
        <v>52</v>
      </c>
      <c r="B53" s="8">
        <f>Input!A53</f>
        <v>43121</v>
      </c>
      <c r="C53" s="6">
        <f ca="1">Input!S53</f>
        <v>59.472845654030749</v>
      </c>
      <c r="D53" s="13" t="s">
        <v>70</v>
      </c>
    </row>
    <row r="54" spans="1:4">
      <c r="A54">
        <v>53</v>
      </c>
      <c r="B54" s="8">
        <f>Input!A54</f>
        <v>43122</v>
      </c>
      <c r="C54" s="6">
        <f ca="1">Input!S54</f>
        <v>218.22243909894522</v>
      </c>
      <c r="D54" s="13" t="s">
        <v>70</v>
      </c>
    </row>
    <row r="55" spans="1:4">
      <c r="A55">
        <v>54</v>
      </c>
      <c r="B55" s="8">
        <f>Input!A55</f>
        <v>43123</v>
      </c>
      <c r="C55" s="6">
        <f ca="1">Input!S55</f>
        <v>200.80310473789402</v>
      </c>
      <c r="D55" s="13" t="s">
        <v>70</v>
      </c>
    </row>
    <row r="56" spans="1:4">
      <c r="A56">
        <v>55</v>
      </c>
      <c r="B56" s="8">
        <f>Input!A56</f>
        <v>43124</v>
      </c>
      <c r="C56" s="6">
        <f ca="1">Input!S56</f>
        <v>175.36400395230018</v>
      </c>
      <c r="D56" s="13" t="s">
        <v>70</v>
      </c>
    </row>
    <row r="57" spans="1:4">
      <c r="A57">
        <v>56</v>
      </c>
      <c r="B57" s="8">
        <f>Input!A57</f>
        <v>43125</v>
      </c>
      <c r="C57" s="6">
        <f ca="1">Input!S57</f>
        <v>121.6047585491942</v>
      </c>
      <c r="D57" s="13" t="s">
        <v>70</v>
      </c>
    </row>
    <row r="58" spans="1:4">
      <c r="A58">
        <v>57</v>
      </c>
      <c r="B58" s="8">
        <f>Input!A58</f>
        <v>43126</v>
      </c>
      <c r="C58" s="6">
        <f ca="1">Input!S58</f>
        <v>109.85547110280953</v>
      </c>
      <c r="D58" s="13" t="s">
        <v>70</v>
      </c>
    </row>
    <row r="59" spans="1:4">
      <c r="A59">
        <v>58</v>
      </c>
      <c r="B59" s="8">
        <f>Input!A59</f>
        <v>43127</v>
      </c>
      <c r="C59" s="6">
        <f ca="1">Input!S59</f>
        <v>58.523456372727708</v>
      </c>
      <c r="D59" s="13" t="s">
        <v>70</v>
      </c>
    </row>
    <row r="60" spans="1:4">
      <c r="A60">
        <v>59</v>
      </c>
      <c r="B60" s="8">
        <f>Input!A60</f>
        <v>43128</v>
      </c>
      <c r="C60" s="6">
        <f ca="1">Input!S60</f>
        <v>323.76382998893479</v>
      </c>
      <c r="D60" s="13" t="s">
        <v>70</v>
      </c>
    </row>
    <row r="61" spans="1:4">
      <c r="A61">
        <v>60</v>
      </c>
      <c r="B61" s="8">
        <f>Input!A61</f>
        <v>43129</v>
      </c>
      <c r="C61" s="6">
        <f ca="1">Input!S61</f>
        <v>161.59864640023611</v>
      </c>
      <c r="D61" s="13" t="s">
        <v>70</v>
      </c>
    </row>
    <row r="62" spans="1:4">
      <c r="A62">
        <v>61</v>
      </c>
      <c r="B62" s="8">
        <f>Input!A62</f>
        <v>43130</v>
      </c>
      <c r="C62" s="6">
        <f ca="1">Input!S62</f>
        <v>110.66551791222743</v>
      </c>
      <c r="D62" s="13" t="s">
        <v>70</v>
      </c>
    </row>
    <row r="63" spans="1:4">
      <c r="A63">
        <v>62</v>
      </c>
      <c r="B63" s="8">
        <f>Input!A63</f>
        <v>43131</v>
      </c>
      <c r="C63" s="6">
        <f ca="1">Input!S63</f>
        <v>234.26312140166442</v>
      </c>
      <c r="D63" s="13" t="s">
        <v>70</v>
      </c>
    </row>
    <row r="64" spans="1:4">
      <c r="A64">
        <v>63</v>
      </c>
      <c r="B64" s="8">
        <f>Input!A64</f>
        <v>43132</v>
      </c>
      <c r="C64" s="6">
        <f ca="1">Input!S64</f>
        <v>606.57905672882021</v>
      </c>
      <c r="D64" s="13" t="s">
        <v>70</v>
      </c>
    </row>
    <row r="65" spans="1:4">
      <c r="A65">
        <v>64</v>
      </c>
      <c r="B65" s="8">
        <f>Input!A65</f>
        <v>43133</v>
      </c>
      <c r="C65" s="6">
        <f ca="1">Input!S65</f>
        <v>178.48043100668329</v>
      </c>
      <c r="D65" s="13" t="s">
        <v>70</v>
      </c>
    </row>
    <row r="66" spans="1:4">
      <c r="A66">
        <v>65</v>
      </c>
      <c r="B66" s="8">
        <f>Input!A66</f>
        <v>43134</v>
      </c>
      <c r="C66" s="6">
        <f ca="1">Input!S66</f>
        <v>110.51409085340627</v>
      </c>
      <c r="D66" s="13" t="s">
        <v>70</v>
      </c>
    </row>
    <row r="67" spans="1:4">
      <c r="A67">
        <v>66</v>
      </c>
      <c r="B67" s="8">
        <f>Input!A67</f>
        <v>43135</v>
      </c>
      <c r="C67" s="6">
        <f ca="1">Input!S67</f>
        <v>95.105167181407182</v>
      </c>
      <c r="D67" s="13" t="s">
        <v>70</v>
      </c>
    </row>
    <row r="68" spans="1:4">
      <c r="A68">
        <v>67</v>
      </c>
      <c r="B68" s="8">
        <f>Input!A68</f>
        <v>43136</v>
      </c>
      <c r="C68" s="6">
        <f ca="1">Input!S68</f>
        <v>183.95565373806019</v>
      </c>
      <c r="D68" s="13" t="s">
        <v>70</v>
      </c>
    </row>
    <row r="69" spans="1:4">
      <c r="A69">
        <v>68</v>
      </c>
      <c r="B69" s="8">
        <f>Input!A69</f>
        <v>43137</v>
      </c>
      <c r="C69" s="6">
        <f ca="1">Input!S69</f>
        <v>245.27414760741408</v>
      </c>
      <c r="D69" s="13" t="s">
        <v>70</v>
      </c>
    </row>
    <row r="70" spans="1:4">
      <c r="A70">
        <v>69</v>
      </c>
      <c r="B70" s="8">
        <f>Input!A70</f>
        <v>43138</v>
      </c>
      <c r="C70" s="6">
        <f ca="1">Input!S70</f>
        <v>141.1293252120588</v>
      </c>
      <c r="D70" s="13" t="s">
        <v>70</v>
      </c>
    </row>
    <row r="71" spans="1:4">
      <c r="A71">
        <v>70</v>
      </c>
      <c r="B71" s="8">
        <f>Input!A71</f>
        <v>43139</v>
      </c>
      <c r="C71" s="6">
        <f ca="1">Input!S71</f>
        <v>265.8292440890047</v>
      </c>
      <c r="D71" s="13" t="s">
        <v>70</v>
      </c>
    </row>
    <row r="72" spans="1:4">
      <c r="A72">
        <v>71</v>
      </c>
      <c r="B72" s="8">
        <f>Input!A72</f>
        <v>43140</v>
      </c>
      <c r="C72" s="6">
        <f ca="1">Input!S72</f>
        <v>241.16307426535678</v>
      </c>
      <c r="D72" s="13" t="s">
        <v>70</v>
      </c>
    </row>
    <row r="73" spans="1:4">
      <c r="A73">
        <v>72</v>
      </c>
      <c r="B73" s="8">
        <f>Input!A73</f>
        <v>43141</v>
      </c>
      <c r="C73" s="6">
        <f ca="1">Input!S73</f>
        <v>152.95609448295212</v>
      </c>
      <c r="D73" s="13" t="s">
        <v>70</v>
      </c>
    </row>
    <row r="74" spans="1:4">
      <c r="A74">
        <v>73</v>
      </c>
      <c r="B74" s="8">
        <f>Input!A74</f>
        <v>43142</v>
      </c>
      <c r="C74" s="6">
        <f ca="1">Input!S74</f>
        <v>206.15836689821612</v>
      </c>
      <c r="D74" s="13" t="s">
        <v>70</v>
      </c>
    </row>
    <row r="75" spans="1:4">
      <c r="A75">
        <v>74</v>
      </c>
      <c r="B75" s="8">
        <f>Input!A75</f>
        <v>43143</v>
      </c>
      <c r="C75" s="6">
        <f ca="1">Input!S75</f>
        <v>97.917600006312554</v>
      </c>
      <c r="D75" s="13" t="s">
        <v>70</v>
      </c>
    </row>
    <row r="76" spans="1:4">
      <c r="A76">
        <v>75</v>
      </c>
      <c r="B76" s="8">
        <f>Input!A76</f>
        <v>43144</v>
      </c>
      <c r="C76" s="6">
        <f ca="1">Input!S76</f>
        <v>167.74174858281231</v>
      </c>
      <c r="D76" s="13" t="s">
        <v>70</v>
      </c>
    </row>
    <row r="77" spans="1:4">
      <c r="A77">
        <v>76</v>
      </c>
      <c r="B77" s="8">
        <f>Input!A77</f>
        <v>43145</v>
      </c>
      <c r="C77" s="6">
        <f ca="1">Input!S77</f>
        <v>255.97794542383133</v>
      </c>
      <c r="D77" s="13" t="s">
        <v>70</v>
      </c>
    </row>
    <row r="78" spans="1:4">
      <c r="A78">
        <v>77</v>
      </c>
      <c r="B78" s="8">
        <f>Input!A78</f>
        <v>43146</v>
      </c>
      <c r="C78" s="6">
        <f ca="1">Input!S78</f>
        <v>127.04741990502265</v>
      </c>
      <c r="D78" s="13" t="s">
        <v>70</v>
      </c>
    </row>
    <row r="79" spans="1:4">
      <c r="A79">
        <v>78</v>
      </c>
      <c r="B79" s="8">
        <f>Input!A79</f>
        <v>43147</v>
      </c>
      <c r="C79" s="6">
        <f ca="1">Input!S79</f>
        <v>279.80652022970509</v>
      </c>
      <c r="D79" s="13" t="s">
        <v>70</v>
      </c>
    </row>
    <row r="80" spans="1:4">
      <c r="A80">
        <v>79</v>
      </c>
      <c r="B80" s="8">
        <f>Input!A80</f>
        <v>43148</v>
      </c>
      <c r="C80" s="6">
        <f ca="1">Input!S80</f>
        <v>193.39581088155754</v>
      </c>
      <c r="D80" s="13" t="s">
        <v>70</v>
      </c>
    </row>
    <row r="81" spans="1:4">
      <c r="A81">
        <v>80</v>
      </c>
      <c r="B81" s="8">
        <f>Input!A81</f>
        <v>43149</v>
      </c>
      <c r="C81" s="6">
        <f ca="1">Input!S81</f>
        <v>135.42458420822302</v>
      </c>
      <c r="D81" s="13" t="s">
        <v>70</v>
      </c>
    </row>
    <row r="82" spans="1:4">
      <c r="A82">
        <v>81</v>
      </c>
      <c r="B82" s="8">
        <f>Input!A82</f>
        <v>43150</v>
      </c>
      <c r="C82" s="6">
        <f ca="1">Input!S82</f>
        <v>72.37762663167787</v>
      </c>
      <c r="D82" s="13" t="s">
        <v>70</v>
      </c>
    </row>
    <row r="83" spans="1:4">
      <c r="A83">
        <v>82</v>
      </c>
      <c r="B83" s="8">
        <f>Input!A83</f>
        <v>43151</v>
      </c>
      <c r="C83" s="6">
        <f ca="1">Input!S83</f>
        <v>163.38894866674985</v>
      </c>
      <c r="D83" s="13" t="s">
        <v>70</v>
      </c>
    </row>
    <row r="84" spans="1:4">
      <c r="A84">
        <v>83</v>
      </c>
      <c r="B84" s="8">
        <f>Input!A84</f>
        <v>43152</v>
      </c>
      <c r="C84" s="6">
        <f ca="1">Input!S84</f>
        <v>291.80552094789061</v>
      </c>
      <c r="D84" s="13" t="s">
        <v>70</v>
      </c>
    </row>
    <row r="85" spans="1:4">
      <c r="A85">
        <v>84</v>
      </c>
      <c r="B85" s="8">
        <f>Input!A85</f>
        <v>43153</v>
      </c>
      <c r="C85" s="6">
        <f ca="1">Input!S85</f>
        <v>130.66154251467768</v>
      </c>
      <c r="D85" s="13" t="s">
        <v>70</v>
      </c>
    </row>
    <row r="86" spans="1:4">
      <c r="A86">
        <v>85</v>
      </c>
      <c r="B86" s="8">
        <f>Input!A86</f>
        <v>43154</v>
      </c>
      <c r="C86" s="6">
        <f ca="1">Input!S86</f>
        <v>137.23417479603791</v>
      </c>
      <c r="D86" s="13" t="s">
        <v>70</v>
      </c>
    </row>
    <row r="87" spans="1:4">
      <c r="A87">
        <v>86</v>
      </c>
      <c r="B87" s="8">
        <f>Input!A87</f>
        <v>43155</v>
      </c>
      <c r="C87" s="6">
        <f ca="1">Input!S87</f>
        <v>86.466667633785164</v>
      </c>
      <c r="D87" s="13" t="s">
        <v>70</v>
      </c>
    </row>
    <row r="88" spans="1:4">
      <c r="A88">
        <v>87</v>
      </c>
      <c r="B88" s="8">
        <f>Input!A88</f>
        <v>43156</v>
      </c>
      <c r="C88" s="6">
        <f ca="1">Input!S88</f>
        <v>192.63878568485197</v>
      </c>
      <c r="D88" s="13" t="s">
        <v>70</v>
      </c>
    </row>
    <row r="89" spans="1:4">
      <c r="A89">
        <v>88</v>
      </c>
      <c r="B89" s="8">
        <f>Input!A89</f>
        <v>43157</v>
      </c>
      <c r="C89" s="6">
        <f ca="1">Input!S89</f>
        <v>264.20801870416415</v>
      </c>
      <c r="D89" s="13" t="s">
        <v>70</v>
      </c>
    </row>
    <row r="90" spans="1:4">
      <c r="A90">
        <v>89</v>
      </c>
      <c r="B90" s="8">
        <f>Input!A90</f>
        <v>43158</v>
      </c>
      <c r="C90" s="6">
        <f ca="1">Input!S90</f>
        <v>135.29645994629132</v>
      </c>
      <c r="D90" s="13" t="s">
        <v>70</v>
      </c>
    </row>
    <row r="91" spans="1:4">
      <c r="A91">
        <v>90</v>
      </c>
      <c r="B91" s="8">
        <f>Input!A91</f>
        <v>43159</v>
      </c>
      <c r="C91" s="6">
        <f ca="1">Input!S91</f>
        <v>133.29951889107318</v>
      </c>
      <c r="D91" s="13" t="s">
        <v>70</v>
      </c>
    </row>
    <row r="92" spans="1:4">
      <c r="A92">
        <v>91</v>
      </c>
      <c r="B92" s="8">
        <f>Input!A92</f>
        <v>43160</v>
      </c>
      <c r="C92" s="6">
        <f ca="1">Input!S92</f>
        <v>611.22671788980142</v>
      </c>
      <c r="D92" s="13" t="s">
        <v>70</v>
      </c>
    </row>
    <row r="93" spans="1:4">
      <c r="A93">
        <v>92</v>
      </c>
      <c r="B93" s="8">
        <f>Input!A93</f>
        <v>43161</v>
      </c>
      <c r="C93" s="6">
        <f ca="1">Input!S93</f>
        <v>426.36932417128918</v>
      </c>
      <c r="D93" s="13" t="s">
        <v>70</v>
      </c>
    </row>
    <row r="94" spans="1:4">
      <c r="A94">
        <v>93</v>
      </c>
      <c r="B94" s="8">
        <f>Input!A94</f>
        <v>43162</v>
      </c>
      <c r="C94" s="6">
        <f ca="1">Input!S94</f>
        <v>260.57981525253172</v>
      </c>
      <c r="D94" s="13" t="s">
        <v>70</v>
      </c>
    </row>
    <row r="95" spans="1:4">
      <c r="A95">
        <v>94</v>
      </c>
      <c r="B95" s="8">
        <f>Input!A95</f>
        <v>43163</v>
      </c>
      <c r="C95" s="6">
        <f ca="1">Input!S95</f>
        <v>203.57447610785445</v>
      </c>
      <c r="D95" s="13" t="s">
        <v>70</v>
      </c>
    </row>
    <row r="96" spans="1:4">
      <c r="A96">
        <v>95</v>
      </c>
      <c r="B96" s="8">
        <f>Input!A96</f>
        <v>43164</v>
      </c>
      <c r="C96" s="6">
        <f ca="1">Input!S96</f>
        <v>75.556659682360461</v>
      </c>
      <c r="D96" s="13" t="s">
        <v>70</v>
      </c>
    </row>
    <row r="97" spans="1:4">
      <c r="A97">
        <v>96</v>
      </c>
      <c r="B97" s="8">
        <f>Input!A97</f>
        <v>43165</v>
      </c>
      <c r="C97" s="6">
        <f ca="1">Input!S97</f>
        <v>141.27636820396276</v>
      </c>
      <c r="D97" s="13" t="s">
        <v>70</v>
      </c>
    </row>
    <row r="98" spans="1:4">
      <c r="A98">
        <v>97</v>
      </c>
      <c r="B98" s="8">
        <f>Input!A98</f>
        <v>43166</v>
      </c>
      <c r="C98" s="6">
        <f ca="1">Input!S98</f>
        <v>215.18524679625784</v>
      </c>
      <c r="D98" s="13" t="s">
        <v>70</v>
      </c>
    </row>
    <row r="99" spans="1:4">
      <c r="A99">
        <v>98</v>
      </c>
      <c r="B99" s="8">
        <f>Input!A99</f>
        <v>43167</v>
      </c>
      <c r="C99" s="6">
        <f ca="1">Input!S99</f>
        <v>211.52677962619836</v>
      </c>
      <c r="D99" s="13" t="s">
        <v>70</v>
      </c>
    </row>
    <row r="100" spans="1:4">
      <c r="A100">
        <v>99</v>
      </c>
      <c r="B100" s="8">
        <f>Input!A100</f>
        <v>43168</v>
      </c>
      <c r="C100" s="6">
        <f ca="1">Input!S100</f>
        <v>444.55741137939236</v>
      </c>
      <c r="D100" s="13" t="s">
        <v>70</v>
      </c>
    </row>
    <row r="101" spans="1:4">
      <c r="A101">
        <v>100</v>
      </c>
      <c r="B101" s="8">
        <f>Input!A101</f>
        <v>43169</v>
      </c>
      <c r="C101" s="6">
        <f ca="1">Input!S101</f>
        <v>378.60082295901748</v>
      </c>
      <c r="D101" s="13" t="s">
        <v>70</v>
      </c>
    </row>
    <row r="102" spans="1:4">
      <c r="A102">
        <v>101</v>
      </c>
      <c r="B102" s="8">
        <f>Input!A102</f>
        <v>43170</v>
      </c>
      <c r="C102" s="6">
        <f ca="1">Input!S102</f>
        <v>278.43515354191987</v>
      </c>
      <c r="D102" s="13" t="s">
        <v>70</v>
      </c>
    </row>
    <row r="103" spans="1:4">
      <c r="A103">
        <v>102</v>
      </c>
      <c r="B103" s="8">
        <f>Input!A103</f>
        <v>43171</v>
      </c>
      <c r="C103" s="6">
        <f ca="1">Input!S103</f>
        <v>381.63417123938677</v>
      </c>
      <c r="D103" s="13" t="s">
        <v>70</v>
      </c>
    </row>
    <row r="104" spans="1:4">
      <c r="A104">
        <v>103</v>
      </c>
      <c r="B104" s="8">
        <f>Input!A104</f>
        <v>43172</v>
      </c>
      <c r="C104" s="6">
        <f ca="1">Input!S104</f>
        <v>373.21189210275833</v>
      </c>
      <c r="D104" s="13" t="s">
        <v>70</v>
      </c>
    </row>
    <row r="105" spans="1:4">
      <c r="A105">
        <v>104</v>
      </c>
      <c r="B105" s="8">
        <f>Input!A105</f>
        <v>43173</v>
      </c>
      <c r="C105" s="6">
        <f ca="1">Input!S105</f>
        <v>235.13738698402241</v>
      </c>
      <c r="D105" s="13" t="s">
        <v>70</v>
      </c>
    </row>
    <row r="106" spans="1:4">
      <c r="A106">
        <v>105</v>
      </c>
      <c r="B106" s="8">
        <f>Input!A106</f>
        <v>43174</v>
      </c>
      <c r="C106" s="6">
        <f ca="1">Input!S106</f>
        <v>429.42473248965945</v>
      </c>
      <c r="D106" s="13" t="s">
        <v>70</v>
      </c>
    </row>
    <row r="107" spans="1:4">
      <c r="A107">
        <v>106</v>
      </c>
      <c r="B107" s="8">
        <f>Input!A107</f>
        <v>43175</v>
      </c>
      <c r="C107" s="6">
        <f ca="1">Input!S107</f>
        <v>435.42036777577505</v>
      </c>
      <c r="D107" s="13" t="s">
        <v>70</v>
      </c>
    </row>
    <row r="108" spans="1:4">
      <c r="A108">
        <v>107</v>
      </c>
      <c r="B108" s="8">
        <f>Input!A108</f>
        <v>43176</v>
      </c>
      <c r="C108" s="6">
        <f ca="1">Input!S108</f>
        <v>238.91471695583456</v>
      </c>
      <c r="D108" s="13" t="s">
        <v>70</v>
      </c>
    </row>
    <row r="109" spans="1:4">
      <c r="A109">
        <v>108</v>
      </c>
      <c r="B109" s="8">
        <f>Input!A109</f>
        <v>43177</v>
      </c>
      <c r="C109" s="6">
        <f ca="1">Input!S109</f>
        <v>186.10656108079317</v>
      </c>
      <c r="D109" s="13" t="s">
        <v>70</v>
      </c>
    </row>
    <row r="110" spans="1:4">
      <c r="A110">
        <v>109</v>
      </c>
      <c r="B110" s="8">
        <f>Input!A110</f>
        <v>43178</v>
      </c>
      <c r="C110" s="6">
        <f ca="1">Input!S110</f>
        <v>211.22072630906337</v>
      </c>
      <c r="D110" s="13" t="s">
        <v>70</v>
      </c>
    </row>
    <row r="111" spans="1:4">
      <c r="A111">
        <v>110</v>
      </c>
      <c r="B111" s="8">
        <f>Input!A111</f>
        <v>43179</v>
      </c>
      <c r="C111" s="6">
        <f ca="1">Input!S111</f>
        <v>189.47175395130085</v>
      </c>
      <c r="D111" s="13" t="s">
        <v>70</v>
      </c>
    </row>
    <row r="112" spans="1:4">
      <c r="A112">
        <v>111</v>
      </c>
      <c r="B112" s="8">
        <f>Input!A112</f>
        <v>43180</v>
      </c>
      <c r="C112" s="6">
        <f ca="1">Input!S112</f>
        <v>289.55387293191211</v>
      </c>
      <c r="D112" s="13" t="s">
        <v>70</v>
      </c>
    </row>
    <row r="113" spans="1:4">
      <c r="A113">
        <v>112</v>
      </c>
      <c r="B113" s="8">
        <f>Input!A113</f>
        <v>43181</v>
      </c>
      <c r="C113" s="6">
        <f ca="1">Input!S113</f>
        <v>429.0479463064907</v>
      </c>
      <c r="D113" s="13" t="s">
        <v>70</v>
      </c>
    </row>
    <row r="114" spans="1:4">
      <c r="A114">
        <v>113</v>
      </c>
      <c r="B114" s="8">
        <f>Input!A114</f>
        <v>43182</v>
      </c>
      <c r="C114" s="6">
        <f ca="1">Input!S114</f>
        <v>243.9755266543757</v>
      </c>
      <c r="D114" s="13" t="s">
        <v>70</v>
      </c>
    </row>
    <row r="115" spans="1:4">
      <c r="A115">
        <v>114</v>
      </c>
      <c r="B115" s="8">
        <f>Input!A115</f>
        <v>43183</v>
      </c>
      <c r="C115" s="6">
        <f ca="1">Input!S115</f>
        <v>231.39064204434547</v>
      </c>
      <c r="D115" s="13" t="s">
        <v>70</v>
      </c>
    </row>
    <row r="116" spans="1:4">
      <c r="A116">
        <v>115</v>
      </c>
      <c r="B116" s="8">
        <f>Input!A116</f>
        <v>43184</v>
      </c>
      <c r="C116" s="6">
        <f ca="1">Input!S116</f>
        <v>242.49282774101098</v>
      </c>
      <c r="D116" s="13" t="s">
        <v>70</v>
      </c>
    </row>
    <row r="117" spans="1:4">
      <c r="A117">
        <v>116</v>
      </c>
      <c r="B117" s="8">
        <f>Input!A117</f>
        <v>43185</v>
      </c>
      <c r="C117" s="6">
        <f ca="1">Input!S117</f>
        <v>376.74048506321679</v>
      </c>
      <c r="D117" s="13" t="s">
        <v>70</v>
      </c>
    </row>
    <row r="118" spans="1:4">
      <c r="A118">
        <v>117</v>
      </c>
      <c r="B118" s="8">
        <f>Input!A118</f>
        <v>43186</v>
      </c>
      <c r="C118" s="6">
        <f ca="1">Input!S118</f>
        <v>268.56527621794157</v>
      </c>
      <c r="D118" s="13" t="s">
        <v>70</v>
      </c>
    </row>
    <row r="119" spans="1:4">
      <c r="A119">
        <v>118</v>
      </c>
      <c r="B119" s="8">
        <f>Input!A119</f>
        <v>43187</v>
      </c>
      <c r="C119" s="6">
        <f ca="1">Input!S119</f>
        <v>354.78267926425099</v>
      </c>
      <c r="D119" s="13" t="s">
        <v>70</v>
      </c>
    </row>
    <row r="120" spans="1:4">
      <c r="A120">
        <v>119</v>
      </c>
      <c r="B120" s="8">
        <f>Input!A120</f>
        <v>43188</v>
      </c>
      <c r="C120" s="6">
        <f ca="1">Input!S120</f>
        <v>160.58709559758751</v>
      </c>
      <c r="D120" s="13" t="s">
        <v>70</v>
      </c>
    </row>
    <row r="121" spans="1:4">
      <c r="A121">
        <v>120</v>
      </c>
      <c r="B121" s="8">
        <f>Input!A121</f>
        <v>43189</v>
      </c>
      <c r="C121" s="6">
        <f ca="1">Input!S121</f>
        <v>417.19395117237434</v>
      </c>
      <c r="D121" s="13" t="s">
        <v>70</v>
      </c>
    </row>
    <row r="122" spans="1:4">
      <c r="A122">
        <v>121</v>
      </c>
      <c r="B122" s="8">
        <f>Input!A122</f>
        <v>43190</v>
      </c>
      <c r="C122" s="6">
        <f ca="1">Input!S122</f>
        <v>310.89522992105475</v>
      </c>
      <c r="D122" s="13" t="s">
        <v>70</v>
      </c>
    </row>
    <row r="123" spans="1:4">
      <c r="A123">
        <v>122</v>
      </c>
      <c r="B123" s="8">
        <f>Input!A123</f>
        <v>43191</v>
      </c>
      <c r="C123" s="6">
        <f ca="1">Input!S123</f>
        <v>414.41750295839978</v>
      </c>
      <c r="D123" s="13" t="s">
        <v>70</v>
      </c>
    </row>
    <row r="124" spans="1:4">
      <c r="A124">
        <v>123</v>
      </c>
      <c r="B124" s="8">
        <f>Input!A124</f>
        <v>43192</v>
      </c>
      <c r="C124" s="6">
        <f ca="1">Input!S124</f>
        <v>282.69762268397864</v>
      </c>
      <c r="D124" s="13" t="s">
        <v>70</v>
      </c>
    </row>
    <row r="125" spans="1:4">
      <c r="A125">
        <v>124</v>
      </c>
      <c r="B125" s="8">
        <f>Input!A125</f>
        <v>43193</v>
      </c>
      <c r="C125" s="6">
        <f ca="1">Input!S125</f>
        <v>445.17739045927237</v>
      </c>
      <c r="D125" s="13" t="s">
        <v>70</v>
      </c>
    </row>
    <row r="126" spans="1:4">
      <c r="A126">
        <v>125</v>
      </c>
      <c r="B126" s="8">
        <f>Input!A126</f>
        <v>43194</v>
      </c>
      <c r="C126" s="6">
        <f ca="1">Input!S126</f>
        <v>564.4970837307394</v>
      </c>
      <c r="D126" s="13" t="s">
        <v>70</v>
      </c>
    </row>
    <row r="127" spans="1:4">
      <c r="A127">
        <v>126</v>
      </c>
      <c r="B127" s="8">
        <f>Input!A127</f>
        <v>43195</v>
      </c>
      <c r="C127" s="6">
        <f ca="1">Input!S127</f>
        <v>489.12685209261048</v>
      </c>
      <c r="D127" s="13" t="s">
        <v>70</v>
      </c>
    </row>
    <row r="128" spans="1:4">
      <c r="A128">
        <v>127</v>
      </c>
      <c r="B128" s="8">
        <f>Input!A128</f>
        <v>43196</v>
      </c>
      <c r="C128" s="6">
        <f ca="1">Input!S128</f>
        <v>192.88855712283029</v>
      </c>
      <c r="D128" s="13" t="s">
        <v>70</v>
      </c>
    </row>
    <row r="129" spans="1:4">
      <c r="A129">
        <v>128</v>
      </c>
      <c r="B129" s="8">
        <f>Input!A129</f>
        <v>43197</v>
      </c>
      <c r="C129" s="6">
        <f ca="1">Input!S129</f>
        <v>505.26652975734123</v>
      </c>
      <c r="D129" s="13" t="s">
        <v>70</v>
      </c>
    </row>
    <row r="130" spans="1:4">
      <c r="A130">
        <v>129</v>
      </c>
      <c r="B130" s="8">
        <f>Input!A130</f>
        <v>43198</v>
      </c>
      <c r="C130" s="6">
        <f ca="1">Input!S130</f>
        <v>436.4002682660693</v>
      </c>
      <c r="D130" s="13" t="s">
        <v>70</v>
      </c>
    </row>
    <row r="131" spans="1:4">
      <c r="A131">
        <v>130</v>
      </c>
      <c r="B131" s="8">
        <f>Input!A131</f>
        <v>43199</v>
      </c>
      <c r="C131" s="6">
        <f ca="1">Input!S131</f>
        <v>349.07952099711736</v>
      </c>
      <c r="D131" s="13" t="s">
        <v>70</v>
      </c>
    </row>
    <row r="132" spans="1:4">
      <c r="A132">
        <v>131</v>
      </c>
      <c r="B132" s="8">
        <f>Input!A132</f>
        <v>43200</v>
      </c>
      <c r="C132" s="6">
        <f ca="1">Input!S132</f>
        <v>490.4887088233379</v>
      </c>
      <c r="D132" s="13" t="s">
        <v>70</v>
      </c>
    </row>
    <row r="133" spans="1:4">
      <c r="A133">
        <v>132</v>
      </c>
      <c r="B133" s="8">
        <f>Input!A133</f>
        <v>43201</v>
      </c>
      <c r="C133" s="6">
        <f ca="1">Input!S133</f>
        <v>307.63617819888162</v>
      </c>
      <c r="D133" s="13" t="s">
        <v>70</v>
      </c>
    </row>
    <row r="134" spans="1:4">
      <c r="A134">
        <v>133</v>
      </c>
      <c r="B134" s="8">
        <f>Input!A134</f>
        <v>43202</v>
      </c>
      <c r="C134" s="6">
        <f ca="1">Input!S134</f>
        <v>298.75745591210455</v>
      </c>
      <c r="D134" s="13" t="s">
        <v>70</v>
      </c>
    </row>
    <row r="135" spans="1:4">
      <c r="A135">
        <v>134</v>
      </c>
      <c r="B135" s="8">
        <f>Input!A135</f>
        <v>43203</v>
      </c>
      <c r="C135" s="6">
        <f ca="1">Input!S135</f>
        <v>491.77707607397099</v>
      </c>
      <c r="D135" s="13" t="s">
        <v>70</v>
      </c>
    </row>
    <row r="136" spans="1:4">
      <c r="A136">
        <v>135</v>
      </c>
      <c r="B136" s="8">
        <f>Input!A136</f>
        <v>43204</v>
      </c>
      <c r="C136" s="6">
        <f ca="1">Input!S136</f>
        <v>538.38560815640187</v>
      </c>
      <c r="D136" s="13" t="s">
        <v>70</v>
      </c>
    </row>
    <row r="137" spans="1:4">
      <c r="A137">
        <v>136</v>
      </c>
      <c r="B137" s="8">
        <f>Input!A137</f>
        <v>43205</v>
      </c>
      <c r="C137" s="6">
        <f ca="1">Input!S137</f>
        <v>378.31123625631011</v>
      </c>
      <c r="D137" s="13" t="s">
        <v>70</v>
      </c>
    </row>
    <row r="138" spans="1:4">
      <c r="A138">
        <v>137</v>
      </c>
      <c r="B138" s="8">
        <f>Input!A138</f>
        <v>43206</v>
      </c>
      <c r="C138" s="6">
        <f ca="1">Input!S138</f>
        <v>379.9572857629127</v>
      </c>
      <c r="D138" s="13" t="s">
        <v>70</v>
      </c>
    </row>
    <row r="139" spans="1:4">
      <c r="A139">
        <v>138</v>
      </c>
      <c r="B139" s="8">
        <f>Input!A139</f>
        <v>43207</v>
      </c>
      <c r="C139" s="6">
        <f ca="1">Input!S139</f>
        <v>472.05252879436949</v>
      </c>
      <c r="D139" s="13" t="s">
        <v>70</v>
      </c>
    </row>
    <row r="140" spans="1:4">
      <c r="A140">
        <v>139</v>
      </c>
      <c r="B140" s="8">
        <f>Input!A140</f>
        <v>43208</v>
      </c>
      <c r="C140" s="6">
        <f ca="1">Input!S140</f>
        <v>459.74681869813179</v>
      </c>
      <c r="D140" s="13" t="s">
        <v>70</v>
      </c>
    </row>
    <row r="141" spans="1:4">
      <c r="A141">
        <v>140</v>
      </c>
      <c r="B141" s="8">
        <f>Input!A141</f>
        <v>43209</v>
      </c>
      <c r="C141" s="6">
        <f ca="1">Input!S141</f>
        <v>305.00812779954049</v>
      </c>
      <c r="D141" s="13" t="s">
        <v>70</v>
      </c>
    </row>
    <row r="142" spans="1:4">
      <c r="A142">
        <v>141</v>
      </c>
      <c r="B142" s="8">
        <f>Input!A142</f>
        <v>43210</v>
      </c>
      <c r="C142" s="6">
        <f ca="1">Input!S142</f>
        <v>416.66007711539896</v>
      </c>
      <c r="D142" s="13" t="s">
        <v>70</v>
      </c>
    </row>
    <row r="143" spans="1:4">
      <c r="A143">
        <v>142</v>
      </c>
      <c r="B143" s="8">
        <f>Input!A143</f>
        <v>43211</v>
      </c>
      <c r="C143" s="6">
        <f ca="1">Input!S143</f>
        <v>235.08510469862043</v>
      </c>
      <c r="D143" s="13" t="s">
        <v>70</v>
      </c>
    </row>
    <row r="144" spans="1:4">
      <c r="A144">
        <v>143</v>
      </c>
      <c r="B144" s="8">
        <f>Input!A144</f>
        <v>43212</v>
      </c>
      <c r="C144" s="6">
        <f ca="1">Input!S144</f>
        <v>322.89854240429582</v>
      </c>
      <c r="D144" s="13" t="s">
        <v>70</v>
      </c>
    </row>
    <row r="145" spans="1:4">
      <c r="A145">
        <v>144</v>
      </c>
      <c r="B145" s="8">
        <f>Input!A145</f>
        <v>43213</v>
      </c>
      <c r="C145" s="6">
        <f ca="1">Input!S145</f>
        <v>451.29972262625654</v>
      </c>
      <c r="D145" s="13" t="s">
        <v>70</v>
      </c>
    </row>
    <row r="146" spans="1:4">
      <c r="A146">
        <v>145</v>
      </c>
      <c r="B146" s="8">
        <f>Input!A146</f>
        <v>43214</v>
      </c>
      <c r="C146" s="6">
        <f ca="1">Input!S146</f>
        <v>411.23545355657672</v>
      </c>
      <c r="D146" s="13" t="s">
        <v>70</v>
      </c>
    </row>
    <row r="147" spans="1:4">
      <c r="A147">
        <v>146</v>
      </c>
      <c r="B147" s="8">
        <f>Input!A147</f>
        <v>43215</v>
      </c>
      <c r="C147" s="6">
        <f ca="1">Input!S147</f>
        <v>424.20731994641091</v>
      </c>
      <c r="D147" s="13" t="s">
        <v>70</v>
      </c>
    </row>
    <row r="148" spans="1:4">
      <c r="A148">
        <v>147</v>
      </c>
      <c r="B148" s="8">
        <f>Input!A148</f>
        <v>43216</v>
      </c>
      <c r="C148" s="6">
        <f ca="1">Input!S148</f>
        <v>538.07140486509752</v>
      </c>
      <c r="D148" s="13" t="s">
        <v>70</v>
      </c>
    </row>
    <row r="149" spans="1:4">
      <c r="A149">
        <v>148</v>
      </c>
      <c r="B149" s="8">
        <f>Input!A149</f>
        <v>43217</v>
      </c>
      <c r="C149" s="6">
        <f ca="1">Input!S149</f>
        <v>222.02410137674383</v>
      </c>
      <c r="D149" s="13" t="s">
        <v>70</v>
      </c>
    </row>
    <row r="150" spans="1:4">
      <c r="A150">
        <v>149</v>
      </c>
      <c r="B150" s="8">
        <f>Input!A150</f>
        <v>43218</v>
      </c>
      <c r="C150" s="6">
        <f ca="1">Input!S150</f>
        <v>360.10542373419088</v>
      </c>
      <c r="D150" s="13" t="s">
        <v>70</v>
      </c>
    </row>
    <row r="151" spans="1:4">
      <c r="A151">
        <v>150</v>
      </c>
      <c r="B151" s="8">
        <f>Input!A151</f>
        <v>43219</v>
      </c>
      <c r="C151" s="6">
        <f ca="1">Input!S151</f>
        <v>540.06503513562268</v>
      </c>
      <c r="D151" s="13" t="s">
        <v>70</v>
      </c>
    </row>
    <row r="152" spans="1:4">
      <c r="A152">
        <v>151</v>
      </c>
      <c r="B152" s="8">
        <f>Input!A152</f>
        <v>43220</v>
      </c>
      <c r="C152" s="6">
        <f ca="1">Input!S152</f>
        <v>243.8751293048409</v>
      </c>
      <c r="D152" s="13" t="s">
        <v>70</v>
      </c>
    </row>
    <row r="153" spans="1:4">
      <c r="A153">
        <v>152</v>
      </c>
      <c r="B153" s="8">
        <f>Input!A153</f>
        <v>43221</v>
      </c>
      <c r="C153" s="6">
        <f ca="1">Input!S153</f>
        <v>546.11647453829107</v>
      </c>
      <c r="D153" s="13" t="s">
        <v>70</v>
      </c>
    </row>
    <row r="154" spans="1:4">
      <c r="A154">
        <v>153</v>
      </c>
      <c r="B154" s="8">
        <f>Input!A154</f>
        <v>43222</v>
      </c>
      <c r="C154" s="6">
        <f ca="1">Input!S154</f>
        <v>569.20261157597611</v>
      </c>
      <c r="D154" s="13" t="s">
        <v>70</v>
      </c>
    </row>
    <row r="155" spans="1:4">
      <c r="A155">
        <v>154</v>
      </c>
      <c r="B155" s="8">
        <f>Input!A155</f>
        <v>43223</v>
      </c>
      <c r="C155" s="6">
        <f ca="1">Input!S155</f>
        <v>449.07622495342952</v>
      </c>
      <c r="D155" s="13" t="s">
        <v>70</v>
      </c>
    </row>
    <row r="156" spans="1:4">
      <c r="A156">
        <v>155</v>
      </c>
      <c r="B156" s="8">
        <f>Input!A156</f>
        <v>43224</v>
      </c>
      <c r="C156" s="6">
        <f ca="1">Input!S156</f>
        <v>448.30676754214431</v>
      </c>
      <c r="D156" s="13" t="s">
        <v>70</v>
      </c>
    </row>
    <row r="157" spans="1:4">
      <c r="A157">
        <v>156</v>
      </c>
      <c r="B157" s="8">
        <f>Input!A157</f>
        <v>43225</v>
      </c>
      <c r="C157" s="6">
        <f ca="1">Input!S157</f>
        <v>431.97996695441049</v>
      </c>
      <c r="D157" s="13" t="s">
        <v>70</v>
      </c>
    </row>
    <row r="158" spans="1:4">
      <c r="A158">
        <v>157</v>
      </c>
      <c r="B158" s="8">
        <f>Input!A158</f>
        <v>43226</v>
      </c>
      <c r="C158" s="6">
        <f ca="1">Input!S158</f>
        <v>469.17476336252537</v>
      </c>
      <c r="D158" s="13" t="s">
        <v>70</v>
      </c>
    </row>
    <row r="159" spans="1:4">
      <c r="A159">
        <v>158</v>
      </c>
      <c r="B159" s="8">
        <f>Input!A159</f>
        <v>43227</v>
      </c>
      <c r="C159" s="6">
        <f ca="1">Input!S159</f>
        <v>374.35005737090694</v>
      </c>
      <c r="D159" s="13" t="s">
        <v>70</v>
      </c>
    </row>
    <row r="160" spans="1:4">
      <c r="A160">
        <v>159</v>
      </c>
      <c r="B160" s="8">
        <f>Input!A160</f>
        <v>43228</v>
      </c>
      <c r="C160" s="6">
        <f ca="1">Input!S160</f>
        <v>562.5964259521935</v>
      </c>
      <c r="D160" s="13" t="s">
        <v>70</v>
      </c>
    </row>
    <row r="161" spans="1:4">
      <c r="A161">
        <v>160</v>
      </c>
      <c r="B161" s="8">
        <f>Input!A161</f>
        <v>43229</v>
      </c>
      <c r="C161" s="6">
        <f ca="1">Input!S161</f>
        <v>315.70484324764868</v>
      </c>
      <c r="D161" s="13" t="s">
        <v>70</v>
      </c>
    </row>
    <row r="162" spans="1:4">
      <c r="A162">
        <v>161</v>
      </c>
      <c r="B162" s="8">
        <f>Input!A162</f>
        <v>43230</v>
      </c>
      <c r="C162" s="6">
        <f ca="1">Input!S162</f>
        <v>339.43241930997317</v>
      </c>
      <c r="D162" s="13" t="s">
        <v>70</v>
      </c>
    </row>
    <row r="163" spans="1:4">
      <c r="A163">
        <v>162</v>
      </c>
      <c r="B163" s="8">
        <f>Input!A163</f>
        <v>43231</v>
      </c>
      <c r="C163" s="6">
        <f ca="1">Input!S163</f>
        <v>495.36155046561146</v>
      </c>
      <c r="D163" s="13" t="s">
        <v>70</v>
      </c>
    </row>
    <row r="164" spans="1:4">
      <c r="A164">
        <v>163</v>
      </c>
      <c r="B164" s="8">
        <f>Input!A164</f>
        <v>43232</v>
      </c>
      <c r="C164" s="6">
        <f ca="1">Input!S164</f>
        <v>650.22629528008451</v>
      </c>
      <c r="D164" s="13" t="s">
        <v>70</v>
      </c>
    </row>
    <row r="165" spans="1:4">
      <c r="A165">
        <v>164</v>
      </c>
      <c r="B165" s="8">
        <f>Input!A165</f>
        <v>43233</v>
      </c>
      <c r="C165" s="6">
        <f ca="1">Input!S165</f>
        <v>460.83372044746721</v>
      </c>
      <c r="D165" s="13" t="s">
        <v>70</v>
      </c>
    </row>
    <row r="166" spans="1:4">
      <c r="A166">
        <v>165</v>
      </c>
      <c r="B166" s="8">
        <f>Input!A166</f>
        <v>43234</v>
      </c>
      <c r="C166" s="6">
        <f ca="1">Input!S166</f>
        <v>495.42608490175593</v>
      </c>
      <c r="D166" s="13" t="s">
        <v>70</v>
      </c>
    </row>
    <row r="167" spans="1:4">
      <c r="A167">
        <v>166</v>
      </c>
      <c r="B167" s="8">
        <f>Input!A167</f>
        <v>43235</v>
      </c>
      <c r="C167" s="6">
        <f ca="1">Input!S167</f>
        <v>578.06056088370701</v>
      </c>
      <c r="D167" s="13" t="s">
        <v>70</v>
      </c>
    </row>
    <row r="168" spans="1:4">
      <c r="A168">
        <v>167</v>
      </c>
      <c r="B168" s="8">
        <f>Input!A168</f>
        <v>43236</v>
      </c>
      <c r="C168" s="6">
        <f ca="1">Input!S168</f>
        <v>477.31015196966217</v>
      </c>
      <c r="D168" s="13" t="s">
        <v>70</v>
      </c>
    </row>
    <row r="169" spans="1:4">
      <c r="A169">
        <v>168</v>
      </c>
      <c r="B169" s="8">
        <f>Input!A169</f>
        <v>43237</v>
      </c>
      <c r="C169" s="6">
        <f ca="1">Input!S169</f>
        <v>412.85485722592011</v>
      </c>
      <c r="D169" s="13" t="s">
        <v>70</v>
      </c>
    </row>
    <row r="170" spans="1:4">
      <c r="A170">
        <v>169</v>
      </c>
      <c r="B170" s="8">
        <f>Input!A170</f>
        <v>43238</v>
      </c>
      <c r="C170" s="6">
        <f ca="1">Input!S170</f>
        <v>565.84055069552221</v>
      </c>
      <c r="D170" s="13" t="s">
        <v>70</v>
      </c>
    </row>
    <row r="171" spans="1:4">
      <c r="A171">
        <v>170</v>
      </c>
      <c r="B171" s="8">
        <f>Input!A171</f>
        <v>43239</v>
      </c>
      <c r="C171" s="6">
        <f ca="1">Input!S171</f>
        <v>506.25718576796862</v>
      </c>
      <c r="D171" s="13" t="s">
        <v>70</v>
      </c>
    </row>
    <row r="172" spans="1:4">
      <c r="A172">
        <v>171</v>
      </c>
      <c r="B172" s="8">
        <f>Input!A172</f>
        <v>43240</v>
      </c>
      <c r="C172" s="6">
        <f ca="1">Input!S172</f>
        <v>480.93533376931549</v>
      </c>
      <c r="D172" s="13" t="s">
        <v>70</v>
      </c>
    </row>
    <row r="173" spans="1:4">
      <c r="A173">
        <v>172</v>
      </c>
      <c r="B173" s="8">
        <f>Input!A173</f>
        <v>43241</v>
      </c>
      <c r="C173" s="6">
        <f ca="1">Input!S173</f>
        <v>591.84804833943861</v>
      </c>
      <c r="D173" s="13" t="s">
        <v>70</v>
      </c>
    </row>
    <row r="174" spans="1:4">
      <c r="A174">
        <v>173</v>
      </c>
      <c r="B174" s="8">
        <f>Input!A174</f>
        <v>43242</v>
      </c>
      <c r="C174" s="6">
        <f ca="1">Input!S174</f>
        <v>416.00317224953858</v>
      </c>
      <c r="D174" s="13" t="s">
        <v>70</v>
      </c>
    </row>
    <row r="175" spans="1:4">
      <c r="A175">
        <v>174</v>
      </c>
      <c r="B175" s="8">
        <f>Input!A175</f>
        <v>43243</v>
      </c>
      <c r="C175" s="6">
        <f ca="1">Input!S175</f>
        <v>436.35007188537361</v>
      </c>
      <c r="D175" s="13" t="s">
        <v>70</v>
      </c>
    </row>
    <row r="176" spans="1:4">
      <c r="A176">
        <v>175</v>
      </c>
      <c r="B176" s="8">
        <f>Input!A176</f>
        <v>43244</v>
      </c>
      <c r="C176" s="6">
        <f ca="1">Input!S176</f>
        <v>332.05180462667187</v>
      </c>
      <c r="D176" s="13" t="s">
        <v>70</v>
      </c>
    </row>
    <row r="177" spans="1:4">
      <c r="A177">
        <v>176</v>
      </c>
      <c r="B177" s="8">
        <f>Input!A177</f>
        <v>43245</v>
      </c>
      <c r="C177" s="6">
        <f ca="1">Input!S177</f>
        <v>461.08613252631113</v>
      </c>
      <c r="D177" s="13" t="s">
        <v>70</v>
      </c>
    </row>
    <row r="178" spans="1:4">
      <c r="A178">
        <v>177</v>
      </c>
      <c r="B178" s="8">
        <f>Input!A178</f>
        <v>43246</v>
      </c>
      <c r="C178" s="6">
        <f ca="1">Input!S178</f>
        <v>366.90850939662386</v>
      </c>
      <c r="D178" s="13" t="s">
        <v>70</v>
      </c>
    </row>
    <row r="179" spans="1:4">
      <c r="A179">
        <v>178</v>
      </c>
      <c r="B179" s="8">
        <f>Input!A179</f>
        <v>43247</v>
      </c>
      <c r="C179" s="6">
        <f ca="1">Input!S179</f>
        <v>323.08663742847801</v>
      </c>
      <c r="D179" s="13" t="s">
        <v>70</v>
      </c>
    </row>
    <row r="180" spans="1:4">
      <c r="A180">
        <v>179</v>
      </c>
      <c r="B180" s="8">
        <f>Input!A180</f>
        <v>43248</v>
      </c>
      <c r="C180" s="6">
        <f ca="1">Input!S180</f>
        <v>373.04020896709977</v>
      </c>
      <c r="D180" s="13" t="s">
        <v>70</v>
      </c>
    </row>
    <row r="181" spans="1:4">
      <c r="A181">
        <v>180</v>
      </c>
      <c r="B181" s="8">
        <f>Input!A181</f>
        <v>43249</v>
      </c>
      <c r="C181" s="6">
        <f ca="1">Input!S181</f>
        <v>489.1835428330786</v>
      </c>
      <c r="D181" s="13" t="s">
        <v>70</v>
      </c>
    </row>
    <row r="182" spans="1:4">
      <c r="A182">
        <v>181</v>
      </c>
      <c r="B182" s="8">
        <f>Input!A182</f>
        <v>43250</v>
      </c>
      <c r="C182" s="6">
        <f ca="1">Input!S182</f>
        <v>678.35014880018412</v>
      </c>
      <c r="D182" s="13" t="s">
        <v>70</v>
      </c>
    </row>
    <row r="183" spans="1:4">
      <c r="A183">
        <v>182</v>
      </c>
      <c r="B183" s="8">
        <f>Input!A183</f>
        <v>43251</v>
      </c>
      <c r="C183" s="6">
        <f ca="1">Input!S183</f>
        <v>662.91177239386525</v>
      </c>
      <c r="D183" s="13" t="s">
        <v>70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3"/>
  <sheetViews>
    <sheetView topLeftCell="A172" zoomScale="200" zoomScaleNormal="200" zoomScalePageLayoutView="200" workbookViewId="0">
      <selection activeCell="A184" sqref="A184:XFD548"/>
    </sheetView>
  </sheetViews>
  <sheetFormatPr baseColWidth="10" defaultRowHeight="12" x14ac:dyDescent="0"/>
  <cols>
    <col min="1" max="1" width="6" bestFit="1" customWidth="1"/>
    <col min="2" max="2" width="9.7109375" style="8" bestFit="1" customWidth="1"/>
    <col min="3" max="3" width="7.42578125" style="6" bestFit="1" customWidth="1"/>
    <col min="4" max="4" width="4.5703125" bestFit="1" customWidth="1"/>
  </cols>
  <sheetData>
    <row r="1" spans="1:4">
      <c r="A1" t="s">
        <v>60</v>
      </c>
      <c r="B1" s="8" t="s">
        <v>61</v>
      </c>
      <c r="C1" s="6" t="s">
        <v>68</v>
      </c>
      <c r="D1" s="13" t="s">
        <v>62</v>
      </c>
    </row>
    <row r="2" spans="1:4">
      <c r="A2">
        <v>1</v>
      </c>
      <c r="B2" s="8">
        <f>Input!A2</f>
        <v>43070</v>
      </c>
      <c r="C2" s="6">
        <f>Input!J2</f>
        <v>0</v>
      </c>
      <c r="D2" s="13" t="s">
        <v>64</v>
      </c>
    </row>
    <row r="3" spans="1:4">
      <c r="A3">
        <v>2</v>
      </c>
      <c r="B3" s="8">
        <f>Input!A3</f>
        <v>43071</v>
      </c>
      <c r="C3" s="6">
        <f>Input!J3</f>
        <v>0</v>
      </c>
      <c r="D3" s="13" t="s">
        <v>64</v>
      </c>
    </row>
    <row r="4" spans="1:4">
      <c r="A4">
        <v>3</v>
      </c>
      <c r="B4" s="8">
        <f>Input!A4</f>
        <v>43072</v>
      </c>
      <c r="C4" s="6">
        <f>Input!J4</f>
        <v>0</v>
      </c>
      <c r="D4" s="13" t="s">
        <v>64</v>
      </c>
    </row>
    <row r="5" spans="1:4">
      <c r="A5">
        <v>4</v>
      </c>
      <c r="B5" s="8">
        <f>Input!A5</f>
        <v>43073</v>
      </c>
      <c r="C5" s="6">
        <f>Input!J5</f>
        <v>0</v>
      </c>
      <c r="D5" s="13" t="s">
        <v>64</v>
      </c>
    </row>
    <row r="6" spans="1:4">
      <c r="A6">
        <v>5</v>
      </c>
      <c r="B6" s="8">
        <f>Input!A6</f>
        <v>43074</v>
      </c>
      <c r="C6" s="6">
        <f>Input!J6</f>
        <v>0</v>
      </c>
      <c r="D6" s="13" t="s">
        <v>64</v>
      </c>
    </row>
    <row r="7" spans="1:4">
      <c r="A7">
        <v>6</v>
      </c>
      <c r="B7" s="8">
        <f>Input!A7</f>
        <v>43075</v>
      </c>
      <c r="C7" s="6">
        <f>Input!J7</f>
        <v>0</v>
      </c>
      <c r="D7" s="13" t="s">
        <v>64</v>
      </c>
    </row>
    <row r="8" spans="1:4">
      <c r="A8">
        <v>7</v>
      </c>
      <c r="B8" s="8">
        <f>Input!A8</f>
        <v>43076</v>
      </c>
      <c r="C8" s="6">
        <f>Input!J8</f>
        <v>0</v>
      </c>
      <c r="D8" s="13" t="s">
        <v>64</v>
      </c>
    </row>
    <row r="9" spans="1:4">
      <c r="A9">
        <v>8</v>
      </c>
      <c r="B9" s="8">
        <f>Input!A9</f>
        <v>43077</v>
      </c>
      <c r="C9" s="6">
        <f>Input!J9</f>
        <v>0</v>
      </c>
      <c r="D9" s="13" t="s">
        <v>64</v>
      </c>
    </row>
    <row r="10" spans="1:4">
      <c r="A10">
        <v>9</v>
      </c>
      <c r="B10" s="8">
        <f>Input!A10</f>
        <v>43078</v>
      </c>
      <c r="C10" s="6">
        <f>Input!J10</f>
        <v>0</v>
      </c>
      <c r="D10" s="13" t="s">
        <v>64</v>
      </c>
    </row>
    <row r="11" spans="1:4">
      <c r="A11">
        <v>10</v>
      </c>
      <c r="B11" s="8">
        <f>Input!A11</f>
        <v>43079</v>
      </c>
      <c r="C11" s="6">
        <f>Input!J11</f>
        <v>0</v>
      </c>
      <c r="D11" s="13" t="s">
        <v>64</v>
      </c>
    </row>
    <row r="12" spans="1:4">
      <c r="A12">
        <v>11</v>
      </c>
      <c r="B12" s="8">
        <f>Input!A12</f>
        <v>43080</v>
      </c>
      <c r="C12" s="6">
        <f>Input!J12</f>
        <v>0</v>
      </c>
      <c r="D12" s="13" t="s">
        <v>64</v>
      </c>
    </row>
    <row r="13" spans="1:4">
      <c r="A13">
        <v>12</v>
      </c>
      <c r="B13" s="8">
        <f>Input!A13</f>
        <v>43081</v>
      </c>
      <c r="C13" s="6">
        <f>Input!J13</f>
        <v>0</v>
      </c>
      <c r="D13" s="13" t="s">
        <v>64</v>
      </c>
    </row>
    <row r="14" spans="1:4">
      <c r="A14">
        <v>13</v>
      </c>
      <c r="B14" s="8">
        <f>Input!A14</f>
        <v>43082</v>
      </c>
      <c r="C14" s="6">
        <f>Input!J14</f>
        <v>0</v>
      </c>
      <c r="D14" s="13" t="s">
        <v>64</v>
      </c>
    </row>
    <row r="15" spans="1:4">
      <c r="A15">
        <v>14</v>
      </c>
      <c r="B15" s="8">
        <f>Input!A15</f>
        <v>43083</v>
      </c>
      <c r="C15" s="6">
        <f>Input!J15</f>
        <v>0</v>
      </c>
      <c r="D15" s="13" t="s">
        <v>64</v>
      </c>
    </row>
    <row r="16" spans="1:4">
      <c r="A16">
        <v>15</v>
      </c>
      <c r="B16" s="8">
        <f>Input!A16</f>
        <v>43084</v>
      </c>
      <c r="C16" s="6">
        <f>Input!J16</f>
        <v>0</v>
      </c>
      <c r="D16" s="13" t="s">
        <v>64</v>
      </c>
    </row>
    <row r="17" spans="1:4">
      <c r="A17">
        <v>16</v>
      </c>
      <c r="B17" s="8">
        <f>Input!A17</f>
        <v>43085</v>
      </c>
      <c r="C17" s="6">
        <f>Input!J17</f>
        <v>0</v>
      </c>
      <c r="D17" s="13" t="s">
        <v>64</v>
      </c>
    </row>
    <row r="18" spans="1:4">
      <c r="A18">
        <v>17</v>
      </c>
      <c r="B18" s="8">
        <f>Input!A18</f>
        <v>43086</v>
      </c>
      <c r="C18" s="6">
        <f>Input!J18</f>
        <v>0</v>
      </c>
      <c r="D18" s="13" t="s">
        <v>64</v>
      </c>
    </row>
    <row r="19" spans="1:4">
      <c r="A19">
        <v>18</v>
      </c>
      <c r="B19" s="8">
        <f>Input!A19</f>
        <v>43087</v>
      </c>
      <c r="C19" s="6">
        <f>Input!J19</f>
        <v>0</v>
      </c>
      <c r="D19" s="13" t="s">
        <v>64</v>
      </c>
    </row>
    <row r="20" spans="1:4">
      <c r="A20">
        <v>19</v>
      </c>
      <c r="B20" s="8">
        <f>Input!A20</f>
        <v>43088</v>
      </c>
      <c r="C20" s="6">
        <f>Input!J20</f>
        <v>0</v>
      </c>
      <c r="D20" s="13" t="s">
        <v>64</v>
      </c>
    </row>
    <row r="21" spans="1:4">
      <c r="A21">
        <v>20</v>
      </c>
      <c r="B21" s="8">
        <f>Input!A21</f>
        <v>43089</v>
      </c>
      <c r="C21" s="6">
        <f>Input!J21</f>
        <v>0</v>
      </c>
      <c r="D21" s="13" t="s">
        <v>64</v>
      </c>
    </row>
    <row r="22" spans="1:4">
      <c r="A22">
        <v>21</v>
      </c>
      <c r="B22" s="8">
        <f>Input!A22</f>
        <v>43090</v>
      </c>
      <c r="C22" s="6">
        <f>Input!J22</f>
        <v>0</v>
      </c>
      <c r="D22" s="13" t="s">
        <v>64</v>
      </c>
    </row>
    <row r="23" spans="1:4">
      <c r="A23">
        <v>22</v>
      </c>
      <c r="B23" s="8">
        <f>Input!A23</f>
        <v>43091</v>
      </c>
      <c r="C23" s="6">
        <f>Input!J23</f>
        <v>0</v>
      </c>
      <c r="D23" s="13" t="s">
        <v>64</v>
      </c>
    </row>
    <row r="24" spans="1:4">
      <c r="A24">
        <v>23</v>
      </c>
      <c r="B24" s="8">
        <f>Input!A24</f>
        <v>43092</v>
      </c>
      <c r="C24" s="6">
        <f>Input!J24</f>
        <v>0</v>
      </c>
      <c r="D24" s="13" t="s">
        <v>64</v>
      </c>
    </row>
    <row r="25" spans="1:4">
      <c r="A25">
        <v>24</v>
      </c>
      <c r="B25" s="8">
        <f>Input!A25</f>
        <v>43093</v>
      </c>
      <c r="C25" s="6">
        <f>Input!J25</f>
        <v>0</v>
      </c>
      <c r="D25" s="13" t="s">
        <v>64</v>
      </c>
    </row>
    <row r="26" spans="1:4">
      <c r="A26">
        <v>25</v>
      </c>
      <c r="B26" s="8">
        <f>Input!A26</f>
        <v>43094</v>
      </c>
      <c r="C26" s="6">
        <f>Input!J26</f>
        <v>0</v>
      </c>
      <c r="D26" s="13" t="s">
        <v>64</v>
      </c>
    </row>
    <row r="27" spans="1:4">
      <c r="A27">
        <v>26</v>
      </c>
      <c r="B27" s="8">
        <f>Input!A27</f>
        <v>43095</v>
      </c>
      <c r="C27" s="6">
        <f>Input!J27</f>
        <v>0</v>
      </c>
      <c r="D27" s="13" t="s">
        <v>64</v>
      </c>
    </row>
    <row r="28" spans="1:4">
      <c r="A28">
        <v>27</v>
      </c>
      <c r="B28" s="8">
        <f>Input!A28</f>
        <v>43096</v>
      </c>
      <c r="C28" s="6">
        <f>Input!J28</f>
        <v>0</v>
      </c>
      <c r="D28" s="13" t="s">
        <v>64</v>
      </c>
    </row>
    <row r="29" spans="1:4">
      <c r="A29">
        <v>28</v>
      </c>
      <c r="B29" s="8">
        <f>Input!A29</f>
        <v>43097</v>
      </c>
      <c r="C29" s="6">
        <f>Input!J29</f>
        <v>0</v>
      </c>
      <c r="D29" s="13" t="s">
        <v>64</v>
      </c>
    </row>
    <row r="30" spans="1:4">
      <c r="A30">
        <v>29</v>
      </c>
      <c r="B30" s="8">
        <f>Input!A30</f>
        <v>43098</v>
      </c>
      <c r="C30" s="6">
        <f>Input!J30</f>
        <v>0</v>
      </c>
      <c r="D30" s="13" t="s">
        <v>64</v>
      </c>
    </row>
    <row r="31" spans="1:4">
      <c r="A31">
        <v>30</v>
      </c>
      <c r="B31" s="8">
        <f>Input!A31</f>
        <v>43099</v>
      </c>
      <c r="C31" s="6">
        <f ca="1">Input!J31</f>
        <v>856.30758559246681</v>
      </c>
      <c r="D31" s="13" t="s">
        <v>64</v>
      </c>
    </row>
    <row r="32" spans="1:4">
      <c r="A32">
        <v>31</v>
      </c>
      <c r="B32" s="8">
        <f>Input!A32</f>
        <v>43100</v>
      </c>
      <c r="C32" s="6">
        <f ca="1">Input!J32</f>
        <v>47.14363818374526</v>
      </c>
      <c r="D32" s="13" t="s">
        <v>64</v>
      </c>
    </row>
    <row r="33" spans="1:4">
      <c r="A33">
        <v>32</v>
      </c>
      <c r="B33" s="8">
        <f>Input!A33</f>
        <v>43101</v>
      </c>
      <c r="C33" s="6">
        <f ca="1">Input!J33</f>
        <v>17.637012193438355</v>
      </c>
      <c r="D33" s="13" t="s">
        <v>64</v>
      </c>
    </row>
    <row r="34" spans="1:4">
      <c r="A34">
        <v>33</v>
      </c>
      <c r="B34" s="8">
        <f>Input!A34</f>
        <v>43102</v>
      </c>
      <c r="C34" s="6">
        <f ca="1">Input!J34</f>
        <v>38.67576805470771</v>
      </c>
      <c r="D34" s="13" t="s">
        <v>64</v>
      </c>
    </row>
    <row r="35" spans="1:4">
      <c r="A35">
        <v>34</v>
      </c>
      <c r="B35" s="8">
        <f>Input!A35</f>
        <v>43103</v>
      </c>
      <c r="C35" s="6">
        <f ca="1">Input!J35</f>
        <v>28.057744124099724</v>
      </c>
      <c r="D35" s="13" t="s">
        <v>64</v>
      </c>
    </row>
    <row r="36" spans="1:4">
      <c r="A36">
        <v>35</v>
      </c>
      <c r="B36" s="8">
        <f>Input!A36</f>
        <v>43104</v>
      </c>
      <c r="C36" s="6">
        <f ca="1">Input!J36</f>
        <v>25.878701972278499</v>
      </c>
      <c r="D36" s="13" t="s">
        <v>64</v>
      </c>
    </row>
    <row r="37" spans="1:4">
      <c r="A37">
        <v>36</v>
      </c>
      <c r="B37" s="8">
        <f>Input!A37</f>
        <v>43105</v>
      </c>
      <c r="C37" s="6">
        <f ca="1">Input!J37</f>
        <v>7.4323209584511538</v>
      </c>
      <c r="D37" s="13" t="s">
        <v>64</v>
      </c>
    </row>
    <row r="38" spans="1:4">
      <c r="A38">
        <v>37</v>
      </c>
      <c r="B38" s="8">
        <f>Input!A38</f>
        <v>43106</v>
      </c>
      <c r="C38" s="6">
        <f ca="1">Input!J38</f>
        <v>23.879822147299322</v>
      </c>
      <c r="D38" s="13" t="s">
        <v>64</v>
      </c>
    </row>
    <row r="39" spans="1:4">
      <c r="A39">
        <v>38</v>
      </c>
      <c r="B39" s="8">
        <f>Input!A39</f>
        <v>43107</v>
      </c>
      <c r="C39" s="6">
        <f ca="1">Input!J39</f>
        <v>39.553539724957588</v>
      </c>
      <c r="D39" s="13" t="s">
        <v>64</v>
      </c>
    </row>
    <row r="40" spans="1:4">
      <c r="A40">
        <v>39</v>
      </c>
      <c r="B40" s="8">
        <f>Input!A40</f>
        <v>43108</v>
      </c>
      <c r="C40" s="6">
        <f ca="1">Input!J40</f>
        <v>26.40301790761043</v>
      </c>
      <c r="D40" s="13" t="s">
        <v>64</v>
      </c>
    </row>
    <row r="41" spans="1:4">
      <c r="A41">
        <v>40</v>
      </c>
      <c r="B41" s="8">
        <f>Input!A41</f>
        <v>43109</v>
      </c>
      <c r="C41" s="6">
        <f ca="1">Input!J41</f>
        <v>31.584484283325668</v>
      </c>
      <c r="D41" s="13" t="s">
        <v>64</v>
      </c>
    </row>
    <row r="42" spans="1:4">
      <c r="A42">
        <v>41</v>
      </c>
      <c r="B42" s="8">
        <f>Input!A42</f>
        <v>43110</v>
      </c>
      <c r="C42" s="6">
        <f ca="1">Input!J42</f>
        <v>10.139596664547694</v>
      </c>
      <c r="D42" s="13" t="s">
        <v>64</v>
      </c>
    </row>
    <row r="43" spans="1:4">
      <c r="A43">
        <v>42</v>
      </c>
      <c r="B43" s="8">
        <f>Input!A43</f>
        <v>43111</v>
      </c>
      <c r="C43" s="6">
        <f ca="1">Input!J43</f>
        <v>16.637163247678799</v>
      </c>
      <c r="D43" s="13" t="s">
        <v>64</v>
      </c>
    </row>
    <row r="44" spans="1:4">
      <c r="A44">
        <v>43</v>
      </c>
      <c r="B44" s="8">
        <f>Input!A44</f>
        <v>43112</v>
      </c>
      <c r="C44" s="6">
        <f ca="1">Input!J44</f>
        <v>23.825822682439334</v>
      </c>
      <c r="D44" s="13" t="s">
        <v>64</v>
      </c>
    </row>
    <row r="45" spans="1:4">
      <c r="A45">
        <v>44</v>
      </c>
      <c r="B45" s="8">
        <f>Input!A45</f>
        <v>43113</v>
      </c>
      <c r="C45" s="6">
        <f ca="1">Input!J45</f>
        <v>25.289302324102813</v>
      </c>
      <c r="D45" s="13" t="s">
        <v>64</v>
      </c>
    </row>
    <row r="46" spans="1:4">
      <c r="A46">
        <v>45</v>
      </c>
      <c r="B46" s="8">
        <f>Input!A46</f>
        <v>43114</v>
      </c>
      <c r="C46" s="6">
        <f ca="1">Input!J46</f>
        <v>6.7671445935496557</v>
      </c>
      <c r="D46" s="13" t="s">
        <v>64</v>
      </c>
    </row>
    <row r="47" spans="1:4">
      <c r="A47">
        <v>46</v>
      </c>
      <c r="B47" s="8">
        <f>Input!A47</f>
        <v>43115</v>
      </c>
      <c r="C47" s="6">
        <f ca="1">Input!J47</f>
        <v>32.890517375839558</v>
      </c>
      <c r="D47" s="13" t="s">
        <v>64</v>
      </c>
    </row>
    <row r="48" spans="1:4">
      <c r="A48">
        <v>47</v>
      </c>
      <c r="B48" s="8">
        <f>Input!A48</f>
        <v>43116</v>
      </c>
      <c r="C48" s="6">
        <f ca="1">Input!J48</f>
        <v>11.64787816974269</v>
      </c>
      <c r="D48" s="13" t="s">
        <v>64</v>
      </c>
    </row>
    <row r="49" spans="1:4">
      <c r="A49">
        <v>48</v>
      </c>
      <c r="B49" s="8">
        <f>Input!A49</f>
        <v>43117</v>
      </c>
      <c r="C49" s="6">
        <f ca="1">Input!J49</f>
        <v>33.838592261360738</v>
      </c>
      <c r="D49" s="13" t="s">
        <v>64</v>
      </c>
    </row>
    <row r="50" spans="1:4">
      <c r="A50">
        <v>49</v>
      </c>
      <c r="B50" s="8">
        <f>Input!A50</f>
        <v>43118</v>
      </c>
      <c r="C50" s="6">
        <f ca="1">Input!J50</f>
        <v>10.817771476022866</v>
      </c>
      <c r="D50" s="13" t="s">
        <v>64</v>
      </c>
    </row>
    <row r="51" spans="1:4">
      <c r="A51">
        <v>50</v>
      </c>
      <c r="B51" s="8">
        <f>Input!A51</f>
        <v>43119</v>
      </c>
      <c r="C51" s="6">
        <f ca="1">Input!J51</f>
        <v>9.536542999682581</v>
      </c>
      <c r="D51" s="13" t="s">
        <v>64</v>
      </c>
    </row>
    <row r="52" spans="1:4">
      <c r="A52">
        <v>51</v>
      </c>
      <c r="B52" s="8">
        <f>Input!A52</f>
        <v>43120</v>
      </c>
      <c r="C52" s="6">
        <f ca="1">Input!J52</f>
        <v>9.1486022693513593</v>
      </c>
      <c r="D52" s="13" t="s">
        <v>64</v>
      </c>
    </row>
    <row r="53" spans="1:4">
      <c r="A53">
        <v>52</v>
      </c>
      <c r="B53" s="8">
        <f>Input!A53</f>
        <v>43121</v>
      </c>
      <c r="C53" s="6">
        <f ca="1">Input!J53</f>
        <v>22.532846047905714</v>
      </c>
      <c r="D53" s="13" t="s">
        <v>64</v>
      </c>
    </row>
    <row r="54" spans="1:4">
      <c r="A54">
        <v>53</v>
      </c>
      <c r="B54" s="8">
        <f>Input!A54</f>
        <v>43122</v>
      </c>
      <c r="C54" s="6">
        <f ca="1">Input!J54</f>
        <v>17.858509567190726</v>
      </c>
      <c r="D54" s="13" t="s">
        <v>64</v>
      </c>
    </row>
    <row r="55" spans="1:4">
      <c r="A55">
        <v>54</v>
      </c>
      <c r="B55" s="8">
        <f>Input!A55</f>
        <v>43123</v>
      </c>
      <c r="C55" s="6">
        <f ca="1">Input!J55</f>
        <v>56.018622077798113</v>
      </c>
      <c r="D55" s="13" t="s">
        <v>64</v>
      </c>
    </row>
    <row r="56" spans="1:4">
      <c r="A56">
        <v>55</v>
      </c>
      <c r="B56" s="8">
        <f>Input!A56</f>
        <v>43124</v>
      </c>
      <c r="C56" s="6">
        <f ca="1">Input!J56</f>
        <v>55.364739904532804</v>
      </c>
      <c r="D56" s="13" t="s">
        <v>64</v>
      </c>
    </row>
    <row r="57" spans="1:4">
      <c r="A57">
        <v>56</v>
      </c>
      <c r="B57" s="8">
        <f>Input!A57</f>
        <v>43125</v>
      </c>
      <c r="C57" s="6">
        <f ca="1">Input!J57</f>
        <v>75.225956248479093</v>
      </c>
      <c r="D57" s="13" t="s">
        <v>64</v>
      </c>
    </row>
    <row r="58" spans="1:4">
      <c r="A58">
        <v>57</v>
      </c>
      <c r="B58" s="8">
        <f>Input!A58</f>
        <v>43126</v>
      </c>
      <c r="C58" s="6">
        <f ca="1">Input!J58</f>
        <v>72.335976739524668</v>
      </c>
      <c r="D58" s="13" t="s">
        <v>64</v>
      </c>
    </row>
    <row r="59" spans="1:4">
      <c r="A59">
        <v>58</v>
      </c>
      <c r="B59" s="8">
        <f>Input!A59</f>
        <v>43127</v>
      </c>
      <c r="C59" s="6">
        <f ca="1">Input!J59</f>
        <v>46.691414838982709</v>
      </c>
      <c r="D59" s="13" t="s">
        <v>64</v>
      </c>
    </row>
    <row r="60" spans="1:4">
      <c r="A60">
        <v>59</v>
      </c>
      <c r="B60" s="8">
        <f>Input!A60</f>
        <v>43128</v>
      </c>
      <c r="C60" s="6">
        <f ca="1">Input!J60</f>
        <v>313.22408728661242</v>
      </c>
      <c r="D60" s="13" t="s">
        <v>64</v>
      </c>
    </row>
    <row r="61" spans="1:4">
      <c r="A61">
        <v>60</v>
      </c>
      <c r="B61" s="8">
        <f>Input!A61</f>
        <v>43129</v>
      </c>
      <c r="C61" s="6">
        <f ca="1">Input!J61</f>
        <v>56.831946504016663</v>
      </c>
      <c r="D61" s="13" t="s">
        <v>64</v>
      </c>
    </row>
    <row r="62" spans="1:4">
      <c r="A62">
        <v>61</v>
      </c>
      <c r="B62" s="8">
        <f>Input!A62</f>
        <v>43130</v>
      </c>
      <c r="C62" s="6">
        <f ca="1">Input!J62</f>
        <v>124.65337147248889</v>
      </c>
      <c r="D62" s="13" t="s">
        <v>64</v>
      </c>
    </row>
    <row r="63" spans="1:4">
      <c r="A63">
        <v>62</v>
      </c>
      <c r="B63" s="8">
        <f>Input!A63</f>
        <v>43131</v>
      </c>
      <c r="C63" s="6">
        <f ca="1">Input!J63</f>
        <v>49.83406676736243</v>
      </c>
      <c r="D63" s="13" t="s">
        <v>64</v>
      </c>
    </row>
    <row r="64" spans="1:4">
      <c r="A64">
        <v>63</v>
      </c>
      <c r="B64" s="8">
        <f>Input!A64</f>
        <v>43132</v>
      </c>
      <c r="C64" s="6">
        <f ca="1">Input!J64</f>
        <v>67.658168508178989</v>
      </c>
      <c r="D64" s="13" t="s">
        <v>64</v>
      </c>
    </row>
    <row r="65" spans="1:4">
      <c r="A65">
        <v>64</v>
      </c>
      <c r="B65" s="8">
        <f>Input!A65</f>
        <v>43133</v>
      </c>
      <c r="C65" s="6">
        <f ca="1">Input!J65</f>
        <v>84.12456773611747</v>
      </c>
      <c r="D65" s="13" t="s">
        <v>64</v>
      </c>
    </row>
    <row r="66" spans="1:4">
      <c r="A66">
        <v>65</v>
      </c>
      <c r="B66" s="8">
        <f>Input!A66</f>
        <v>43134</v>
      </c>
      <c r="C66" s="6">
        <f ca="1">Input!J66</f>
        <v>79.16583094230829</v>
      </c>
      <c r="D66" s="13" t="s">
        <v>64</v>
      </c>
    </row>
    <row r="67" spans="1:4">
      <c r="A67">
        <v>66</v>
      </c>
      <c r="B67" s="8">
        <f>Input!A67</f>
        <v>43135</v>
      </c>
      <c r="C67" s="6">
        <f ca="1">Input!J67</f>
        <v>93.353247219228749</v>
      </c>
      <c r="D67" s="13" t="s">
        <v>64</v>
      </c>
    </row>
    <row r="68" spans="1:4">
      <c r="A68">
        <v>67</v>
      </c>
      <c r="B68" s="8">
        <f>Input!A68</f>
        <v>43136</v>
      </c>
      <c r="C68" s="6">
        <f ca="1">Input!J68</f>
        <v>42.198495135190853</v>
      </c>
      <c r="D68" s="13" t="s">
        <v>64</v>
      </c>
    </row>
    <row r="69" spans="1:4">
      <c r="A69">
        <v>68</v>
      </c>
      <c r="B69" s="8">
        <f>Input!A69</f>
        <v>43137</v>
      </c>
      <c r="C69" s="6">
        <f ca="1">Input!J69</f>
        <v>54.135326437845563</v>
      </c>
      <c r="D69" s="13" t="s">
        <v>64</v>
      </c>
    </row>
    <row r="70" spans="1:4">
      <c r="A70">
        <v>69</v>
      </c>
      <c r="B70" s="8">
        <f>Input!A70</f>
        <v>43138</v>
      </c>
      <c r="C70" s="6">
        <f ca="1">Input!J70</f>
        <v>89.768000579562738</v>
      </c>
      <c r="D70" s="13" t="s">
        <v>64</v>
      </c>
    </row>
    <row r="71" spans="1:4">
      <c r="A71">
        <v>70</v>
      </c>
      <c r="B71" s="8">
        <f>Input!A71</f>
        <v>43139</v>
      </c>
      <c r="C71" s="6">
        <f ca="1">Input!J71</f>
        <v>46.140380069566753</v>
      </c>
      <c r="D71" s="13" t="s">
        <v>64</v>
      </c>
    </row>
    <row r="72" spans="1:4">
      <c r="A72">
        <v>71</v>
      </c>
      <c r="B72" s="8">
        <f>Input!A72</f>
        <v>43140</v>
      </c>
      <c r="C72" s="6">
        <f ca="1">Input!J72</f>
        <v>81.521923432208084</v>
      </c>
      <c r="D72" s="13" t="s">
        <v>64</v>
      </c>
    </row>
    <row r="73" spans="1:4">
      <c r="A73">
        <v>72</v>
      </c>
      <c r="B73" s="8">
        <f>Input!A73</f>
        <v>43141</v>
      </c>
      <c r="C73" s="6">
        <f ca="1">Input!J73</f>
        <v>58.95507449242983</v>
      </c>
      <c r="D73" s="13" t="s">
        <v>64</v>
      </c>
    </row>
    <row r="74" spans="1:4">
      <c r="A74">
        <v>73</v>
      </c>
      <c r="B74" s="8">
        <f>Input!A74</f>
        <v>43142</v>
      </c>
      <c r="C74" s="6">
        <f ca="1">Input!J74</f>
        <v>88.328638125811992</v>
      </c>
      <c r="D74" s="13" t="s">
        <v>64</v>
      </c>
    </row>
    <row r="75" spans="1:4">
      <c r="A75">
        <v>74</v>
      </c>
      <c r="B75" s="8">
        <f>Input!A75</f>
        <v>43143</v>
      </c>
      <c r="C75" s="6">
        <f ca="1">Input!J75</f>
        <v>160.99857572325087</v>
      </c>
      <c r="D75" s="13" t="s">
        <v>64</v>
      </c>
    </row>
    <row r="76" spans="1:4">
      <c r="A76">
        <v>75</v>
      </c>
      <c r="B76" s="8">
        <f>Input!A76</f>
        <v>43144</v>
      </c>
      <c r="C76" s="6">
        <f ca="1">Input!J76</f>
        <v>18.963076804342439</v>
      </c>
      <c r="D76" s="13" t="s">
        <v>64</v>
      </c>
    </row>
    <row r="77" spans="1:4">
      <c r="A77">
        <v>76</v>
      </c>
      <c r="B77" s="8">
        <f>Input!A77</f>
        <v>43145</v>
      </c>
      <c r="C77" s="6">
        <f ca="1">Input!J77</f>
        <v>78.5064912255135</v>
      </c>
      <c r="D77" s="13" t="s">
        <v>64</v>
      </c>
    </row>
    <row r="78" spans="1:4">
      <c r="A78">
        <v>77</v>
      </c>
      <c r="B78" s="8">
        <f>Input!A78</f>
        <v>43146</v>
      </c>
      <c r="C78" s="6">
        <f ca="1">Input!J78</f>
        <v>139.42343162188214</v>
      </c>
      <c r="D78" s="13" t="s">
        <v>64</v>
      </c>
    </row>
    <row r="79" spans="1:4">
      <c r="A79">
        <v>78</v>
      </c>
      <c r="B79" s="8">
        <f>Input!A79</f>
        <v>43147</v>
      </c>
      <c r="C79" s="6">
        <f ca="1">Input!J79</f>
        <v>183.26280065661996</v>
      </c>
      <c r="D79" s="13" t="s">
        <v>64</v>
      </c>
    </row>
    <row r="80" spans="1:4">
      <c r="A80">
        <v>79</v>
      </c>
      <c r="B80" s="8">
        <f>Input!A80</f>
        <v>43148</v>
      </c>
      <c r="C80" s="6">
        <f ca="1">Input!J80</f>
        <v>17.206872112441122</v>
      </c>
      <c r="D80" s="13" t="s">
        <v>64</v>
      </c>
    </row>
    <row r="81" spans="1:4">
      <c r="A81">
        <v>80</v>
      </c>
      <c r="B81" s="8">
        <f>Input!A81</f>
        <v>43149</v>
      </c>
      <c r="C81" s="6">
        <f ca="1">Input!J81</f>
        <v>84.626666207387956</v>
      </c>
      <c r="D81" s="13" t="s">
        <v>64</v>
      </c>
    </row>
    <row r="82" spans="1:4">
      <c r="A82">
        <v>81</v>
      </c>
      <c r="B82" s="8">
        <f>Input!A82</f>
        <v>43150</v>
      </c>
      <c r="C82" s="6">
        <f ca="1">Input!J82</f>
        <v>41.349821085887093</v>
      </c>
      <c r="D82" s="13" t="s">
        <v>64</v>
      </c>
    </row>
    <row r="83" spans="1:4">
      <c r="A83">
        <v>82</v>
      </c>
      <c r="B83" s="8">
        <f>Input!A83</f>
        <v>43151</v>
      </c>
      <c r="C83" s="6">
        <f ca="1">Input!J83</f>
        <v>174.42272196134076</v>
      </c>
      <c r="D83" s="13" t="s">
        <v>64</v>
      </c>
    </row>
    <row r="84" spans="1:4">
      <c r="A84">
        <v>83</v>
      </c>
      <c r="B84" s="8">
        <f>Input!A84</f>
        <v>43152</v>
      </c>
      <c r="C84" s="6">
        <f ca="1">Input!J84</f>
        <v>146.7227927613983</v>
      </c>
      <c r="D84" s="13" t="s">
        <v>64</v>
      </c>
    </row>
    <row r="85" spans="1:4">
      <c r="A85">
        <v>84</v>
      </c>
      <c r="B85" s="8">
        <f>Input!A85</f>
        <v>43153</v>
      </c>
      <c r="C85" s="6">
        <f ca="1">Input!J85</f>
        <v>123.75350690829153</v>
      </c>
      <c r="D85" s="13" t="s">
        <v>64</v>
      </c>
    </row>
    <row r="86" spans="1:4">
      <c r="A86">
        <v>85</v>
      </c>
      <c r="B86" s="8">
        <f>Input!A86</f>
        <v>43154</v>
      </c>
      <c r="C86" s="6">
        <f ca="1">Input!J86</f>
        <v>91.453292008211349</v>
      </c>
      <c r="D86" s="13" t="s">
        <v>64</v>
      </c>
    </row>
    <row r="87" spans="1:4">
      <c r="A87">
        <v>86</v>
      </c>
      <c r="B87" s="8">
        <f>Input!A87</f>
        <v>43155</v>
      </c>
      <c r="C87" s="6">
        <f ca="1">Input!J87</f>
        <v>76.281796985933724</v>
      </c>
      <c r="D87" s="13" t="s">
        <v>64</v>
      </c>
    </row>
    <row r="88" spans="1:4">
      <c r="A88">
        <v>87</v>
      </c>
      <c r="B88" s="8">
        <f>Input!A88</f>
        <v>43156</v>
      </c>
      <c r="C88" s="6">
        <f ca="1">Input!J88</f>
        <v>40.842015229536223</v>
      </c>
      <c r="D88" s="13" t="s">
        <v>64</v>
      </c>
    </row>
    <row r="89" spans="1:4">
      <c r="A89">
        <v>88</v>
      </c>
      <c r="B89" s="8">
        <f>Input!A89</f>
        <v>43157</v>
      </c>
      <c r="C89" s="6">
        <f ca="1">Input!J89</f>
        <v>219.73064105175345</v>
      </c>
      <c r="D89" s="13" t="s">
        <v>64</v>
      </c>
    </row>
    <row r="90" spans="1:4">
      <c r="A90">
        <v>89</v>
      </c>
      <c r="B90" s="8">
        <f>Input!A90</f>
        <v>43158</v>
      </c>
      <c r="C90" s="6">
        <f ca="1">Input!J90</f>
        <v>118.82943179566101</v>
      </c>
      <c r="D90" s="13" t="s">
        <v>64</v>
      </c>
    </row>
    <row r="91" spans="1:4">
      <c r="A91">
        <v>90</v>
      </c>
      <c r="B91" s="8">
        <f>Input!A91</f>
        <v>43159</v>
      </c>
      <c r="C91" s="6">
        <f ca="1">Input!J91</f>
        <v>75.960141612395034</v>
      </c>
      <c r="D91" s="13" t="s">
        <v>64</v>
      </c>
    </row>
    <row r="92" spans="1:4">
      <c r="A92">
        <v>91</v>
      </c>
      <c r="B92" s="8">
        <f>Input!A92</f>
        <v>43160</v>
      </c>
      <c r="C92" s="6">
        <f ca="1">Input!J92</f>
        <v>188.01636091729253</v>
      </c>
      <c r="D92" s="13" t="s">
        <v>64</v>
      </c>
    </row>
    <row r="93" spans="1:4">
      <c r="A93">
        <v>92</v>
      </c>
      <c r="B93" s="8">
        <f>Input!A93</f>
        <v>43161</v>
      </c>
      <c r="C93" s="6">
        <f ca="1">Input!J93</f>
        <v>382.10040849871342</v>
      </c>
      <c r="D93" s="13" t="s">
        <v>64</v>
      </c>
    </row>
    <row r="94" spans="1:4">
      <c r="A94">
        <v>93</v>
      </c>
      <c r="B94" s="8">
        <f>Input!A94</f>
        <v>43162</v>
      </c>
      <c r="C94" s="6">
        <f ca="1">Input!J94</f>
        <v>125.36473989820557</v>
      </c>
      <c r="D94" s="13" t="s">
        <v>64</v>
      </c>
    </row>
    <row r="95" spans="1:4">
      <c r="A95">
        <v>94</v>
      </c>
      <c r="B95" s="8">
        <f>Input!A95</f>
        <v>43163</v>
      </c>
      <c r="C95" s="6">
        <f ca="1">Input!J95</f>
        <v>75.549467798148697</v>
      </c>
      <c r="D95" s="13" t="s">
        <v>64</v>
      </c>
    </row>
    <row r="96" spans="1:4">
      <c r="A96">
        <v>95</v>
      </c>
      <c r="B96" s="8">
        <f>Input!A96</f>
        <v>43164</v>
      </c>
      <c r="C96" s="6">
        <f ca="1">Input!J96</f>
        <v>78.26314149298598</v>
      </c>
      <c r="D96" s="13" t="s">
        <v>64</v>
      </c>
    </row>
    <row r="97" spans="1:4">
      <c r="A97">
        <v>96</v>
      </c>
      <c r="B97" s="8">
        <f>Input!A97</f>
        <v>43165</v>
      </c>
      <c r="C97" s="6">
        <f ca="1">Input!J97</f>
        <v>134.29202574412281</v>
      </c>
      <c r="D97" s="13" t="s">
        <v>64</v>
      </c>
    </row>
    <row r="98" spans="1:4">
      <c r="A98">
        <v>97</v>
      </c>
      <c r="B98" s="8">
        <f>Input!A98</f>
        <v>43166</v>
      </c>
      <c r="C98" s="6">
        <f ca="1">Input!J98</f>
        <v>173.78118974450319</v>
      </c>
      <c r="D98" s="13" t="s">
        <v>64</v>
      </c>
    </row>
    <row r="99" spans="1:4">
      <c r="A99">
        <v>98</v>
      </c>
      <c r="B99" s="8">
        <f>Input!A99</f>
        <v>43167</v>
      </c>
      <c r="C99" s="6">
        <f ca="1">Input!J99</f>
        <v>118.44942377748055</v>
      </c>
      <c r="D99" s="13" t="s">
        <v>64</v>
      </c>
    </row>
    <row r="100" spans="1:4">
      <c r="A100">
        <v>99</v>
      </c>
      <c r="B100" s="8">
        <f>Input!A100</f>
        <v>43168</v>
      </c>
      <c r="C100" s="6">
        <f ca="1">Input!J100</f>
        <v>201.24460713756594</v>
      </c>
      <c r="D100" s="13" t="s">
        <v>64</v>
      </c>
    </row>
    <row r="101" spans="1:4">
      <c r="A101">
        <v>100</v>
      </c>
      <c r="B101" s="8">
        <f>Input!A101</f>
        <v>43169</v>
      </c>
      <c r="C101" s="6">
        <f ca="1">Input!J101</f>
        <v>157.77970725635507</v>
      </c>
      <c r="D101" s="13" t="s">
        <v>64</v>
      </c>
    </row>
    <row r="102" spans="1:4">
      <c r="A102">
        <v>101</v>
      </c>
      <c r="B102" s="8">
        <f>Input!A102</f>
        <v>43170</v>
      </c>
      <c r="C102" s="6">
        <f ca="1">Input!J102</f>
        <v>116.83316542241654</v>
      </c>
      <c r="D102" s="13" t="s">
        <v>64</v>
      </c>
    </row>
    <row r="103" spans="1:4">
      <c r="A103">
        <v>102</v>
      </c>
      <c r="B103" s="8">
        <f>Input!A103</f>
        <v>43171</v>
      </c>
      <c r="C103" s="6">
        <f ca="1">Input!J103</f>
        <v>160.27557579927424</v>
      </c>
      <c r="D103" s="13" t="s">
        <v>64</v>
      </c>
    </row>
    <row r="104" spans="1:4">
      <c r="A104">
        <v>103</v>
      </c>
      <c r="B104" s="8">
        <f>Input!A104</f>
        <v>43172</v>
      </c>
      <c r="C104" s="6">
        <f ca="1">Input!J104</f>
        <v>79.821567834030475</v>
      </c>
      <c r="D104" s="13" t="s">
        <v>64</v>
      </c>
    </row>
    <row r="105" spans="1:4">
      <c r="A105">
        <v>104</v>
      </c>
      <c r="B105" s="8">
        <f>Input!A105</f>
        <v>43173</v>
      </c>
      <c r="C105" s="6">
        <f ca="1">Input!J105</f>
        <v>121.37968779281759</v>
      </c>
      <c r="D105" s="13" t="s">
        <v>64</v>
      </c>
    </row>
    <row r="106" spans="1:4">
      <c r="A106">
        <v>105</v>
      </c>
      <c r="B106" s="8">
        <f>Input!A106</f>
        <v>43174</v>
      </c>
      <c r="C106" s="6">
        <f ca="1">Input!J106</f>
        <v>174.40038241238787</v>
      </c>
      <c r="D106" s="13" t="s">
        <v>64</v>
      </c>
    </row>
    <row r="107" spans="1:4">
      <c r="A107">
        <v>106</v>
      </c>
      <c r="B107" s="8">
        <f>Input!A107</f>
        <v>43175</v>
      </c>
      <c r="C107" s="6">
        <f ca="1">Input!J107</f>
        <v>98.092720542072428</v>
      </c>
      <c r="D107" s="13" t="s">
        <v>64</v>
      </c>
    </row>
    <row r="108" spans="1:4">
      <c r="A108">
        <v>107</v>
      </c>
      <c r="B108" s="8">
        <f>Input!A108</f>
        <v>43176</v>
      </c>
      <c r="C108" s="6">
        <f ca="1">Input!J108</f>
        <v>192.75337224635129</v>
      </c>
      <c r="D108" s="13" t="s">
        <v>64</v>
      </c>
    </row>
    <row r="109" spans="1:4">
      <c r="A109">
        <v>108</v>
      </c>
      <c r="B109" s="8">
        <f>Input!A109</f>
        <v>43177</v>
      </c>
      <c r="C109" s="6">
        <f ca="1">Input!J109</f>
        <v>150.8792286353698</v>
      </c>
      <c r="D109" s="13" t="s">
        <v>64</v>
      </c>
    </row>
    <row r="110" spans="1:4">
      <c r="A110">
        <v>109</v>
      </c>
      <c r="B110" s="8">
        <f>Input!A110</f>
        <v>43178</v>
      </c>
      <c r="C110" s="6">
        <f ca="1">Input!J110</f>
        <v>110.77810481970427</v>
      </c>
      <c r="D110" s="13" t="s">
        <v>64</v>
      </c>
    </row>
    <row r="111" spans="1:4">
      <c r="A111">
        <v>110</v>
      </c>
      <c r="B111" s="8">
        <f>Input!A111</f>
        <v>43179</v>
      </c>
      <c r="C111" s="6">
        <f ca="1">Input!J111</f>
        <v>55.327662358867315</v>
      </c>
      <c r="D111" s="13" t="s">
        <v>64</v>
      </c>
    </row>
    <row r="112" spans="1:4">
      <c r="A112">
        <v>111</v>
      </c>
      <c r="B112" s="8">
        <f>Input!A112</f>
        <v>43180</v>
      </c>
      <c r="C112" s="6">
        <f ca="1">Input!J112</f>
        <v>131.34998639695908</v>
      </c>
      <c r="D112" s="13" t="s">
        <v>64</v>
      </c>
    </row>
    <row r="113" spans="1:4">
      <c r="A113">
        <v>112</v>
      </c>
      <c r="B113" s="8">
        <f>Input!A113</f>
        <v>43181</v>
      </c>
      <c r="C113" s="6">
        <f ca="1">Input!J113</f>
        <v>213.1002695779421</v>
      </c>
      <c r="D113" s="13" t="s">
        <v>64</v>
      </c>
    </row>
    <row r="114" spans="1:4">
      <c r="A114">
        <v>113</v>
      </c>
      <c r="B114" s="8">
        <f>Input!A114</f>
        <v>43182</v>
      </c>
      <c r="C114" s="6">
        <f ca="1">Input!J114</f>
        <v>93.990621707984872</v>
      </c>
      <c r="D114" s="13" t="s">
        <v>64</v>
      </c>
    </row>
    <row r="115" spans="1:4">
      <c r="A115">
        <v>114</v>
      </c>
      <c r="B115" s="8">
        <f>Input!A115</f>
        <v>43183</v>
      </c>
      <c r="C115" s="6">
        <f ca="1">Input!J115</f>
        <v>90.248206813813141</v>
      </c>
      <c r="D115" s="13" t="s">
        <v>64</v>
      </c>
    </row>
    <row r="116" spans="1:4">
      <c r="A116">
        <v>115</v>
      </c>
      <c r="B116" s="8">
        <f>Input!A116</f>
        <v>43184</v>
      </c>
      <c r="C116" s="6">
        <f ca="1">Input!J116</f>
        <v>61.38157999694117</v>
      </c>
      <c r="D116" s="13" t="s">
        <v>64</v>
      </c>
    </row>
    <row r="117" spans="1:4">
      <c r="A117">
        <v>116</v>
      </c>
      <c r="B117" s="8">
        <f>Input!A117</f>
        <v>43185</v>
      </c>
      <c r="C117" s="6">
        <f ca="1">Input!J117</f>
        <v>138.30637669672902</v>
      </c>
      <c r="D117" s="13" t="s">
        <v>64</v>
      </c>
    </row>
    <row r="118" spans="1:4">
      <c r="A118">
        <v>117</v>
      </c>
      <c r="B118" s="8">
        <f>Input!A118</f>
        <v>43186</v>
      </c>
      <c r="C118" s="6">
        <f ca="1">Input!J118</f>
        <v>200.1999082554251</v>
      </c>
      <c r="D118" s="13" t="s">
        <v>64</v>
      </c>
    </row>
    <row r="119" spans="1:4">
      <c r="A119">
        <v>118</v>
      </c>
      <c r="B119" s="8">
        <f>Input!A119</f>
        <v>43187</v>
      </c>
      <c r="C119" s="6">
        <f ca="1">Input!J119</f>
        <v>100.37580923059789</v>
      </c>
      <c r="D119" s="13" t="s">
        <v>64</v>
      </c>
    </row>
    <row r="120" spans="1:4">
      <c r="A120">
        <v>119</v>
      </c>
      <c r="B120" s="8">
        <f>Input!A120</f>
        <v>43188</v>
      </c>
      <c r="C120" s="6">
        <f ca="1">Input!J120</f>
        <v>106.43682244838043</v>
      </c>
      <c r="D120" s="13" t="s">
        <v>64</v>
      </c>
    </row>
    <row r="121" spans="1:4">
      <c r="A121">
        <v>120</v>
      </c>
      <c r="B121" s="8">
        <f>Input!A121</f>
        <v>43189</v>
      </c>
      <c r="C121" s="6">
        <f ca="1">Input!J121</f>
        <v>467.48661642231781</v>
      </c>
      <c r="D121" s="13" t="s">
        <v>64</v>
      </c>
    </row>
    <row r="122" spans="1:4">
      <c r="A122">
        <v>121</v>
      </c>
      <c r="B122" s="8">
        <f>Input!A122</f>
        <v>43190</v>
      </c>
      <c r="C122" s="6">
        <f ca="1">Input!J122</f>
        <v>300.11130973024012</v>
      </c>
      <c r="D122" s="13" t="s">
        <v>64</v>
      </c>
    </row>
    <row r="123" spans="1:4">
      <c r="A123">
        <v>122</v>
      </c>
      <c r="B123" s="8">
        <f>Input!A123</f>
        <v>43191</v>
      </c>
      <c r="C123" s="6">
        <f ca="1">Input!J123</f>
        <v>195.29941404604651</v>
      </c>
      <c r="D123" s="13" t="s">
        <v>64</v>
      </c>
    </row>
    <row r="124" spans="1:4">
      <c r="A124">
        <v>123</v>
      </c>
      <c r="B124" s="8">
        <f>Input!A124</f>
        <v>43192</v>
      </c>
      <c r="C124" s="6">
        <f ca="1">Input!J124</f>
        <v>158.80125340971492</v>
      </c>
      <c r="D124" s="13" t="s">
        <v>64</v>
      </c>
    </row>
    <row r="125" spans="1:4">
      <c r="A125">
        <v>124</v>
      </c>
      <c r="B125" s="8">
        <f>Input!A125</f>
        <v>43193</v>
      </c>
      <c r="C125" s="6">
        <f ca="1">Input!J125</f>
        <v>52.278190659368128</v>
      </c>
      <c r="D125" s="13" t="s">
        <v>64</v>
      </c>
    </row>
    <row r="126" spans="1:4">
      <c r="A126">
        <v>125</v>
      </c>
      <c r="B126" s="8">
        <f>Input!A126</f>
        <v>43194</v>
      </c>
      <c r="C126" s="6">
        <f ca="1">Input!J126</f>
        <v>117.53985315910825</v>
      </c>
      <c r="D126" s="13" t="s">
        <v>64</v>
      </c>
    </row>
    <row r="127" spans="1:4">
      <c r="A127">
        <v>126</v>
      </c>
      <c r="B127" s="8">
        <f>Input!A127</f>
        <v>43195</v>
      </c>
      <c r="C127" s="6">
        <f ca="1">Input!J127</f>
        <v>157.66425590675595</v>
      </c>
      <c r="D127" s="13" t="s">
        <v>64</v>
      </c>
    </row>
    <row r="128" spans="1:4">
      <c r="A128">
        <v>127</v>
      </c>
      <c r="B128" s="8">
        <f>Input!A128</f>
        <v>43196</v>
      </c>
      <c r="C128" s="6">
        <f ca="1">Input!J128</f>
        <v>158.57663132055114</v>
      </c>
      <c r="D128" s="13" t="s">
        <v>64</v>
      </c>
    </row>
    <row r="129" spans="1:4">
      <c r="A129">
        <v>128</v>
      </c>
      <c r="B129" s="8">
        <f>Input!A129</f>
        <v>43197</v>
      </c>
      <c r="C129" s="6">
        <f ca="1">Input!J129</f>
        <v>324.40423321766684</v>
      </c>
      <c r="D129" s="13" t="s">
        <v>64</v>
      </c>
    </row>
    <row r="130" spans="1:4">
      <c r="A130">
        <v>129</v>
      </c>
      <c r="B130" s="8">
        <f>Input!A130</f>
        <v>43198</v>
      </c>
      <c r="C130" s="6">
        <f ca="1">Input!J130</f>
        <v>249.96044964606116</v>
      </c>
      <c r="D130" s="13" t="s">
        <v>64</v>
      </c>
    </row>
    <row r="131" spans="1:4">
      <c r="A131">
        <v>130</v>
      </c>
      <c r="B131" s="8">
        <f>Input!A131</f>
        <v>43199</v>
      </c>
      <c r="C131" s="6">
        <f ca="1">Input!J131</f>
        <v>186.21946446563405</v>
      </c>
      <c r="D131" s="13" t="s">
        <v>64</v>
      </c>
    </row>
    <row r="132" spans="1:4">
      <c r="A132">
        <v>131</v>
      </c>
      <c r="B132" s="8">
        <f>Input!A132</f>
        <v>43200</v>
      </c>
      <c r="C132" s="6">
        <f ca="1">Input!J132</f>
        <v>295.7657676628981</v>
      </c>
      <c r="D132" s="13" t="s">
        <v>64</v>
      </c>
    </row>
    <row r="133" spans="1:4">
      <c r="A133">
        <v>132</v>
      </c>
      <c r="B133" s="8">
        <f>Input!A133</f>
        <v>43201</v>
      </c>
      <c r="C133" s="6">
        <f ca="1">Input!J133</f>
        <v>249.75265286646456</v>
      </c>
      <c r="D133" s="13" t="s">
        <v>64</v>
      </c>
    </row>
    <row r="134" spans="1:4">
      <c r="A134">
        <v>133</v>
      </c>
      <c r="B134" s="8">
        <f>Input!A134</f>
        <v>43202</v>
      </c>
      <c r="C134" s="6">
        <f ca="1">Input!J134</f>
        <v>164.82918335865767</v>
      </c>
      <c r="D134" s="13" t="s">
        <v>64</v>
      </c>
    </row>
    <row r="135" spans="1:4">
      <c r="A135">
        <v>134</v>
      </c>
      <c r="B135" s="8">
        <f>Input!A135</f>
        <v>43203</v>
      </c>
      <c r="C135" s="6">
        <f ca="1">Input!J135</f>
        <v>350.39845340546628</v>
      </c>
      <c r="D135" s="13" t="s">
        <v>64</v>
      </c>
    </row>
    <row r="136" spans="1:4">
      <c r="A136">
        <v>135</v>
      </c>
      <c r="B136" s="8">
        <f>Input!A136</f>
        <v>43204</v>
      </c>
      <c r="C136" s="6">
        <f ca="1">Input!J136</f>
        <v>290.51427884670176</v>
      </c>
      <c r="D136" s="13" t="s">
        <v>64</v>
      </c>
    </row>
    <row r="137" spans="1:4">
      <c r="A137">
        <v>136</v>
      </c>
      <c r="B137" s="8">
        <f>Input!A137</f>
        <v>43205</v>
      </c>
      <c r="C137" s="6">
        <f ca="1">Input!J137</f>
        <v>185.15415696773232</v>
      </c>
      <c r="D137" s="13" t="s">
        <v>64</v>
      </c>
    </row>
    <row r="138" spans="1:4">
      <c r="A138">
        <v>137</v>
      </c>
      <c r="B138" s="8">
        <f>Input!A138</f>
        <v>43206</v>
      </c>
      <c r="C138" s="6">
        <f ca="1">Input!J138</f>
        <v>150.11284580201621</v>
      </c>
      <c r="D138" s="13" t="s">
        <v>64</v>
      </c>
    </row>
    <row r="139" spans="1:4">
      <c r="A139">
        <v>138</v>
      </c>
      <c r="B139" s="8">
        <f>Input!A139</f>
        <v>43207</v>
      </c>
      <c r="C139" s="6">
        <f ca="1">Input!J139</f>
        <v>161.06137289555335</v>
      </c>
      <c r="D139" s="13" t="s">
        <v>64</v>
      </c>
    </row>
    <row r="140" spans="1:4">
      <c r="A140">
        <v>139</v>
      </c>
      <c r="B140" s="8">
        <f>Input!A140</f>
        <v>43208</v>
      </c>
      <c r="C140" s="6">
        <f ca="1">Input!J140</f>
        <v>155.66015425895</v>
      </c>
      <c r="D140" s="13" t="s">
        <v>64</v>
      </c>
    </row>
    <row r="141" spans="1:4">
      <c r="A141">
        <v>140</v>
      </c>
      <c r="B141" s="8">
        <f>Input!A141</f>
        <v>43209</v>
      </c>
      <c r="C141" s="6">
        <f ca="1">Input!J141</f>
        <v>210.58249542718758</v>
      </c>
      <c r="D141" s="13" t="s">
        <v>64</v>
      </c>
    </row>
    <row r="142" spans="1:4">
      <c r="A142">
        <v>141</v>
      </c>
      <c r="B142" s="8">
        <f>Input!A142</f>
        <v>43210</v>
      </c>
      <c r="C142" s="6">
        <f ca="1">Input!J142</f>
        <v>291.36860371343187</v>
      </c>
      <c r="D142" s="13" t="s">
        <v>64</v>
      </c>
    </row>
    <row r="143" spans="1:4">
      <c r="A143">
        <v>142</v>
      </c>
      <c r="B143" s="8">
        <f>Input!A143</f>
        <v>43211</v>
      </c>
      <c r="C143" s="6">
        <f ca="1">Input!J143</f>
        <v>163.55853220142637</v>
      </c>
      <c r="D143" s="13" t="s">
        <v>64</v>
      </c>
    </row>
    <row r="144" spans="1:4">
      <c r="A144">
        <v>143</v>
      </c>
      <c r="B144" s="8">
        <f>Input!A144</f>
        <v>43212</v>
      </c>
      <c r="C144" s="6">
        <f ca="1">Input!J144</f>
        <v>180.21957281963773</v>
      </c>
      <c r="D144" s="13" t="s">
        <v>64</v>
      </c>
    </row>
    <row r="145" spans="1:4">
      <c r="A145">
        <v>144</v>
      </c>
      <c r="B145" s="8">
        <f>Input!A145</f>
        <v>43213</v>
      </c>
      <c r="C145" s="6">
        <f ca="1">Input!J145</f>
        <v>171.00337768661319</v>
      </c>
      <c r="D145" s="13" t="s">
        <v>64</v>
      </c>
    </row>
    <row r="146" spans="1:4">
      <c r="A146">
        <v>145</v>
      </c>
      <c r="B146" s="8">
        <f>Input!A146</f>
        <v>43214</v>
      </c>
      <c r="C146" s="6">
        <f ca="1">Input!J146</f>
        <v>291.18898415473734</v>
      </c>
      <c r="D146" s="13" t="s">
        <v>64</v>
      </c>
    </row>
    <row r="147" spans="1:4">
      <c r="A147">
        <v>146</v>
      </c>
      <c r="B147" s="8">
        <f>Input!A147</f>
        <v>43215</v>
      </c>
      <c r="C147" s="6">
        <f ca="1">Input!J147</f>
        <v>203.2103798286681</v>
      </c>
      <c r="D147" s="13" t="s">
        <v>64</v>
      </c>
    </row>
    <row r="148" spans="1:4">
      <c r="A148">
        <v>147</v>
      </c>
      <c r="B148" s="8">
        <f>Input!A148</f>
        <v>43216</v>
      </c>
      <c r="C148" s="6">
        <f ca="1">Input!J148</f>
        <v>288.13487261554985</v>
      </c>
      <c r="D148" s="13" t="s">
        <v>64</v>
      </c>
    </row>
    <row r="149" spans="1:4">
      <c r="A149">
        <v>148</v>
      </c>
      <c r="B149" s="8">
        <f>Input!A149</f>
        <v>43217</v>
      </c>
      <c r="C149" s="6">
        <f ca="1">Input!J149</f>
        <v>131.1357341567691</v>
      </c>
      <c r="D149" s="13" t="s">
        <v>64</v>
      </c>
    </row>
    <row r="150" spans="1:4">
      <c r="A150">
        <v>149</v>
      </c>
      <c r="B150" s="8">
        <f>Input!A150</f>
        <v>43218</v>
      </c>
      <c r="C150" s="6">
        <f ca="1">Input!J150</f>
        <v>295.51574135777048</v>
      </c>
      <c r="D150" s="13" t="s">
        <v>64</v>
      </c>
    </row>
    <row r="151" spans="1:4">
      <c r="A151">
        <v>150</v>
      </c>
      <c r="B151" s="8">
        <f>Input!A151</f>
        <v>43219</v>
      </c>
      <c r="C151" s="6">
        <f ca="1">Input!J151</f>
        <v>246.39974998527688</v>
      </c>
      <c r="D151" s="13" t="s">
        <v>64</v>
      </c>
    </row>
    <row r="152" spans="1:4">
      <c r="A152">
        <v>151</v>
      </c>
      <c r="B152" s="8">
        <f>Input!A152</f>
        <v>43220</v>
      </c>
      <c r="C152" s="6">
        <f ca="1">Input!J152</f>
        <v>309.14136343270491</v>
      </c>
      <c r="D152" s="13" t="s">
        <v>64</v>
      </c>
    </row>
    <row r="153" spans="1:4">
      <c r="A153">
        <v>152</v>
      </c>
      <c r="B153" s="8">
        <f>Input!A153</f>
        <v>43221</v>
      </c>
      <c r="C153" s="6">
        <f ca="1">Input!J153</f>
        <v>213.21389169896335</v>
      </c>
      <c r="D153" s="13" t="s">
        <v>64</v>
      </c>
    </row>
    <row r="154" spans="1:4">
      <c r="A154">
        <v>153</v>
      </c>
      <c r="B154" s="8">
        <f>Input!A154</f>
        <v>43222</v>
      </c>
      <c r="C154" s="6">
        <f ca="1">Input!J154</f>
        <v>329.95899722227153</v>
      </c>
      <c r="D154" s="13" t="s">
        <v>64</v>
      </c>
    </row>
    <row r="155" spans="1:4">
      <c r="A155">
        <v>154</v>
      </c>
      <c r="B155" s="8">
        <f>Input!A155</f>
        <v>43223</v>
      </c>
      <c r="C155" s="6">
        <f ca="1">Input!J155</f>
        <v>392.48489679189674</v>
      </c>
      <c r="D155" s="13" t="s">
        <v>64</v>
      </c>
    </row>
    <row r="156" spans="1:4">
      <c r="A156">
        <v>155</v>
      </c>
      <c r="B156" s="8">
        <f>Input!A156</f>
        <v>43224</v>
      </c>
      <c r="C156" s="6">
        <f ca="1">Input!J156</f>
        <v>346.29438620612837</v>
      </c>
      <c r="D156" s="13" t="s">
        <v>64</v>
      </c>
    </row>
    <row r="157" spans="1:4">
      <c r="A157">
        <v>156</v>
      </c>
      <c r="B157" s="8">
        <f>Input!A157</f>
        <v>43225</v>
      </c>
      <c r="C157" s="6">
        <f ca="1">Input!J157</f>
        <v>129.80957422376815</v>
      </c>
      <c r="D157" s="13" t="s">
        <v>64</v>
      </c>
    </row>
    <row r="158" spans="1:4">
      <c r="A158">
        <v>157</v>
      </c>
      <c r="B158" s="8">
        <f>Input!A158</f>
        <v>43226</v>
      </c>
      <c r="C158" s="6">
        <f ca="1">Input!J158</f>
        <v>376.10461115894174</v>
      </c>
      <c r="D158" s="13" t="s">
        <v>64</v>
      </c>
    </row>
    <row r="159" spans="1:4">
      <c r="A159">
        <v>158</v>
      </c>
      <c r="B159" s="8">
        <f>Input!A159</f>
        <v>43227</v>
      </c>
      <c r="C159" s="6">
        <f ca="1">Input!J159</f>
        <v>362.5218689974534</v>
      </c>
      <c r="D159" s="13" t="s">
        <v>64</v>
      </c>
    </row>
    <row r="160" spans="1:4">
      <c r="A160">
        <v>159</v>
      </c>
      <c r="B160" s="8">
        <f>Input!A160</f>
        <v>43228</v>
      </c>
      <c r="C160" s="6">
        <f ca="1">Input!J160</f>
        <v>284.36083839217935</v>
      </c>
      <c r="D160" s="13" t="s">
        <v>64</v>
      </c>
    </row>
    <row r="161" spans="1:4">
      <c r="A161">
        <v>160</v>
      </c>
      <c r="B161" s="8">
        <f>Input!A161</f>
        <v>43229</v>
      </c>
      <c r="C161" s="6">
        <f ca="1">Input!J161</f>
        <v>351.3814073295174</v>
      </c>
      <c r="D161" s="13" t="s">
        <v>64</v>
      </c>
    </row>
    <row r="162" spans="1:4">
      <c r="A162">
        <v>161</v>
      </c>
      <c r="B162" s="8">
        <f>Input!A162</f>
        <v>43230</v>
      </c>
      <c r="C162" s="6">
        <f ca="1">Input!J162</f>
        <v>230.9502449782924</v>
      </c>
      <c r="D162" s="13" t="s">
        <v>64</v>
      </c>
    </row>
    <row r="163" spans="1:4">
      <c r="A163">
        <v>162</v>
      </c>
      <c r="B163" s="8">
        <f>Input!A163</f>
        <v>43231</v>
      </c>
      <c r="C163" s="6">
        <f ca="1">Input!J163</f>
        <v>220.33478006640848</v>
      </c>
      <c r="D163" s="13" t="s">
        <v>64</v>
      </c>
    </row>
    <row r="164" spans="1:4">
      <c r="A164">
        <v>163</v>
      </c>
      <c r="B164" s="8">
        <f>Input!A164</f>
        <v>43232</v>
      </c>
      <c r="C164" s="6">
        <f ca="1">Input!J164</f>
        <v>316.87883236108394</v>
      </c>
      <c r="D164" s="13" t="s">
        <v>64</v>
      </c>
    </row>
    <row r="165" spans="1:4">
      <c r="A165">
        <v>164</v>
      </c>
      <c r="B165" s="8">
        <f>Input!A165</f>
        <v>43233</v>
      </c>
      <c r="C165" s="6">
        <f ca="1">Input!J165</f>
        <v>362.63417770931682</v>
      </c>
      <c r="D165" s="13" t="s">
        <v>64</v>
      </c>
    </row>
    <row r="166" spans="1:4">
      <c r="A166">
        <v>165</v>
      </c>
      <c r="B166" s="8">
        <f>Input!A166</f>
        <v>43234</v>
      </c>
      <c r="C166" s="6">
        <f ca="1">Input!J166</f>
        <v>311.2609028107517</v>
      </c>
      <c r="D166" s="13" t="s">
        <v>64</v>
      </c>
    </row>
    <row r="167" spans="1:4">
      <c r="A167">
        <v>166</v>
      </c>
      <c r="B167" s="8">
        <f>Input!A167</f>
        <v>43235</v>
      </c>
      <c r="C167" s="6">
        <f ca="1">Input!J167</f>
        <v>289.32823203029142</v>
      </c>
      <c r="D167" s="13" t="s">
        <v>64</v>
      </c>
    </row>
    <row r="168" spans="1:4">
      <c r="A168">
        <v>167</v>
      </c>
      <c r="B168" s="8">
        <f>Input!A168</f>
        <v>43236</v>
      </c>
      <c r="C168" s="6">
        <f ca="1">Input!J168</f>
        <v>312.51210954826735</v>
      </c>
      <c r="D168" s="13" t="s">
        <v>64</v>
      </c>
    </row>
    <row r="169" spans="1:4">
      <c r="A169">
        <v>168</v>
      </c>
      <c r="B169" s="8">
        <f>Input!A169</f>
        <v>43237</v>
      </c>
      <c r="C169" s="6">
        <f ca="1">Input!J169</f>
        <v>343.46728723194036</v>
      </c>
      <c r="D169" s="13" t="s">
        <v>64</v>
      </c>
    </row>
    <row r="170" spans="1:4">
      <c r="A170">
        <v>169</v>
      </c>
      <c r="B170" s="8">
        <f>Input!A170</f>
        <v>43238</v>
      </c>
      <c r="C170" s="6">
        <f ca="1">Input!J170</f>
        <v>235.35776687597189</v>
      </c>
      <c r="D170" s="13" t="s">
        <v>64</v>
      </c>
    </row>
    <row r="171" spans="1:4">
      <c r="A171">
        <v>170</v>
      </c>
      <c r="B171" s="8">
        <f>Input!A171</f>
        <v>43239</v>
      </c>
      <c r="C171" s="6">
        <f ca="1">Input!J171</f>
        <v>275.7733062190112</v>
      </c>
      <c r="D171" s="13" t="s">
        <v>64</v>
      </c>
    </row>
    <row r="172" spans="1:4">
      <c r="A172">
        <v>171</v>
      </c>
      <c r="B172" s="8">
        <f>Input!A172</f>
        <v>43240</v>
      </c>
      <c r="C172" s="6">
        <f ca="1">Input!J172</f>
        <v>168.61400584115543</v>
      </c>
      <c r="D172" s="13" t="s">
        <v>64</v>
      </c>
    </row>
    <row r="173" spans="1:4">
      <c r="A173">
        <v>172</v>
      </c>
      <c r="B173" s="8">
        <f>Input!A173</f>
        <v>43241</v>
      </c>
      <c r="C173" s="6">
        <f ca="1">Input!J173</f>
        <v>218.94706796926005</v>
      </c>
      <c r="D173" s="13" t="s">
        <v>64</v>
      </c>
    </row>
    <row r="174" spans="1:4">
      <c r="A174">
        <v>173</v>
      </c>
      <c r="B174" s="8">
        <f>Input!A174</f>
        <v>43242</v>
      </c>
      <c r="C174" s="6">
        <f ca="1">Input!J174</f>
        <v>323.94313384935913</v>
      </c>
      <c r="D174" s="13" t="s">
        <v>64</v>
      </c>
    </row>
    <row r="175" spans="1:4">
      <c r="A175">
        <v>174</v>
      </c>
      <c r="B175" s="8">
        <f>Input!A175</f>
        <v>43243</v>
      </c>
      <c r="C175" s="6">
        <f ca="1">Input!J175</f>
        <v>311.7982014398093</v>
      </c>
      <c r="D175" s="13" t="s">
        <v>64</v>
      </c>
    </row>
    <row r="176" spans="1:4">
      <c r="A176">
        <v>175</v>
      </c>
      <c r="B176" s="8">
        <f>Input!A176</f>
        <v>43244</v>
      </c>
      <c r="C176" s="6">
        <f ca="1">Input!J176</f>
        <v>316.085978790973</v>
      </c>
      <c r="D176" s="13" t="s">
        <v>64</v>
      </c>
    </row>
    <row r="177" spans="1:4">
      <c r="A177">
        <v>176</v>
      </c>
      <c r="B177" s="8">
        <f>Input!A177</f>
        <v>43245</v>
      </c>
      <c r="C177" s="6">
        <f ca="1">Input!J177</f>
        <v>362.46937213584692</v>
      </c>
      <c r="D177" s="13" t="s">
        <v>64</v>
      </c>
    </row>
    <row r="178" spans="1:4">
      <c r="A178">
        <v>177</v>
      </c>
      <c r="B178" s="8">
        <f>Input!A178</f>
        <v>43246</v>
      </c>
      <c r="C178" s="6">
        <f ca="1">Input!J178</f>
        <v>170.49428494379404</v>
      </c>
      <c r="D178" s="13" t="s">
        <v>64</v>
      </c>
    </row>
    <row r="179" spans="1:4">
      <c r="A179">
        <v>178</v>
      </c>
      <c r="B179" s="8">
        <f>Input!A179</f>
        <v>43247</v>
      </c>
      <c r="C179" s="6">
        <f ca="1">Input!J179</f>
        <v>266.84623965231776</v>
      </c>
      <c r="D179" s="13" t="s">
        <v>64</v>
      </c>
    </row>
    <row r="180" spans="1:4">
      <c r="A180">
        <v>179</v>
      </c>
      <c r="B180" s="8">
        <f>Input!A180</f>
        <v>43248</v>
      </c>
      <c r="C180" s="6">
        <f ca="1">Input!J180</f>
        <v>403.25666453221794</v>
      </c>
      <c r="D180" s="13" t="s">
        <v>64</v>
      </c>
    </row>
    <row r="181" spans="1:4">
      <c r="A181">
        <v>180</v>
      </c>
      <c r="B181" s="8">
        <f>Input!A181</f>
        <v>43249</v>
      </c>
      <c r="C181" s="6">
        <f ca="1">Input!J181</f>
        <v>184.00906357006136</v>
      </c>
      <c r="D181" s="13" t="s">
        <v>64</v>
      </c>
    </row>
    <row r="182" spans="1:4">
      <c r="A182">
        <v>181</v>
      </c>
      <c r="B182" s="8">
        <f>Input!A182</f>
        <v>43250</v>
      </c>
      <c r="C182" s="6">
        <f ca="1">Input!J182</f>
        <v>396.78809763449988</v>
      </c>
      <c r="D182" s="13" t="s">
        <v>64</v>
      </c>
    </row>
    <row r="183" spans="1:4">
      <c r="A183">
        <v>182</v>
      </c>
      <c r="B183" s="8">
        <f>Input!A183</f>
        <v>43251</v>
      </c>
      <c r="C183" s="6">
        <f ca="1">Input!J183</f>
        <v>480.13728016515955</v>
      </c>
      <c r="D183" s="13" t="s">
        <v>64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3"/>
  <sheetViews>
    <sheetView topLeftCell="A181" zoomScale="200" zoomScaleNormal="200" zoomScalePageLayoutView="200" workbookViewId="0">
      <selection activeCell="C186" sqref="C186"/>
    </sheetView>
  </sheetViews>
  <sheetFormatPr baseColWidth="10" defaultRowHeight="12" x14ac:dyDescent="0"/>
  <cols>
    <col min="1" max="1" width="6" bestFit="1" customWidth="1"/>
    <col min="2" max="2" width="9.7109375" style="8" bestFit="1" customWidth="1"/>
    <col min="3" max="3" width="6.5703125" style="6" bestFit="1" customWidth="1"/>
    <col min="4" max="4" width="4.5703125" bestFit="1" customWidth="1"/>
  </cols>
  <sheetData>
    <row r="1" spans="1:4">
      <c r="A1" t="s">
        <v>60</v>
      </c>
      <c r="B1" s="8" t="s">
        <v>61</v>
      </c>
      <c r="C1" s="6" t="s">
        <v>66</v>
      </c>
      <c r="D1" s="13" t="s">
        <v>62</v>
      </c>
    </row>
    <row r="2" spans="1:4">
      <c r="A2">
        <v>1</v>
      </c>
      <c r="B2" s="8">
        <f>Input!A2</f>
        <v>43070</v>
      </c>
      <c r="C2" s="6">
        <f>Input!K2</f>
        <v>0</v>
      </c>
      <c r="D2" s="13" t="s">
        <v>64</v>
      </c>
    </row>
    <row r="3" spans="1:4">
      <c r="A3">
        <v>2</v>
      </c>
      <c r="B3" s="8">
        <f>Input!A3</f>
        <v>43071</v>
      </c>
      <c r="C3" s="6">
        <f>Input!K3</f>
        <v>0</v>
      </c>
      <c r="D3" s="13" t="s">
        <v>64</v>
      </c>
    </row>
    <row r="4" spans="1:4">
      <c r="A4">
        <v>3</v>
      </c>
      <c r="B4" s="8">
        <f>Input!A4</f>
        <v>43072</v>
      </c>
      <c r="C4" s="6">
        <f>Input!K4</f>
        <v>0</v>
      </c>
      <c r="D4" s="13" t="s">
        <v>64</v>
      </c>
    </row>
    <row r="5" spans="1:4">
      <c r="A5">
        <v>4</v>
      </c>
      <c r="B5" s="8">
        <f>Input!A5</f>
        <v>43073</v>
      </c>
      <c r="C5" s="6">
        <f>Input!K5</f>
        <v>0</v>
      </c>
      <c r="D5" s="13" t="s">
        <v>64</v>
      </c>
    </row>
    <row r="6" spans="1:4">
      <c r="A6">
        <v>5</v>
      </c>
      <c r="B6" s="8">
        <f>Input!A6</f>
        <v>43074</v>
      </c>
      <c r="C6" s="6">
        <f>Input!K6</f>
        <v>0</v>
      </c>
      <c r="D6" s="13" t="s">
        <v>64</v>
      </c>
    </row>
    <row r="7" spans="1:4">
      <c r="A7">
        <v>6</v>
      </c>
      <c r="B7" s="8">
        <f>Input!A7</f>
        <v>43075</v>
      </c>
      <c r="C7" s="6">
        <f>Input!K7</f>
        <v>0</v>
      </c>
      <c r="D7" s="13" t="s">
        <v>64</v>
      </c>
    </row>
    <row r="8" spans="1:4">
      <c r="A8">
        <v>7</v>
      </c>
      <c r="B8" s="8">
        <f>Input!A8</f>
        <v>43076</v>
      </c>
      <c r="C8" s="6">
        <f>Input!K8</f>
        <v>0</v>
      </c>
      <c r="D8" s="13" t="s">
        <v>64</v>
      </c>
    </row>
    <row r="9" spans="1:4">
      <c r="A9">
        <v>8</v>
      </c>
      <c r="B9" s="8">
        <f>Input!A9</f>
        <v>43077</v>
      </c>
      <c r="C9" s="6">
        <f>Input!K9</f>
        <v>0</v>
      </c>
      <c r="D9" s="13" t="s">
        <v>64</v>
      </c>
    </row>
    <row r="10" spans="1:4">
      <c r="A10">
        <v>9</v>
      </c>
      <c r="B10" s="8">
        <f>Input!A10</f>
        <v>43078</v>
      </c>
      <c r="C10" s="6">
        <f>Input!K10</f>
        <v>0</v>
      </c>
      <c r="D10" s="13" t="s">
        <v>64</v>
      </c>
    </row>
    <row r="11" spans="1:4">
      <c r="A11">
        <v>10</v>
      </c>
      <c r="B11" s="8">
        <f>Input!A11</f>
        <v>43079</v>
      </c>
      <c r="C11" s="6">
        <f>Input!K11</f>
        <v>0</v>
      </c>
      <c r="D11" s="13" t="s">
        <v>64</v>
      </c>
    </row>
    <row r="12" spans="1:4">
      <c r="A12">
        <v>11</v>
      </c>
      <c r="B12" s="8">
        <f>Input!A12</f>
        <v>43080</v>
      </c>
      <c r="C12" s="6">
        <f>Input!K12</f>
        <v>0</v>
      </c>
      <c r="D12" s="13" t="s">
        <v>64</v>
      </c>
    </row>
    <row r="13" spans="1:4">
      <c r="A13">
        <v>12</v>
      </c>
      <c r="B13" s="8">
        <f>Input!A13</f>
        <v>43081</v>
      </c>
      <c r="C13" s="6">
        <f>Input!K13</f>
        <v>0</v>
      </c>
      <c r="D13" s="13" t="s">
        <v>64</v>
      </c>
    </row>
    <row r="14" spans="1:4">
      <c r="A14">
        <v>13</v>
      </c>
      <c r="B14" s="8">
        <f>Input!A14</f>
        <v>43082</v>
      </c>
      <c r="C14" s="6">
        <f>Input!K14</f>
        <v>0</v>
      </c>
      <c r="D14" s="13" t="s">
        <v>64</v>
      </c>
    </row>
    <row r="15" spans="1:4">
      <c r="A15">
        <v>14</v>
      </c>
      <c r="B15" s="8">
        <f>Input!A15</f>
        <v>43083</v>
      </c>
      <c r="C15" s="6">
        <f>Input!K15</f>
        <v>0</v>
      </c>
      <c r="D15" s="13" t="s">
        <v>64</v>
      </c>
    </row>
    <row r="16" spans="1:4">
      <c r="A16">
        <v>15</v>
      </c>
      <c r="B16" s="8">
        <f>Input!A16</f>
        <v>43084</v>
      </c>
      <c r="C16" s="6">
        <f>Input!K16</f>
        <v>0</v>
      </c>
      <c r="D16" s="13" t="s">
        <v>64</v>
      </c>
    </row>
    <row r="17" spans="1:4">
      <c r="A17">
        <v>16</v>
      </c>
      <c r="B17" s="8">
        <f>Input!A17</f>
        <v>43085</v>
      </c>
      <c r="C17" s="6">
        <f>Input!K17</f>
        <v>0</v>
      </c>
      <c r="D17" s="13" t="s">
        <v>64</v>
      </c>
    </row>
    <row r="18" spans="1:4">
      <c r="A18">
        <v>17</v>
      </c>
      <c r="B18" s="8">
        <f>Input!A18</f>
        <v>43086</v>
      </c>
      <c r="C18" s="6">
        <f>Input!K18</f>
        <v>0</v>
      </c>
      <c r="D18" s="13" t="s">
        <v>64</v>
      </c>
    </row>
    <row r="19" spans="1:4">
      <c r="A19">
        <v>18</v>
      </c>
      <c r="B19" s="8">
        <f>Input!A19</f>
        <v>43087</v>
      </c>
      <c r="C19" s="6">
        <f>Input!K19</f>
        <v>0</v>
      </c>
      <c r="D19" s="13" t="s">
        <v>64</v>
      </c>
    </row>
    <row r="20" spans="1:4">
      <c r="A20">
        <v>19</v>
      </c>
      <c r="B20" s="8">
        <f>Input!A20</f>
        <v>43088</v>
      </c>
      <c r="C20" s="6">
        <f>Input!K20</f>
        <v>0</v>
      </c>
      <c r="D20" s="13" t="s">
        <v>64</v>
      </c>
    </row>
    <row r="21" spans="1:4">
      <c r="A21">
        <v>20</v>
      </c>
      <c r="B21" s="8">
        <f>Input!A21</f>
        <v>43089</v>
      </c>
      <c r="C21" s="6">
        <f>Input!K21</f>
        <v>0</v>
      </c>
      <c r="D21" s="13" t="s">
        <v>64</v>
      </c>
    </row>
    <row r="22" spans="1:4">
      <c r="A22">
        <v>21</v>
      </c>
      <c r="B22" s="8">
        <f>Input!A22</f>
        <v>43090</v>
      </c>
      <c r="C22" s="6">
        <f>Input!K22</f>
        <v>0</v>
      </c>
      <c r="D22" s="13" t="s">
        <v>64</v>
      </c>
    </row>
    <row r="23" spans="1:4">
      <c r="A23">
        <v>22</v>
      </c>
      <c r="B23" s="8">
        <f>Input!A23</f>
        <v>43091</v>
      </c>
      <c r="C23" s="6">
        <f>Input!K23</f>
        <v>0</v>
      </c>
      <c r="D23" s="13" t="s">
        <v>64</v>
      </c>
    </row>
    <row r="24" spans="1:4">
      <c r="A24">
        <v>23</v>
      </c>
      <c r="B24" s="8">
        <f>Input!A24</f>
        <v>43092</v>
      </c>
      <c r="C24" s="6">
        <f>Input!K24</f>
        <v>0</v>
      </c>
      <c r="D24" s="13" t="s">
        <v>64</v>
      </c>
    </row>
    <row r="25" spans="1:4">
      <c r="A25">
        <v>24</v>
      </c>
      <c r="B25" s="8">
        <f>Input!A25</f>
        <v>43093</v>
      </c>
      <c r="C25" s="6">
        <f>Input!K25</f>
        <v>0</v>
      </c>
      <c r="D25" s="13" t="s">
        <v>64</v>
      </c>
    </row>
    <row r="26" spans="1:4">
      <c r="A26">
        <v>25</v>
      </c>
      <c r="B26" s="8">
        <f>Input!A26</f>
        <v>43094</v>
      </c>
      <c r="C26" s="6">
        <f>Input!K26</f>
        <v>0</v>
      </c>
      <c r="D26" s="13" t="s">
        <v>64</v>
      </c>
    </row>
    <row r="27" spans="1:4">
      <c r="A27">
        <v>26</v>
      </c>
      <c r="B27" s="8">
        <f>Input!A27</f>
        <v>43095</v>
      </c>
      <c r="C27" s="6">
        <f>Input!K27</f>
        <v>0</v>
      </c>
      <c r="D27" s="13" t="s">
        <v>64</v>
      </c>
    </row>
    <row r="28" spans="1:4">
      <c r="A28">
        <v>27</v>
      </c>
      <c r="B28" s="8">
        <f>Input!A28</f>
        <v>43096</v>
      </c>
      <c r="C28" s="6">
        <f>Input!K28</f>
        <v>0</v>
      </c>
      <c r="D28" s="13" t="s">
        <v>64</v>
      </c>
    </row>
    <row r="29" spans="1:4">
      <c r="A29">
        <v>28</v>
      </c>
      <c r="B29" s="8">
        <f>Input!A29</f>
        <v>43097</v>
      </c>
      <c r="C29" s="6">
        <f>Input!K29</f>
        <v>0</v>
      </c>
      <c r="D29" s="13" t="s">
        <v>64</v>
      </c>
    </row>
    <row r="30" spans="1:4">
      <c r="A30">
        <v>29</v>
      </c>
      <c r="B30" s="8">
        <f>Input!A30</f>
        <v>43098</v>
      </c>
      <c r="C30" s="6">
        <f>Input!K30</f>
        <v>0</v>
      </c>
      <c r="D30" s="13" t="s">
        <v>64</v>
      </c>
    </row>
    <row r="31" spans="1:4">
      <c r="A31">
        <v>30</v>
      </c>
      <c r="B31" s="8">
        <f>Input!A31</f>
        <v>43099</v>
      </c>
      <c r="C31" s="6">
        <f>Input!K31</f>
        <v>0</v>
      </c>
      <c r="D31" s="13" t="s">
        <v>64</v>
      </c>
    </row>
    <row r="32" spans="1:4">
      <c r="A32">
        <v>31</v>
      </c>
      <c r="B32" s="8">
        <f>Input!A32</f>
        <v>43100</v>
      </c>
      <c r="C32" s="6">
        <f>Input!K32</f>
        <v>0</v>
      </c>
      <c r="D32" s="13" t="s">
        <v>64</v>
      </c>
    </row>
    <row r="33" spans="1:4">
      <c r="A33">
        <v>32</v>
      </c>
      <c r="B33" s="8">
        <f>Input!A33</f>
        <v>43101</v>
      </c>
      <c r="C33" s="6">
        <f>Input!K33</f>
        <v>0</v>
      </c>
      <c r="D33" s="13" t="s">
        <v>64</v>
      </c>
    </row>
    <row r="34" spans="1:4">
      <c r="A34">
        <v>33</v>
      </c>
      <c r="B34" s="8">
        <f>Input!A34</f>
        <v>43102</v>
      </c>
      <c r="C34" s="6">
        <f>Input!K34</f>
        <v>0</v>
      </c>
      <c r="D34" s="13" t="s">
        <v>64</v>
      </c>
    </row>
    <row r="35" spans="1:4">
      <c r="A35">
        <v>34</v>
      </c>
      <c r="B35" s="8">
        <f>Input!A35</f>
        <v>43103</v>
      </c>
      <c r="C35" s="6">
        <f>Input!K35</f>
        <v>0</v>
      </c>
      <c r="D35" s="13" t="s">
        <v>64</v>
      </c>
    </row>
    <row r="36" spans="1:4">
      <c r="A36">
        <v>35</v>
      </c>
      <c r="B36" s="8">
        <f>Input!A36</f>
        <v>43104</v>
      </c>
      <c r="C36" s="6">
        <f>Input!K36</f>
        <v>0</v>
      </c>
      <c r="D36" s="13" t="s">
        <v>64</v>
      </c>
    </row>
    <row r="37" spans="1:4">
      <c r="A37">
        <v>36</v>
      </c>
      <c r="B37" s="8">
        <f>Input!A37</f>
        <v>43105</v>
      </c>
      <c r="C37" s="6">
        <f>Input!K37</f>
        <v>0</v>
      </c>
      <c r="D37" s="13" t="s">
        <v>64</v>
      </c>
    </row>
    <row r="38" spans="1:4">
      <c r="A38">
        <v>37</v>
      </c>
      <c r="B38" s="8">
        <f>Input!A38</f>
        <v>43106</v>
      </c>
      <c r="C38" s="6">
        <f>Input!K38</f>
        <v>0</v>
      </c>
      <c r="D38" s="13" t="s">
        <v>64</v>
      </c>
    </row>
    <row r="39" spans="1:4">
      <c r="A39">
        <v>38</v>
      </c>
      <c r="B39" s="8">
        <f>Input!A39</f>
        <v>43107</v>
      </c>
      <c r="C39" s="6">
        <f>Input!K39</f>
        <v>0</v>
      </c>
      <c r="D39" s="13" t="s">
        <v>64</v>
      </c>
    </row>
    <row r="40" spans="1:4">
      <c r="A40">
        <v>39</v>
      </c>
      <c r="B40" s="8">
        <f>Input!A40</f>
        <v>43108</v>
      </c>
      <c r="C40" s="6">
        <f>Input!K40</f>
        <v>0</v>
      </c>
      <c r="D40" s="13" t="s">
        <v>64</v>
      </c>
    </row>
    <row r="41" spans="1:4">
      <c r="A41">
        <v>40</v>
      </c>
      <c r="B41" s="8">
        <f>Input!A41</f>
        <v>43109</v>
      </c>
      <c r="C41" s="6">
        <f>Input!K41</f>
        <v>0</v>
      </c>
      <c r="D41" s="13" t="s">
        <v>64</v>
      </c>
    </row>
    <row r="42" spans="1:4">
      <c r="A42">
        <v>41</v>
      </c>
      <c r="B42" s="8">
        <f>Input!A42</f>
        <v>43110</v>
      </c>
      <c r="C42" s="6">
        <f>Input!K42</f>
        <v>0</v>
      </c>
      <c r="D42" s="13" t="s">
        <v>64</v>
      </c>
    </row>
    <row r="43" spans="1:4">
      <c r="A43">
        <v>42</v>
      </c>
      <c r="B43" s="8">
        <f>Input!A43</f>
        <v>43111</v>
      </c>
      <c r="C43" s="6">
        <f>Input!K43</f>
        <v>0</v>
      </c>
      <c r="D43" s="13" t="s">
        <v>64</v>
      </c>
    </row>
    <row r="44" spans="1:4">
      <c r="A44">
        <v>43</v>
      </c>
      <c r="B44" s="8">
        <f>Input!A44</f>
        <v>43112</v>
      </c>
      <c r="C44" s="6">
        <f>Input!K44</f>
        <v>0</v>
      </c>
      <c r="D44" s="13" t="s">
        <v>64</v>
      </c>
    </row>
    <row r="45" spans="1:4">
      <c r="A45">
        <v>44</v>
      </c>
      <c r="B45" s="8">
        <f>Input!A45</f>
        <v>43113</v>
      </c>
      <c r="C45" s="6">
        <f>Input!K45</f>
        <v>0</v>
      </c>
      <c r="D45" s="13" t="s">
        <v>64</v>
      </c>
    </row>
    <row r="46" spans="1:4">
      <c r="A46">
        <v>45</v>
      </c>
      <c r="B46" s="8">
        <f>Input!A46</f>
        <v>43114</v>
      </c>
      <c r="C46" s="6">
        <f>Input!K46</f>
        <v>0</v>
      </c>
      <c r="D46" s="13" t="s">
        <v>64</v>
      </c>
    </row>
    <row r="47" spans="1:4">
      <c r="A47">
        <v>46</v>
      </c>
      <c r="B47" s="8">
        <f>Input!A47</f>
        <v>43115</v>
      </c>
      <c r="C47" s="6">
        <f>Input!K47</f>
        <v>0</v>
      </c>
      <c r="D47" s="13" t="s">
        <v>64</v>
      </c>
    </row>
    <row r="48" spans="1:4">
      <c r="A48">
        <v>47</v>
      </c>
      <c r="B48" s="8">
        <f>Input!A48</f>
        <v>43116</v>
      </c>
      <c r="C48" s="6">
        <f>Input!K48</f>
        <v>0</v>
      </c>
      <c r="D48" s="13" t="s">
        <v>64</v>
      </c>
    </row>
    <row r="49" spans="1:4">
      <c r="A49">
        <v>48</v>
      </c>
      <c r="B49" s="8">
        <f>Input!A49</f>
        <v>43117</v>
      </c>
      <c r="C49" s="6">
        <f>Input!K49</f>
        <v>0</v>
      </c>
      <c r="D49" s="13" t="s">
        <v>64</v>
      </c>
    </row>
    <row r="50" spans="1:4">
      <c r="A50">
        <v>49</v>
      </c>
      <c r="B50" s="8">
        <f>Input!A50</f>
        <v>43118</v>
      </c>
      <c r="C50" s="6">
        <f>Input!K50</f>
        <v>0</v>
      </c>
      <c r="D50" s="13" t="s">
        <v>64</v>
      </c>
    </row>
    <row r="51" spans="1:4">
      <c r="A51">
        <v>50</v>
      </c>
      <c r="B51" s="8">
        <f>Input!A51</f>
        <v>43119</v>
      </c>
      <c r="C51" s="6">
        <f>Input!K51</f>
        <v>0</v>
      </c>
      <c r="D51" s="13" t="s">
        <v>64</v>
      </c>
    </row>
    <row r="52" spans="1:4">
      <c r="A52">
        <v>51</v>
      </c>
      <c r="B52" s="8">
        <f>Input!A52</f>
        <v>43120</v>
      </c>
      <c r="C52" s="6">
        <f>Input!K52</f>
        <v>0</v>
      </c>
      <c r="D52" s="13" t="s">
        <v>64</v>
      </c>
    </row>
    <row r="53" spans="1:4">
      <c r="A53">
        <v>52</v>
      </c>
      <c r="B53" s="8">
        <f>Input!A53</f>
        <v>43121</v>
      </c>
      <c r="C53" s="6">
        <f>Input!K53</f>
        <v>0</v>
      </c>
      <c r="D53" s="13" t="s">
        <v>64</v>
      </c>
    </row>
    <row r="54" spans="1:4">
      <c r="A54">
        <v>53</v>
      </c>
      <c r="B54" s="8">
        <f>Input!A54</f>
        <v>43122</v>
      </c>
      <c r="C54" s="6">
        <f>Input!K54</f>
        <v>0</v>
      </c>
      <c r="D54" s="13" t="s">
        <v>64</v>
      </c>
    </row>
    <row r="55" spans="1:4">
      <c r="A55">
        <v>54</v>
      </c>
      <c r="B55" s="8">
        <f>Input!A55</f>
        <v>43123</v>
      </c>
      <c r="C55" s="6">
        <f>Input!K55</f>
        <v>0</v>
      </c>
      <c r="D55" s="13" t="s">
        <v>64</v>
      </c>
    </row>
    <row r="56" spans="1:4">
      <c r="A56">
        <v>55</v>
      </c>
      <c r="B56" s="8">
        <f>Input!A56</f>
        <v>43124</v>
      </c>
      <c r="C56" s="6">
        <f>Input!K56</f>
        <v>0</v>
      </c>
      <c r="D56" s="13" t="s">
        <v>64</v>
      </c>
    </row>
    <row r="57" spans="1:4">
      <c r="A57">
        <v>56</v>
      </c>
      <c r="B57" s="8">
        <f>Input!A57</f>
        <v>43125</v>
      </c>
      <c r="C57" s="6">
        <f>Input!K57</f>
        <v>0</v>
      </c>
      <c r="D57" s="13" t="s">
        <v>64</v>
      </c>
    </row>
    <row r="58" spans="1:4">
      <c r="A58">
        <v>57</v>
      </c>
      <c r="B58" s="8">
        <f>Input!A58</f>
        <v>43126</v>
      </c>
      <c r="C58" s="6">
        <f>Input!K58</f>
        <v>0</v>
      </c>
      <c r="D58" s="13" t="s">
        <v>64</v>
      </c>
    </row>
    <row r="59" spans="1:4">
      <c r="A59">
        <v>58</v>
      </c>
      <c r="B59" s="8">
        <f>Input!A59</f>
        <v>43127</v>
      </c>
      <c r="C59" s="6">
        <f>Input!K59</f>
        <v>0</v>
      </c>
      <c r="D59" s="13" t="s">
        <v>64</v>
      </c>
    </row>
    <row r="60" spans="1:4">
      <c r="A60">
        <v>59</v>
      </c>
      <c r="B60" s="8">
        <f>Input!A60</f>
        <v>43128</v>
      </c>
      <c r="C60" s="6">
        <f>Input!K60</f>
        <v>0</v>
      </c>
      <c r="D60" s="13" t="s">
        <v>64</v>
      </c>
    </row>
    <row r="61" spans="1:4">
      <c r="A61">
        <v>60</v>
      </c>
      <c r="B61" s="8">
        <f>Input!A61</f>
        <v>43129</v>
      </c>
      <c r="C61" s="6">
        <f>Input!K61</f>
        <v>0</v>
      </c>
      <c r="D61" s="13" t="s">
        <v>64</v>
      </c>
    </row>
    <row r="62" spans="1:4">
      <c r="A62">
        <v>61</v>
      </c>
      <c r="B62" s="8">
        <f>Input!A62</f>
        <v>43130</v>
      </c>
      <c r="C62" s="6">
        <f>Input!K62</f>
        <v>0</v>
      </c>
      <c r="D62" s="13" t="s">
        <v>64</v>
      </c>
    </row>
    <row r="63" spans="1:4">
      <c r="A63">
        <v>62</v>
      </c>
      <c r="B63" s="8">
        <f>Input!A63</f>
        <v>43131</v>
      </c>
      <c r="C63" s="6">
        <f>Input!K63</f>
        <v>0</v>
      </c>
      <c r="D63" s="13" t="s">
        <v>64</v>
      </c>
    </row>
    <row r="64" spans="1:4">
      <c r="A64">
        <v>63</v>
      </c>
      <c r="B64" s="8">
        <f>Input!A64</f>
        <v>43132</v>
      </c>
      <c r="C64" s="6">
        <f ca="1">Input!K64</f>
        <v>816.87274790611139</v>
      </c>
      <c r="D64" s="13" t="s">
        <v>64</v>
      </c>
    </row>
    <row r="65" spans="1:4">
      <c r="A65">
        <v>64</v>
      </c>
      <c r="B65" s="8">
        <f>Input!A65</f>
        <v>43133</v>
      </c>
      <c r="C65" s="6">
        <f ca="1">Input!K65</f>
        <v>44.742574924893702</v>
      </c>
      <c r="D65" s="13" t="s">
        <v>64</v>
      </c>
    </row>
    <row r="66" spans="1:4">
      <c r="A66">
        <v>65</v>
      </c>
      <c r="B66" s="8">
        <f>Input!A66</f>
        <v>43134</v>
      </c>
      <c r="C66" s="6">
        <f ca="1">Input!K66</f>
        <v>19.488024102810733</v>
      </c>
      <c r="D66" s="13" t="s">
        <v>64</v>
      </c>
    </row>
    <row r="67" spans="1:4">
      <c r="A67">
        <v>66</v>
      </c>
      <c r="B67" s="8">
        <f>Input!A67</f>
        <v>43135</v>
      </c>
      <c r="C67" s="6">
        <f ca="1">Input!K67</f>
        <v>35.095691729961985</v>
      </c>
      <c r="D67" s="13" t="s">
        <v>64</v>
      </c>
    </row>
    <row r="68" spans="1:4">
      <c r="A68">
        <v>67</v>
      </c>
      <c r="B68" s="8">
        <f>Input!A68</f>
        <v>43136</v>
      </c>
      <c r="C68" s="6">
        <f ca="1">Input!K68</f>
        <v>28.108676968758989</v>
      </c>
      <c r="D68" s="13" t="s">
        <v>64</v>
      </c>
    </row>
    <row r="69" spans="1:4">
      <c r="A69">
        <v>68</v>
      </c>
      <c r="B69" s="8">
        <f>Input!A69</f>
        <v>43137</v>
      </c>
      <c r="C69" s="6">
        <f ca="1">Input!K69</f>
        <v>26.815847523633298</v>
      </c>
      <c r="D69" s="13" t="s">
        <v>64</v>
      </c>
    </row>
    <row r="70" spans="1:4">
      <c r="A70">
        <v>69</v>
      </c>
      <c r="B70" s="8">
        <f>Input!A70</f>
        <v>43138</v>
      </c>
      <c r="C70" s="6">
        <f ca="1">Input!K70</f>
        <v>6.931315335012032</v>
      </c>
      <c r="D70" s="13" t="s">
        <v>64</v>
      </c>
    </row>
    <row r="71" spans="1:4">
      <c r="A71">
        <v>70</v>
      </c>
      <c r="B71" s="8">
        <f>Input!A71</f>
        <v>43139</v>
      </c>
      <c r="C71" s="6">
        <f ca="1">Input!K71</f>
        <v>23.095984556401316</v>
      </c>
      <c r="D71" s="13" t="s">
        <v>64</v>
      </c>
    </row>
    <row r="72" spans="1:4">
      <c r="A72">
        <v>71</v>
      </c>
      <c r="B72" s="8">
        <f>Input!A72</f>
        <v>43140</v>
      </c>
      <c r="C72" s="6">
        <f ca="1">Input!K72</f>
        <v>38.194093658526022</v>
      </c>
      <c r="D72" s="13" t="s">
        <v>64</v>
      </c>
    </row>
    <row r="73" spans="1:4">
      <c r="A73">
        <v>72</v>
      </c>
      <c r="B73" s="8">
        <f>Input!A73</f>
        <v>43141</v>
      </c>
      <c r="C73" s="6">
        <f ca="1">Input!K73</f>
        <v>24.377222928866527</v>
      </c>
      <c r="D73" s="13" t="s">
        <v>64</v>
      </c>
    </row>
    <row r="74" spans="1:4">
      <c r="A74">
        <v>73</v>
      </c>
      <c r="B74" s="8">
        <f>Input!A74</f>
        <v>43142</v>
      </c>
      <c r="C74" s="6">
        <f ca="1">Input!K74</f>
        <v>28.787408014708035</v>
      </c>
      <c r="D74" s="13" t="s">
        <v>64</v>
      </c>
    </row>
    <row r="75" spans="1:4">
      <c r="A75">
        <v>74</v>
      </c>
      <c r="B75" s="8">
        <f>Input!A75</f>
        <v>43143</v>
      </c>
      <c r="C75" s="6">
        <f ca="1">Input!K75</f>
        <v>9.1760587260510107</v>
      </c>
      <c r="D75" s="13" t="s">
        <v>64</v>
      </c>
    </row>
    <row r="76" spans="1:4">
      <c r="A76">
        <v>75</v>
      </c>
      <c r="B76" s="8">
        <f>Input!A76</f>
        <v>43144</v>
      </c>
      <c r="C76" s="6">
        <f ca="1">Input!K76</f>
        <v>17.392486578084881</v>
      </c>
      <c r="D76" s="13" t="s">
        <v>64</v>
      </c>
    </row>
    <row r="77" spans="1:4">
      <c r="A77">
        <v>76</v>
      </c>
      <c r="B77" s="8">
        <f>Input!A77</f>
        <v>43145</v>
      </c>
      <c r="C77" s="6">
        <f ca="1">Input!K77</f>
        <v>24.770778790306238</v>
      </c>
      <c r="D77" s="13" t="s">
        <v>64</v>
      </c>
    </row>
    <row r="78" spans="1:4">
      <c r="A78">
        <v>77</v>
      </c>
      <c r="B78" s="8">
        <f>Input!A78</f>
        <v>43146</v>
      </c>
      <c r="C78" s="6">
        <f ca="1">Input!K78</f>
        <v>22.369464166499437</v>
      </c>
      <c r="D78" s="13" t="s">
        <v>64</v>
      </c>
    </row>
    <row r="79" spans="1:4">
      <c r="A79">
        <v>78</v>
      </c>
      <c r="B79" s="8">
        <f>Input!A79</f>
        <v>43147</v>
      </c>
      <c r="C79" s="6">
        <f ca="1">Input!K79</f>
        <v>6.6181735914608115</v>
      </c>
      <c r="D79" s="13" t="s">
        <v>64</v>
      </c>
    </row>
    <row r="80" spans="1:4">
      <c r="A80">
        <v>79</v>
      </c>
      <c r="B80" s="8">
        <f>Input!A80</f>
        <v>43148</v>
      </c>
      <c r="C80" s="6">
        <f ca="1">Input!K80</f>
        <v>32.148353245697749</v>
      </c>
      <c r="D80" s="13" t="s">
        <v>64</v>
      </c>
    </row>
    <row r="81" spans="1:4">
      <c r="A81">
        <v>80</v>
      </c>
      <c r="B81" s="8">
        <f>Input!A81</f>
        <v>43149</v>
      </c>
      <c r="C81" s="6">
        <f ca="1">Input!K81</f>
        <v>13.141736197412245</v>
      </c>
      <c r="D81" s="13" t="s">
        <v>64</v>
      </c>
    </row>
    <row r="82" spans="1:4">
      <c r="A82">
        <v>81</v>
      </c>
      <c r="B82" s="8">
        <f>Input!A82</f>
        <v>43150</v>
      </c>
      <c r="C82" s="6">
        <f ca="1">Input!K82</f>
        <v>33.608261470566269</v>
      </c>
      <c r="D82" s="13" t="s">
        <v>64</v>
      </c>
    </row>
    <row r="83" spans="1:4">
      <c r="A83">
        <v>82</v>
      </c>
      <c r="B83" s="8">
        <f>Input!A83</f>
        <v>43151</v>
      </c>
      <c r="C83" s="6">
        <f ca="1">Input!K83</f>
        <v>10.499163538639811</v>
      </c>
      <c r="D83" s="13" t="s">
        <v>64</v>
      </c>
    </row>
    <row r="84" spans="1:4">
      <c r="A84">
        <v>83</v>
      </c>
      <c r="B84" s="8">
        <f>Input!A84</f>
        <v>43152</v>
      </c>
      <c r="C84" s="6">
        <f ca="1">Input!K84</f>
        <v>9.4388568866870735</v>
      </c>
      <c r="D84" s="13" t="s">
        <v>64</v>
      </c>
    </row>
    <row r="85" spans="1:4">
      <c r="A85">
        <v>84</v>
      </c>
      <c r="B85" s="8">
        <f>Input!A85</f>
        <v>43153</v>
      </c>
      <c r="C85" s="6">
        <f ca="1">Input!K85</f>
        <v>10.4719362317157</v>
      </c>
      <c r="D85" s="13" t="s">
        <v>64</v>
      </c>
    </row>
    <row r="86" spans="1:4">
      <c r="A86">
        <v>85</v>
      </c>
      <c r="B86" s="8">
        <f>Input!A86</f>
        <v>43154</v>
      </c>
      <c r="C86" s="6">
        <f ca="1">Input!K86</f>
        <v>23.243051500766942</v>
      </c>
      <c r="D86" s="13" t="s">
        <v>64</v>
      </c>
    </row>
    <row r="87" spans="1:4">
      <c r="A87">
        <v>86</v>
      </c>
      <c r="B87" s="8">
        <f>Input!A87</f>
        <v>43155</v>
      </c>
      <c r="C87" s="6">
        <f ca="1">Input!K87</f>
        <v>19.166253182876975</v>
      </c>
      <c r="D87" s="13" t="s">
        <v>64</v>
      </c>
    </row>
    <row r="88" spans="1:4">
      <c r="A88">
        <v>87</v>
      </c>
      <c r="B88" s="8">
        <f>Input!A88</f>
        <v>43156</v>
      </c>
      <c r="C88" s="6">
        <f ca="1">Input!K88</f>
        <v>50.629825831831404</v>
      </c>
      <c r="D88" s="13" t="s">
        <v>64</v>
      </c>
    </row>
    <row r="89" spans="1:4">
      <c r="A89">
        <v>88</v>
      </c>
      <c r="B89" s="8">
        <f>Input!A89</f>
        <v>43157</v>
      </c>
      <c r="C89" s="6">
        <f ca="1">Input!K89</f>
        <v>51.564522217239826</v>
      </c>
      <c r="D89" s="13" t="s">
        <v>64</v>
      </c>
    </row>
    <row r="90" spans="1:4">
      <c r="A90">
        <v>89</v>
      </c>
      <c r="B90" s="8">
        <f>Input!A90</f>
        <v>43158</v>
      </c>
      <c r="C90" s="6">
        <f ca="1">Input!K90</f>
        <v>74.639298539574767</v>
      </c>
      <c r="D90" s="13" t="s">
        <v>64</v>
      </c>
    </row>
    <row r="91" spans="1:4">
      <c r="A91">
        <v>90</v>
      </c>
      <c r="B91" s="8">
        <f>Input!A91</f>
        <v>43159</v>
      </c>
      <c r="C91" s="6">
        <f ca="1">Input!K91</f>
        <v>74.491770973095171</v>
      </c>
      <c r="D91" s="13" t="s">
        <v>64</v>
      </c>
    </row>
    <row r="92" spans="1:4">
      <c r="A92">
        <v>91</v>
      </c>
      <c r="B92" s="8">
        <f>Input!A92</f>
        <v>43160</v>
      </c>
      <c r="C92" s="6">
        <f ca="1">Input!K92</f>
        <v>43.523883704586744</v>
      </c>
      <c r="D92" s="13" t="s">
        <v>64</v>
      </c>
    </row>
    <row r="93" spans="1:4">
      <c r="A93">
        <v>92</v>
      </c>
      <c r="B93" s="8">
        <f>Input!A93</f>
        <v>43161</v>
      </c>
      <c r="C93" s="6">
        <f ca="1">Input!K93</f>
        <v>311.34775483345152</v>
      </c>
      <c r="D93" s="13" t="s">
        <v>64</v>
      </c>
    </row>
    <row r="94" spans="1:4">
      <c r="A94">
        <v>93</v>
      </c>
      <c r="B94" s="8">
        <f>Input!A94</f>
        <v>43162</v>
      </c>
      <c r="C94" s="6">
        <f ca="1">Input!K94</f>
        <v>60.26555103323566</v>
      </c>
      <c r="D94" s="13" t="s">
        <v>64</v>
      </c>
    </row>
    <row r="95" spans="1:4">
      <c r="A95">
        <v>94</v>
      </c>
      <c r="B95" s="8">
        <f>Input!A95</f>
        <v>43163</v>
      </c>
      <c r="C95" s="6">
        <f ca="1">Input!K95</f>
        <v>128.02410848106283</v>
      </c>
      <c r="D95" s="13" t="s">
        <v>64</v>
      </c>
    </row>
    <row r="96" spans="1:4">
      <c r="A96">
        <v>95</v>
      </c>
      <c r="B96" s="8">
        <f>Input!A96</f>
        <v>43164</v>
      </c>
      <c r="C96" s="6">
        <f ca="1">Input!K96</f>
        <v>53.385253110577956</v>
      </c>
      <c r="D96" s="13" t="s">
        <v>64</v>
      </c>
    </row>
    <row r="97" spans="1:4">
      <c r="A97">
        <v>96</v>
      </c>
      <c r="B97" s="8">
        <f>Input!A97</f>
        <v>43165</v>
      </c>
      <c r="C97" s="6">
        <f ca="1">Input!K97</f>
        <v>70.848533688397154</v>
      </c>
      <c r="D97" s="13" t="s">
        <v>64</v>
      </c>
    </row>
    <row r="98" spans="1:4">
      <c r="A98">
        <v>97</v>
      </c>
      <c r="B98" s="8">
        <f>Input!A98</f>
        <v>43166</v>
      </c>
      <c r="C98" s="6">
        <f ca="1">Input!K98</f>
        <v>93.389346490480051</v>
      </c>
      <c r="D98" s="13" t="s">
        <v>64</v>
      </c>
    </row>
    <row r="99" spans="1:4">
      <c r="A99">
        <v>98</v>
      </c>
      <c r="B99" s="8">
        <f>Input!A99</f>
        <v>43167</v>
      </c>
      <c r="C99" s="6">
        <f ca="1">Input!K99</f>
        <v>83.798437318739673</v>
      </c>
      <c r="D99" s="13" t="s">
        <v>64</v>
      </c>
    </row>
    <row r="100" spans="1:4">
      <c r="A100">
        <v>99</v>
      </c>
      <c r="B100" s="8">
        <f>Input!A100</f>
        <v>43168</v>
      </c>
      <c r="C100" s="6">
        <f ca="1">Input!K100</f>
        <v>92.303118649007843</v>
      </c>
      <c r="D100" s="13" t="s">
        <v>64</v>
      </c>
    </row>
    <row r="101" spans="1:4">
      <c r="A101">
        <v>100</v>
      </c>
      <c r="B101" s="8">
        <f>Input!A101</f>
        <v>43169</v>
      </c>
      <c r="C101" s="6">
        <f ca="1">Input!K101</f>
        <v>44.631028480427013</v>
      </c>
      <c r="D101" s="13" t="s">
        <v>64</v>
      </c>
    </row>
    <row r="102" spans="1:4">
      <c r="A102">
        <v>101</v>
      </c>
      <c r="B102" s="8">
        <f>Input!A102</f>
        <v>43170</v>
      </c>
      <c r="C102" s="6">
        <f ca="1">Input!K102</f>
        <v>49.265393724970181</v>
      </c>
      <c r="D102" s="13" t="s">
        <v>64</v>
      </c>
    </row>
    <row r="103" spans="1:4">
      <c r="A103">
        <v>102</v>
      </c>
      <c r="B103" s="8">
        <f>Input!A103</f>
        <v>43171</v>
      </c>
      <c r="C103" s="6">
        <f ca="1">Input!K103</f>
        <v>89.428694393495746</v>
      </c>
      <c r="D103" s="13" t="s">
        <v>64</v>
      </c>
    </row>
    <row r="104" spans="1:4">
      <c r="A104">
        <v>103</v>
      </c>
      <c r="B104" s="8">
        <f>Input!A104</f>
        <v>43172</v>
      </c>
      <c r="C104" s="6">
        <f ca="1">Input!K104</f>
        <v>47.598504127722379</v>
      </c>
      <c r="D104" s="13" t="s">
        <v>64</v>
      </c>
    </row>
    <row r="105" spans="1:4">
      <c r="A105">
        <v>104</v>
      </c>
      <c r="B105" s="8">
        <f>Input!A105</f>
        <v>43173</v>
      </c>
      <c r="C105" s="6">
        <f ca="1">Input!K105</f>
        <v>81.598186275136925</v>
      </c>
      <c r="D105" s="13" t="s">
        <v>64</v>
      </c>
    </row>
    <row r="106" spans="1:4">
      <c r="A106">
        <v>105</v>
      </c>
      <c r="B106" s="8">
        <f>Input!A106</f>
        <v>43174</v>
      </c>
      <c r="C106" s="6">
        <f ca="1">Input!K106</f>
        <v>56.961267094978275</v>
      </c>
      <c r="D106" s="13" t="s">
        <v>64</v>
      </c>
    </row>
    <row r="107" spans="1:4">
      <c r="A107">
        <v>106</v>
      </c>
      <c r="B107" s="8">
        <f>Input!A107</f>
        <v>43175</v>
      </c>
      <c r="C107" s="6">
        <f ca="1">Input!K107</f>
        <v>92.292587938501015</v>
      </c>
      <c r="D107" s="13" t="s">
        <v>64</v>
      </c>
    </row>
    <row r="108" spans="1:4">
      <c r="A108">
        <v>107</v>
      </c>
      <c r="B108" s="8">
        <f>Input!A108</f>
        <v>43176</v>
      </c>
      <c r="C108" s="6">
        <f ca="1">Input!K108</f>
        <v>167.91382853305782</v>
      </c>
      <c r="D108" s="13" t="s">
        <v>64</v>
      </c>
    </row>
    <row r="109" spans="1:4">
      <c r="A109">
        <v>108</v>
      </c>
      <c r="B109" s="8">
        <f>Input!A109</f>
        <v>43177</v>
      </c>
      <c r="C109" s="6">
        <f ca="1">Input!K109</f>
        <v>18.778211416166098</v>
      </c>
      <c r="D109" s="13" t="s">
        <v>64</v>
      </c>
    </row>
    <row r="110" spans="1:4">
      <c r="A110">
        <v>109</v>
      </c>
      <c r="B110" s="8">
        <f>Input!A110</f>
        <v>43178</v>
      </c>
      <c r="C110" s="6">
        <f ca="1">Input!K110</f>
        <v>88.897139668166858</v>
      </c>
      <c r="D110" s="13" t="s">
        <v>64</v>
      </c>
    </row>
    <row r="111" spans="1:4">
      <c r="A111">
        <v>110</v>
      </c>
      <c r="B111" s="8">
        <f>Input!A111</f>
        <v>43179</v>
      </c>
      <c r="C111" s="6">
        <f ca="1">Input!K111</f>
        <v>153.66101445155536</v>
      </c>
      <c r="D111" s="13" t="s">
        <v>64</v>
      </c>
    </row>
    <row r="112" spans="1:4">
      <c r="A112">
        <v>111</v>
      </c>
      <c r="B112" s="8">
        <f>Input!A112</f>
        <v>43180</v>
      </c>
      <c r="C112" s="6">
        <f ca="1">Input!K112</f>
        <v>179.91526265675844</v>
      </c>
      <c r="D112" s="13" t="s">
        <v>64</v>
      </c>
    </row>
    <row r="113" spans="1:4">
      <c r="A113">
        <v>112</v>
      </c>
      <c r="B113" s="8">
        <f>Input!A113</f>
        <v>43181</v>
      </c>
      <c r="C113" s="6">
        <f ca="1">Input!K113</f>
        <v>18.30802336326439</v>
      </c>
      <c r="D113" s="13" t="s">
        <v>64</v>
      </c>
    </row>
    <row r="114" spans="1:4">
      <c r="A114">
        <v>113</v>
      </c>
      <c r="B114" s="8">
        <f>Input!A114</f>
        <v>43182</v>
      </c>
      <c r="C114" s="6">
        <f ca="1">Input!K114</f>
        <v>82.238856094828904</v>
      </c>
      <c r="D114" s="13" t="s">
        <v>64</v>
      </c>
    </row>
    <row r="115" spans="1:4">
      <c r="A115">
        <v>114</v>
      </c>
      <c r="B115" s="8">
        <f>Input!A115</f>
        <v>43183</v>
      </c>
      <c r="C115" s="6">
        <f ca="1">Input!K115</f>
        <v>44.822741667216256</v>
      </c>
      <c r="D115" s="13" t="s">
        <v>64</v>
      </c>
    </row>
    <row r="116" spans="1:4">
      <c r="A116">
        <v>115</v>
      </c>
      <c r="B116" s="8">
        <f>Input!A116</f>
        <v>43184</v>
      </c>
      <c r="C116" s="6">
        <f ca="1">Input!K116</f>
        <v>176.97932489382873</v>
      </c>
      <c r="D116" s="13" t="s">
        <v>64</v>
      </c>
    </row>
    <row r="117" spans="1:4">
      <c r="A117">
        <v>116</v>
      </c>
      <c r="B117" s="8">
        <f>Input!A117</f>
        <v>43185</v>
      </c>
      <c r="C117" s="6">
        <f ca="1">Input!K117</f>
        <v>147.72914222249867</v>
      </c>
      <c r="D117" s="13" t="s">
        <v>64</v>
      </c>
    </row>
    <row r="118" spans="1:4">
      <c r="A118">
        <v>117</v>
      </c>
      <c r="B118" s="8">
        <f>Input!A118</f>
        <v>43186</v>
      </c>
      <c r="C118" s="6">
        <f ca="1">Input!K118</f>
        <v>129.24282522598889</v>
      </c>
      <c r="D118" s="13" t="s">
        <v>64</v>
      </c>
    </row>
    <row r="119" spans="1:4">
      <c r="A119">
        <v>118</v>
      </c>
      <c r="B119" s="8">
        <f>Input!A119</f>
        <v>43187</v>
      </c>
      <c r="C119" s="6">
        <f ca="1">Input!K119</f>
        <v>83.970914814692549</v>
      </c>
      <c r="D119" s="13" t="s">
        <v>64</v>
      </c>
    </row>
    <row r="120" spans="1:4">
      <c r="A120">
        <v>119</v>
      </c>
      <c r="B120" s="8">
        <f>Input!A120</f>
        <v>43188</v>
      </c>
      <c r="C120" s="6">
        <f ca="1">Input!K120</f>
        <v>85.543539632139641</v>
      </c>
      <c r="D120" s="13" t="s">
        <v>64</v>
      </c>
    </row>
    <row r="121" spans="1:4">
      <c r="A121">
        <v>120</v>
      </c>
      <c r="B121" s="8">
        <f>Input!A121</f>
        <v>43189</v>
      </c>
      <c r="C121" s="6">
        <f ca="1">Input!K121</f>
        <v>41.883270778256914</v>
      </c>
      <c r="D121" s="13" t="s">
        <v>64</v>
      </c>
    </row>
    <row r="122" spans="1:4">
      <c r="A122">
        <v>121</v>
      </c>
      <c r="B122" s="8">
        <f>Input!A122</f>
        <v>43190</v>
      </c>
      <c r="C122" s="6">
        <f ca="1">Input!K122</f>
        <v>259.035061947933</v>
      </c>
      <c r="D122" s="13" t="s">
        <v>64</v>
      </c>
    </row>
    <row r="123" spans="1:4">
      <c r="A123">
        <v>122</v>
      </c>
      <c r="B123" s="8">
        <f>Input!A123</f>
        <v>43191</v>
      </c>
      <c r="C123" s="6">
        <f ca="1">Input!K123</f>
        <v>132.69890839623795</v>
      </c>
      <c r="D123" s="13" t="s">
        <v>64</v>
      </c>
    </row>
    <row r="124" spans="1:4">
      <c r="A124">
        <v>123</v>
      </c>
      <c r="B124" s="8">
        <f>Input!A124</f>
        <v>43192</v>
      </c>
      <c r="C124" s="6">
        <f ca="1">Input!K124</f>
        <v>76.670258718369539</v>
      </c>
      <c r="D124" s="13" t="s">
        <v>64</v>
      </c>
    </row>
    <row r="125" spans="1:4">
      <c r="A125">
        <v>124</v>
      </c>
      <c r="B125" s="8">
        <f>Input!A125</f>
        <v>43193</v>
      </c>
      <c r="C125" s="6">
        <f ca="1">Input!K125</f>
        <v>180.07190627753212</v>
      </c>
      <c r="D125" s="13" t="s">
        <v>64</v>
      </c>
    </row>
    <row r="126" spans="1:4">
      <c r="A126">
        <v>125</v>
      </c>
      <c r="B126" s="8">
        <f>Input!A126</f>
        <v>43194</v>
      </c>
      <c r="C126" s="6">
        <f ca="1">Input!K126</f>
        <v>399.55173367424038</v>
      </c>
      <c r="D126" s="13" t="s">
        <v>64</v>
      </c>
    </row>
    <row r="127" spans="1:4">
      <c r="A127">
        <v>126</v>
      </c>
      <c r="B127" s="8">
        <f>Input!A127</f>
        <v>43195</v>
      </c>
      <c r="C127" s="6">
        <f ca="1">Input!K127</f>
        <v>125.21786349207514</v>
      </c>
      <c r="D127" s="13" t="s">
        <v>64</v>
      </c>
    </row>
    <row r="128" spans="1:4">
      <c r="A128">
        <v>127</v>
      </c>
      <c r="B128" s="8">
        <f>Input!A128</f>
        <v>43196</v>
      </c>
      <c r="C128" s="6">
        <f ca="1">Input!K128</f>
        <v>88.284434197224442</v>
      </c>
      <c r="D128" s="13" t="s">
        <v>64</v>
      </c>
    </row>
    <row r="129" spans="1:4">
      <c r="A129">
        <v>128</v>
      </c>
      <c r="B129" s="8">
        <f>Input!A129</f>
        <v>43197</v>
      </c>
      <c r="C129" s="6">
        <f ca="1">Input!K129</f>
        <v>65.503397146766503</v>
      </c>
      <c r="D129" s="13" t="s">
        <v>64</v>
      </c>
    </row>
    <row r="130" spans="1:4">
      <c r="A130">
        <v>129</v>
      </c>
      <c r="B130" s="8">
        <f>Input!A130</f>
        <v>43198</v>
      </c>
      <c r="C130" s="6">
        <f ca="1">Input!K130</f>
        <v>128.8078683141151</v>
      </c>
      <c r="D130" s="13" t="s">
        <v>64</v>
      </c>
    </row>
    <row r="131" spans="1:4">
      <c r="A131">
        <v>130</v>
      </c>
      <c r="B131" s="8">
        <f>Input!A131</f>
        <v>43199</v>
      </c>
      <c r="C131" s="6">
        <f ca="1">Input!K131</f>
        <v>195.76113007032092</v>
      </c>
      <c r="D131" s="13" t="s">
        <v>64</v>
      </c>
    </row>
    <row r="132" spans="1:4">
      <c r="A132">
        <v>131</v>
      </c>
      <c r="B132" s="8">
        <f>Input!A132</f>
        <v>43200</v>
      </c>
      <c r="C132" s="6">
        <f ca="1">Input!K132</f>
        <v>110.05129807793593</v>
      </c>
      <c r="D132" s="13" t="s">
        <v>64</v>
      </c>
    </row>
    <row r="133" spans="1:4">
      <c r="A133">
        <v>132</v>
      </c>
      <c r="B133" s="8">
        <f>Input!A133</f>
        <v>43201</v>
      </c>
      <c r="C133" s="6">
        <f ca="1">Input!K133</f>
        <v>183.41009685838466</v>
      </c>
      <c r="D133" s="13" t="s">
        <v>64</v>
      </c>
    </row>
    <row r="134" spans="1:4">
      <c r="A134">
        <v>133</v>
      </c>
      <c r="B134" s="8">
        <f>Input!A134</f>
        <v>43202</v>
      </c>
      <c r="C134" s="6">
        <f ca="1">Input!K134</f>
        <v>152.62777503044302</v>
      </c>
      <c r="D134" s="13" t="s">
        <v>64</v>
      </c>
    </row>
    <row r="135" spans="1:4">
      <c r="A135">
        <v>134</v>
      </c>
      <c r="B135" s="8">
        <f>Input!A135</f>
        <v>43203</v>
      </c>
      <c r="C135" s="6">
        <f ca="1">Input!K135</f>
        <v>117.02831406582318</v>
      </c>
      <c r="D135" s="13" t="s">
        <v>64</v>
      </c>
    </row>
    <row r="136" spans="1:4">
      <c r="A136">
        <v>135</v>
      </c>
      <c r="B136" s="8">
        <f>Input!A136</f>
        <v>43204</v>
      </c>
      <c r="C136" s="6">
        <f ca="1">Input!K136</f>
        <v>173.58260548211382</v>
      </c>
      <c r="D136" s="13" t="s">
        <v>64</v>
      </c>
    </row>
    <row r="137" spans="1:4">
      <c r="A137">
        <v>136</v>
      </c>
      <c r="B137" s="8">
        <f>Input!A137</f>
        <v>43205</v>
      </c>
      <c r="C137" s="6">
        <f ca="1">Input!K137</f>
        <v>80.495537821878429</v>
      </c>
      <c r="D137" s="13" t="s">
        <v>64</v>
      </c>
    </row>
    <row r="138" spans="1:4">
      <c r="A138">
        <v>137</v>
      </c>
      <c r="B138" s="8">
        <f>Input!A138</f>
        <v>43206</v>
      </c>
      <c r="C138" s="6">
        <f ca="1">Input!K138</f>
        <v>116.05040494752173</v>
      </c>
      <c r="D138" s="13" t="s">
        <v>64</v>
      </c>
    </row>
    <row r="139" spans="1:4">
      <c r="A139">
        <v>138</v>
      </c>
      <c r="B139" s="8">
        <f>Input!A139</f>
        <v>43207</v>
      </c>
      <c r="C139" s="6">
        <f ca="1">Input!K139</f>
        <v>188.48321250042918</v>
      </c>
      <c r="D139" s="13" t="s">
        <v>64</v>
      </c>
    </row>
    <row r="140" spans="1:4">
      <c r="A140">
        <v>139</v>
      </c>
      <c r="B140" s="8">
        <f>Input!A140</f>
        <v>43208</v>
      </c>
      <c r="C140" s="6">
        <f ca="1">Input!K140</f>
        <v>96.658664748313797</v>
      </c>
      <c r="D140" s="13" t="s">
        <v>64</v>
      </c>
    </row>
    <row r="141" spans="1:4">
      <c r="A141">
        <v>140</v>
      </c>
      <c r="B141" s="8">
        <f>Input!A141</f>
        <v>43209</v>
      </c>
      <c r="C141" s="6">
        <f ca="1">Input!K141</f>
        <v>205.57754872860221</v>
      </c>
      <c r="D141" s="13" t="s">
        <v>64</v>
      </c>
    </row>
    <row r="142" spans="1:4">
      <c r="A142">
        <v>141</v>
      </c>
      <c r="B142" s="8">
        <f>Input!A142</f>
        <v>43210</v>
      </c>
      <c r="C142" s="6">
        <f ca="1">Input!K142</f>
        <v>151.99939393285763</v>
      </c>
      <c r="D142" s="13" t="s">
        <v>64</v>
      </c>
    </row>
    <row r="143" spans="1:4">
      <c r="A143">
        <v>142</v>
      </c>
      <c r="B143" s="8">
        <f>Input!A143</f>
        <v>43211</v>
      </c>
      <c r="C143" s="6">
        <f ca="1">Input!K143</f>
        <v>105.18246534409774</v>
      </c>
      <c r="D143" s="13" t="s">
        <v>64</v>
      </c>
    </row>
    <row r="144" spans="1:4">
      <c r="A144">
        <v>143</v>
      </c>
      <c r="B144" s="8">
        <f>Input!A144</f>
        <v>43212</v>
      </c>
      <c r="C144" s="6">
        <f ca="1">Input!K144</f>
        <v>55.619665877585184</v>
      </c>
      <c r="D144" s="13" t="s">
        <v>64</v>
      </c>
    </row>
    <row r="145" spans="1:4">
      <c r="A145">
        <v>144</v>
      </c>
      <c r="B145" s="8">
        <f>Input!A145</f>
        <v>43213</v>
      </c>
      <c r="C145" s="6">
        <f ca="1">Input!K145</f>
        <v>132.78133428893389</v>
      </c>
      <c r="D145" s="13" t="s">
        <v>64</v>
      </c>
    </row>
    <row r="146" spans="1:4">
      <c r="A146">
        <v>145</v>
      </c>
      <c r="B146" s="8">
        <f>Input!A146</f>
        <v>43214</v>
      </c>
      <c r="C146" s="6">
        <f ca="1">Input!K146</f>
        <v>204.87590732366644</v>
      </c>
      <c r="D146" s="13" t="s">
        <v>64</v>
      </c>
    </row>
    <row r="147" spans="1:4">
      <c r="A147">
        <v>146</v>
      </c>
      <c r="B147" s="8">
        <f>Input!A147</f>
        <v>43215</v>
      </c>
      <c r="C147" s="6">
        <f ca="1">Input!K147</f>
        <v>84.81489166334471</v>
      </c>
      <c r="D147" s="13" t="s">
        <v>64</v>
      </c>
    </row>
    <row r="148" spans="1:4">
      <c r="A148">
        <v>147</v>
      </c>
      <c r="B148" s="8">
        <f>Input!A148</f>
        <v>43216</v>
      </c>
      <c r="C148" s="6">
        <f ca="1">Input!K148</f>
        <v>103.51676773609491</v>
      </c>
      <c r="D148" s="13" t="s">
        <v>64</v>
      </c>
    </row>
    <row r="149" spans="1:4">
      <c r="A149">
        <v>148</v>
      </c>
      <c r="B149" s="8">
        <f>Input!A149</f>
        <v>43217</v>
      </c>
      <c r="C149" s="6">
        <f ca="1">Input!K149</f>
        <v>63.212199807102792</v>
      </c>
      <c r="D149" s="13" t="s">
        <v>64</v>
      </c>
    </row>
    <row r="150" spans="1:4">
      <c r="A150">
        <v>149</v>
      </c>
      <c r="B150" s="8">
        <f>Input!A150</f>
        <v>43218</v>
      </c>
      <c r="C150" s="6">
        <f ca="1">Input!K150</f>
        <v>141.45444799591075</v>
      </c>
      <c r="D150" s="13" t="s">
        <v>64</v>
      </c>
    </row>
    <row r="151" spans="1:4">
      <c r="A151">
        <v>150</v>
      </c>
      <c r="B151" s="8">
        <f>Input!A151</f>
        <v>43219</v>
      </c>
      <c r="C151" s="6">
        <f ca="1">Input!K151</f>
        <v>193.49822013020915</v>
      </c>
      <c r="D151" s="13" t="s">
        <v>64</v>
      </c>
    </row>
    <row r="152" spans="1:4">
      <c r="A152">
        <v>151</v>
      </c>
      <c r="B152" s="8">
        <f>Input!A152</f>
        <v>43220</v>
      </c>
      <c r="C152" s="6">
        <f ca="1">Input!K152</f>
        <v>102.36542396774597</v>
      </c>
      <c r="D152" s="13" t="s">
        <v>64</v>
      </c>
    </row>
    <row r="153" spans="1:4">
      <c r="A153">
        <v>152</v>
      </c>
      <c r="B153" s="8">
        <f>Input!A153</f>
        <v>43221</v>
      </c>
      <c r="C153" s="6">
        <f ca="1">Input!K153</f>
        <v>111.61978630956837</v>
      </c>
      <c r="D153" s="13" t="s">
        <v>64</v>
      </c>
    </row>
    <row r="154" spans="1:4">
      <c r="A154">
        <v>153</v>
      </c>
      <c r="B154" s="8">
        <f>Input!A154</f>
        <v>43222</v>
      </c>
      <c r="C154" s="6">
        <f ca="1">Input!K154</f>
        <v>502.59841634254423</v>
      </c>
      <c r="D154" s="13" t="s">
        <v>64</v>
      </c>
    </row>
    <row r="155" spans="1:4">
      <c r="A155">
        <v>154</v>
      </c>
      <c r="B155" s="8">
        <f>Input!A155</f>
        <v>43223</v>
      </c>
      <c r="C155" s="6">
        <f ca="1">Input!K155</f>
        <v>292.27774266891481</v>
      </c>
      <c r="D155" s="13" t="s">
        <v>64</v>
      </c>
    </row>
    <row r="156" spans="1:4">
      <c r="A156">
        <v>155</v>
      </c>
      <c r="B156" s="8">
        <f>Input!A156</f>
        <v>43224</v>
      </c>
      <c r="C156" s="6">
        <f ca="1">Input!K156</f>
        <v>206.53456736189898</v>
      </c>
      <c r="D156" s="13" t="s">
        <v>64</v>
      </c>
    </row>
    <row r="157" spans="1:4">
      <c r="A157">
        <v>156</v>
      </c>
      <c r="B157" s="8">
        <f>Input!A157</f>
        <v>43225</v>
      </c>
      <c r="C157" s="6">
        <f ca="1">Input!K157</f>
        <v>160.91525340879824</v>
      </c>
      <c r="D157" s="13" t="s">
        <v>64</v>
      </c>
    </row>
    <row r="158" spans="1:4">
      <c r="A158">
        <v>157</v>
      </c>
      <c r="B158" s="8">
        <f>Input!A158</f>
        <v>43226</v>
      </c>
      <c r="C158" s="6">
        <f ca="1">Input!K158</f>
        <v>58.48859487041863</v>
      </c>
      <c r="D158" s="13" t="s">
        <v>64</v>
      </c>
    </row>
    <row r="159" spans="1:4">
      <c r="A159">
        <v>158</v>
      </c>
      <c r="B159" s="8">
        <f>Input!A159</f>
        <v>43227</v>
      </c>
      <c r="C159" s="6">
        <f ca="1">Input!K159</f>
        <v>117.23042278477897</v>
      </c>
      <c r="D159" s="13" t="s">
        <v>64</v>
      </c>
    </row>
    <row r="160" spans="1:4">
      <c r="A160">
        <v>159</v>
      </c>
      <c r="B160" s="8">
        <f>Input!A160</f>
        <v>43228</v>
      </c>
      <c r="C160" s="6">
        <f ca="1">Input!K160</f>
        <v>150.46760827401667</v>
      </c>
      <c r="D160" s="13" t="s">
        <v>64</v>
      </c>
    </row>
    <row r="161" spans="1:4">
      <c r="A161">
        <v>160</v>
      </c>
      <c r="B161" s="8">
        <f>Input!A161</f>
        <v>43229</v>
      </c>
      <c r="C161" s="6">
        <f ca="1">Input!K161</f>
        <v>163.3035196898395</v>
      </c>
      <c r="D161" s="13" t="s">
        <v>64</v>
      </c>
    </row>
    <row r="162" spans="1:4">
      <c r="A162">
        <v>161</v>
      </c>
      <c r="B162" s="8">
        <f>Input!A162</f>
        <v>43230</v>
      </c>
      <c r="C162" s="6">
        <f ca="1">Input!K162</f>
        <v>334.40651152488317</v>
      </c>
      <c r="D162" s="13" t="s">
        <v>64</v>
      </c>
    </row>
    <row r="163" spans="1:4">
      <c r="A163">
        <v>162</v>
      </c>
      <c r="B163" s="8">
        <f>Input!A163</f>
        <v>43231</v>
      </c>
      <c r="C163" s="6">
        <f ca="1">Input!K163</f>
        <v>288.81294619363564</v>
      </c>
      <c r="D163" s="13" t="s">
        <v>64</v>
      </c>
    </row>
    <row r="164" spans="1:4">
      <c r="A164">
        <v>163</v>
      </c>
      <c r="B164" s="8">
        <f>Input!A164</f>
        <v>43232</v>
      </c>
      <c r="C164" s="6">
        <f ca="1">Input!K164</f>
        <v>201.64507729258386</v>
      </c>
      <c r="D164" s="13" t="s">
        <v>64</v>
      </c>
    </row>
    <row r="165" spans="1:4">
      <c r="A165">
        <v>164</v>
      </c>
      <c r="B165" s="8">
        <f>Input!A165</f>
        <v>43233</v>
      </c>
      <c r="C165" s="6">
        <f ca="1">Input!K165</f>
        <v>275.38270584299812</v>
      </c>
      <c r="D165" s="13" t="s">
        <v>64</v>
      </c>
    </row>
    <row r="166" spans="1:4">
      <c r="A166">
        <v>165</v>
      </c>
      <c r="B166" s="8">
        <f>Input!A166</f>
        <v>43234</v>
      </c>
      <c r="C166" s="6">
        <f ca="1">Input!K166</f>
        <v>277.22782572614108</v>
      </c>
      <c r="D166" s="13" t="s">
        <v>64</v>
      </c>
    </row>
    <row r="167" spans="1:4">
      <c r="A167">
        <v>166</v>
      </c>
      <c r="B167" s="8">
        <f>Input!A167</f>
        <v>43235</v>
      </c>
      <c r="C167" s="6">
        <f ca="1">Input!K167</f>
        <v>172.68254162929384</v>
      </c>
      <c r="D167" s="13" t="s">
        <v>64</v>
      </c>
    </row>
    <row r="168" spans="1:4">
      <c r="A168">
        <v>167</v>
      </c>
      <c r="B168" s="8">
        <f>Input!A168</f>
        <v>43236</v>
      </c>
      <c r="C168" s="6">
        <f ca="1">Input!K168</f>
        <v>325.93982895322915</v>
      </c>
      <c r="D168" s="13" t="s">
        <v>64</v>
      </c>
    </row>
    <row r="169" spans="1:4">
      <c r="A169">
        <v>168</v>
      </c>
      <c r="B169" s="8">
        <f>Input!A169</f>
        <v>43237</v>
      </c>
      <c r="C169" s="6">
        <f ca="1">Input!K169</f>
        <v>308.55352166248156</v>
      </c>
      <c r="D169" s="13" t="s">
        <v>64</v>
      </c>
    </row>
    <row r="170" spans="1:4">
      <c r="A170">
        <v>169</v>
      </c>
      <c r="B170" s="8">
        <f>Input!A170</f>
        <v>43238</v>
      </c>
      <c r="C170" s="6">
        <f ca="1">Input!K170</f>
        <v>194.87774344484723</v>
      </c>
      <c r="D170" s="13" t="s">
        <v>64</v>
      </c>
    </row>
    <row r="171" spans="1:4">
      <c r="A171">
        <v>170</v>
      </c>
      <c r="B171" s="8">
        <f>Input!A171</f>
        <v>43239</v>
      </c>
      <c r="C171" s="6">
        <f ca="1">Input!K171</f>
        <v>141.46058662392332</v>
      </c>
      <c r="D171" s="13" t="s">
        <v>64</v>
      </c>
    </row>
    <row r="172" spans="1:4">
      <c r="A172">
        <v>171</v>
      </c>
      <c r="B172" s="8">
        <f>Input!A172</f>
        <v>43240</v>
      </c>
      <c r="C172" s="6">
        <f ca="1">Input!K172</f>
        <v>145.40950532057934</v>
      </c>
      <c r="D172" s="13" t="s">
        <v>64</v>
      </c>
    </row>
    <row r="173" spans="1:4">
      <c r="A173">
        <v>172</v>
      </c>
      <c r="B173" s="8">
        <f>Input!A173</f>
        <v>43241</v>
      </c>
      <c r="C173" s="6">
        <f ca="1">Input!K173</f>
        <v>141.68972868422807</v>
      </c>
      <c r="D173" s="13" t="s">
        <v>64</v>
      </c>
    </row>
    <row r="174" spans="1:4">
      <c r="A174">
        <v>173</v>
      </c>
      <c r="B174" s="8">
        <f>Input!A174</f>
        <v>43242</v>
      </c>
      <c r="C174" s="6">
        <f ca="1">Input!K174</f>
        <v>195.91317854898767</v>
      </c>
      <c r="D174" s="13" t="s">
        <v>64</v>
      </c>
    </row>
    <row r="175" spans="1:4">
      <c r="A175">
        <v>174</v>
      </c>
      <c r="B175" s="8">
        <f>Input!A175</f>
        <v>43243</v>
      </c>
      <c r="C175" s="6">
        <f ca="1">Input!K175</f>
        <v>296.9878244542075</v>
      </c>
      <c r="D175" s="13" t="s">
        <v>64</v>
      </c>
    </row>
    <row r="176" spans="1:4">
      <c r="A176">
        <v>175</v>
      </c>
      <c r="B176" s="8">
        <f>Input!A176</f>
        <v>43244</v>
      </c>
      <c r="C176" s="6">
        <f ca="1">Input!K176</f>
        <v>177.45093081971697</v>
      </c>
      <c r="D176" s="13" t="s">
        <v>64</v>
      </c>
    </row>
    <row r="177" spans="1:4">
      <c r="A177">
        <v>176</v>
      </c>
      <c r="B177" s="8">
        <f>Input!A177</f>
        <v>43245</v>
      </c>
      <c r="C177" s="6">
        <f ca="1">Input!K177</f>
        <v>175.74112535771627</v>
      </c>
      <c r="D177" s="13" t="s">
        <v>64</v>
      </c>
    </row>
    <row r="178" spans="1:4">
      <c r="A178">
        <v>177</v>
      </c>
      <c r="B178" s="8">
        <f>Input!A178</f>
        <v>43246</v>
      </c>
      <c r="C178" s="6">
        <f ca="1">Input!K178</f>
        <v>179.73622471801758</v>
      </c>
      <c r="D178" s="13" t="s">
        <v>64</v>
      </c>
    </row>
    <row r="179" spans="1:4">
      <c r="A179">
        <v>178</v>
      </c>
      <c r="B179" s="8">
        <f>Input!A179</f>
        <v>43247</v>
      </c>
      <c r="C179" s="6">
        <f ca="1">Input!K179</f>
        <v>276.71206147166163</v>
      </c>
      <c r="D179" s="13" t="s">
        <v>64</v>
      </c>
    </row>
    <row r="180" spans="1:4">
      <c r="A180">
        <v>179</v>
      </c>
      <c r="B180" s="8">
        <f>Input!A180</f>
        <v>43248</v>
      </c>
      <c r="C180" s="6">
        <f ca="1">Input!K180</f>
        <v>208.91718423664031</v>
      </c>
      <c r="D180" s="13" t="s">
        <v>64</v>
      </c>
    </row>
    <row r="181" spans="1:4">
      <c r="A181">
        <v>180</v>
      </c>
      <c r="B181" s="8">
        <f>Input!A181</f>
        <v>43249</v>
      </c>
      <c r="C181" s="6">
        <f ca="1">Input!K181</f>
        <v>270.15388951491212</v>
      </c>
      <c r="D181" s="13" t="s">
        <v>64</v>
      </c>
    </row>
    <row r="182" spans="1:4">
      <c r="A182">
        <v>181</v>
      </c>
      <c r="B182" s="8">
        <f>Input!A182</f>
        <v>43250</v>
      </c>
      <c r="C182" s="6">
        <f ca="1">Input!K182</f>
        <v>113.36379746373233</v>
      </c>
      <c r="D182" s="13" t="s">
        <v>64</v>
      </c>
    </row>
    <row r="183" spans="1:4">
      <c r="A183">
        <v>182</v>
      </c>
      <c r="B183" s="8">
        <f>Input!A183</f>
        <v>43251</v>
      </c>
      <c r="C183" s="6">
        <f ca="1">Input!K183</f>
        <v>302.15204189016703</v>
      </c>
      <c r="D183" s="13" t="s">
        <v>64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现金流测算</vt:lpstr>
      <vt:lpstr>收益测算</vt:lpstr>
      <vt:lpstr>Input</vt:lpstr>
      <vt:lpstr>规模</vt:lpstr>
      <vt:lpstr>投资30</vt:lpstr>
      <vt:lpstr>投资60</vt:lpstr>
      <vt:lpstr>投资90</vt:lpstr>
      <vt:lpstr>投资回收30</vt:lpstr>
      <vt:lpstr>投资回收60</vt:lpstr>
      <vt:lpstr>投资回收90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1 1</dc:creator>
  <cp:lastModifiedBy>Marco Fan</cp:lastModifiedBy>
  <dcterms:created xsi:type="dcterms:W3CDTF">2017-11-07T09:36:56Z</dcterms:created>
  <dcterms:modified xsi:type="dcterms:W3CDTF">2017-11-15T12:26:56Z</dcterms:modified>
</cp:coreProperties>
</file>