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ython\Minskole class of data analytics\Excel\examples data analysis using excel\"/>
    </mc:Choice>
  </mc:AlternateContent>
  <xr:revisionPtr revIDLastSave="0" documentId="13_ncr:1_{2871534C-1980-449B-91F3-5195A2C485F0}" xr6:coauthVersionLast="45" xr6:coauthVersionMax="45" xr10:uidLastSave="{00000000-0000-0000-0000-000000000000}"/>
  <bookViews>
    <workbookView xWindow="-120" yWindow="-120" windowWidth="20730" windowHeight="11160" firstSheet="2" activeTab="5" xr2:uid="{2E1E9FB2-707C-4E37-A122-133BC3071912}"/>
  </bookViews>
  <sheets>
    <sheet name="Sheet1" sheetId="1" r:id="rId1"/>
    <sheet name="pivottable analyze agent perf" sheetId="3" r:id="rId2"/>
    <sheet name="Sheet5" sheetId="5" r:id="rId3"/>
    <sheet name="call center data tracker" sheetId="2" r:id="rId4"/>
    <sheet name="Sheet8" sheetId="8" r:id="rId5"/>
    <sheet name="Sheet7" sheetId="7" r:id="rId6"/>
    <sheet name="Sheet6" sheetId="6" r:id="rId7"/>
    <sheet name="Total call handled per day" sheetId="4" r:id="rId8"/>
  </sheets>
  <calcPr calcId="181029"/>
  <pivotCaches>
    <pivotCache cacheId="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2" i="2"/>
  <c r="J6" i="2"/>
  <c r="J7" i="2"/>
  <c r="J8" i="2"/>
  <c r="J9" i="2"/>
  <c r="J10" i="2"/>
  <c r="J11" i="2"/>
  <c r="J3" i="2"/>
  <c r="J4" i="2"/>
  <c r="J5" i="2"/>
  <c r="J2" i="2"/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<sst xmlns="http://schemas.openxmlformats.org/spreadsheetml/2006/main" count="86" uniqueCount="45">
  <si>
    <t>Student Name</t>
  </si>
  <si>
    <t>Math</t>
  </si>
  <si>
    <t>Science</t>
  </si>
  <si>
    <t>English</t>
  </si>
  <si>
    <t>History</t>
  </si>
  <si>
    <t>Final Grade</t>
  </si>
  <si>
    <t>Remarks</t>
  </si>
  <si>
    <t>Alice Smith</t>
  </si>
  <si>
    <t>Ben Carter</t>
  </si>
  <si>
    <t>Chloe Johnson</t>
  </si>
  <si>
    <t>Daniel Lee</t>
  </si>
  <si>
    <t>Eva Brown</t>
  </si>
  <si>
    <t>Felix Grant</t>
  </si>
  <si>
    <t>Grace Kim</t>
  </si>
  <si>
    <t>Henry Wright</t>
  </si>
  <si>
    <t>Isla Morgan</t>
  </si>
  <si>
    <t>Jack Wilson</t>
  </si>
  <si>
    <t>Date</t>
  </si>
  <si>
    <t>Agent Name</t>
  </si>
  <si>
    <t>Calls Handled</t>
  </si>
  <si>
    <t>Avg Call Duration (min)</t>
  </si>
  <si>
    <t>Resolved Cases</t>
  </si>
  <si>
    <t>Escalated Cases</t>
  </si>
  <si>
    <t>Customer Rating (1–5)</t>
  </si>
  <si>
    <t>Chloe Lee</t>
  </si>
  <si>
    <t>Daniel Roy</t>
  </si>
  <si>
    <t>Row Labels</t>
  </si>
  <si>
    <t>(blank)</t>
  </si>
  <si>
    <t>Grand Total</t>
  </si>
  <si>
    <t>Column Labels</t>
  </si>
  <si>
    <t>Sum of Calls Handled</t>
  </si>
  <si>
    <t>Total Sum of Calls Handled</t>
  </si>
  <si>
    <t>Total Sum of Resolved Cases</t>
  </si>
  <si>
    <t>Sum of Resolved Cases</t>
  </si>
  <si>
    <t>Total Sum of Escalated Cases</t>
  </si>
  <si>
    <t>Sum of Escalated Cases</t>
  </si>
  <si>
    <t>Total Average of Avg Call Duration (min)</t>
  </si>
  <si>
    <t>Average of Avg Call Duration (min)</t>
  </si>
  <si>
    <t>Total Average of Customer Rating (1–5)</t>
  </si>
  <si>
    <t>Average of Customer Rating (1–5)</t>
  </si>
  <si>
    <t>Resolution Rate (%)</t>
  </si>
  <si>
    <t>Escalation Rate (%)</t>
  </si>
  <si>
    <t>Bar Chart – Total Calls by Agent</t>
  </si>
  <si>
    <t>Line Chart – Customer Rating Over Time</t>
  </si>
  <si>
    <t>Stacked Column – Resolution vs Escalation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</si>
</sst>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'call center data tracker'!$C$1</c:f>
              <c:strCache>
                <c:ptCount val="1"/>
                <c:pt idx="0">
                  <c:v>Calls Handled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'call center data tracker'!$B$2:$B$11</c:f>
              <c:strCache>
                <c:ptCount val="10"/>
                <c:pt idx="0">
                  <c:v>Alice Smith</c:v>
                </c:pt>
                <c:pt idx="1">
                  <c:v>Ben Carter</c:v>
                </c:pt>
                <c:pt idx="2">
                  <c:v>Chloe Lee</c:v>
                </c:pt>
                <c:pt idx="3">
                  <c:v>Daniel Roy</c:v>
                </c:pt>
                <c:pt idx="4">
                  <c:v>Eva Brown</c:v>
                </c:pt>
                <c:pt idx="5">
                  <c:v>Alice Smith</c:v>
                </c:pt>
                <c:pt idx="6">
                  <c:v>Ben Carter</c:v>
                </c:pt>
                <c:pt idx="7">
                  <c:v>Chloe Lee</c:v>
                </c:pt>
                <c:pt idx="8">
                  <c:v>Daniel Roy</c:v>
                </c:pt>
                <c:pt idx="9">
                  <c:v>Eva Brown</c:v>
                </c:pt>
              </c:strCache>
            </c:strRef>
          </c:cat>
          <c:val>
            <c:numRef>
              <c:f>'call center data tracker'!$C$2:$C$11</c:f>
              <c:numCache>
                <c:formatCode>General</c:formatCode>
                <c:ptCount val="10"/>
                <c:pt idx="0">
                  <c:v>45</c:v>
                </c:pt>
                <c:pt idx="1">
                  <c:v>38</c:v>
                </c:pt>
                <c:pt idx="2">
                  <c:v>50</c:v>
                </c:pt>
                <c:pt idx="3">
                  <c:v>40</c:v>
                </c:pt>
                <c:pt idx="4">
                  <c:v>55</c:v>
                </c:pt>
                <c:pt idx="5">
                  <c:v>48</c:v>
                </c:pt>
                <c:pt idx="6">
                  <c:v>42</c:v>
                </c:pt>
                <c:pt idx="7">
                  <c:v>53</c:v>
                </c:pt>
                <c:pt idx="8">
                  <c:v>39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8-4270-9ED4-F1E7FCD1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376991"/>
        <c:axId val="453231999"/>
      </c:barChart>
      <c:catAx>
        <c:axId val="40437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31999"/>
        <c:crosses val="autoZero"/>
        <c:auto val="1"/>
        <c:lblAlgn val="ctr"/>
        <c:lblOffset val="100"/>
        <c:noMultiLvlLbl val="0"/>
      </c:catAx>
      <c:valAx>
        <c:axId val="45323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Y-Axis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7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'call center data tracker'!$C$1</c:f>
              <c:strCache>
                <c:ptCount val="1"/>
                <c:pt idx="0">
                  <c:v>Calls Handled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'call center data tracker'!$B$2:$B$11</c:f>
              <c:strCache>
                <c:ptCount val="10"/>
                <c:pt idx="0">
                  <c:v>Alice Smith</c:v>
                </c:pt>
                <c:pt idx="1">
                  <c:v>Ben Carter</c:v>
                </c:pt>
                <c:pt idx="2">
                  <c:v>Chloe Lee</c:v>
                </c:pt>
                <c:pt idx="3">
                  <c:v>Daniel Roy</c:v>
                </c:pt>
                <c:pt idx="4">
                  <c:v>Eva Brown</c:v>
                </c:pt>
                <c:pt idx="5">
                  <c:v>Alice Smith</c:v>
                </c:pt>
                <c:pt idx="6">
                  <c:v>Ben Carter</c:v>
                </c:pt>
                <c:pt idx="7">
                  <c:v>Chloe Lee</c:v>
                </c:pt>
                <c:pt idx="8">
                  <c:v>Daniel Roy</c:v>
                </c:pt>
                <c:pt idx="9">
                  <c:v>Eva Brown</c:v>
                </c:pt>
              </c:strCache>
            </c:strRef>
          </c:cat>
          <c:val>
            <c:numRef>
              <c:f>'call center data tracker'!$C$2:$C$11</c:f>
              <c:numCache>
                <c:formatCode>General</c:formatCode>
                <c:ptCount val="10"/>
                <c:pt idx="0">
                  <c:v>45</c:v>
                </c:pt>
                <c:pt idx="1">
                  <c:v>38</c:v>
                </c:pt>
                <c:pt idx="2">
                  <c:v>50</c:v>
                </c:pt>
                <c:pt idx="3">
                  <c:v>40</c:v>
                </c:pt>
                <c:pt idx="4">
                  <c:v>55</c:v>
                </c:pt>
                <c:pt idx="5">
                  <c:v>48</c:v>
                </c:pt>
                <c:pt idx="6">
                  <c:v>42</c:v>
                </c:pt>
                <c:pt idx="7">
                  <c:v>53</c:v>
                </c:pt>
                <c:pt idx="8">
                  <c:v>39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0-4399-9009-5392F1D90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376991"/>
        <c:axId val="453231999"/>
      </c:barChart>
      <c:catAx>
        <c:axId val="40437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31999"/>
        <c:crosses val="autoZero"/>
        <c:auto val="1"/>
        <c:lblAlgn val="ctr"/>
        <c:lblOffset val="100"/>
        <c:noMultiLvlLbl val="0"/>
      </c:catAx>
      <c:valAx>
        <c:axId val="45323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Y-Axis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7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'call center data tracker'!$G$1</c:f>
              <c:strCache>
                <c:ptCount val="1"/>
                <c:pt idx="0">
                  <c:v>Customer Rating (1–5)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'call center data tracker'!$A$2:$A$11</c:f>
              <c:numCache>
                <c:formatCode>m/d/yyyy</c:formatCode>
                <c:ptCount val="10"/>
                <c:pt idx="0">
                  <c:v>45748</c:v>
                </c:pt>
                <c:pt idx="1">
                  <c:v>45748</c:v>
                </c:pt>
                <c:pt idx="2">
                  <c:v>45748</c:v>
                </c:pt>
                <c:pt idx="3">
                  <c:v>45748</c:v>
                </c:pt>
                <c:pt idx="4">
                  <c:v>45748</c:v>
                </c:pt>
                <c:pt idx="5">
                  <c:v>45749</c:v>
                </c:pt>
                <c:pt idx="6">
                  <c:v>45749</c:v>
                </c:pt>
                <c:pt idx="7">
                  <c:v>45749</c:v>
                </c:pt>
                <c:pt idx="8">
                  <c:v>45749</c:v>
                </c:pt>
                <c:pt idx="9">
                  <c:v>45749</c:v>
                </c:pt>
              </c:numCache>
            </c:numRef>
          </c:cat>
          <c:val>
            <c:numRef>
              <c:f>'call center data tracker'!$G$2:$G$11</c:f>
              <c:numCache>
                <c:formatCode>General</c:formatCode>
                <c:ptCount val="10"/>
                <c:pt idx="0">
                  <c:v>4.5</c:v>
                </c:pt>
                <c:pt idx="1">
                  <c:v>4</c:v>
                </c:pt>
                <c:pt idx="2">
                  <c:v>4.8</c:v>
                </c:pt>
                <c:pt idx="3">
                  <c:v>3.2</c:v>
                </c:pt>
                <c:pt idx="4">
                  <c:v>4.5999999999999996</c:v>
                </c:pt>
                <c:pt idx="5">
                  <c:v>4.7</c:v>
                </c:pt>
                <c:pt idx="6">
                  <c:v>4.3</c:v>
                </c:pt>
                <c:pt idx="7">
                  <c:v>4.9000000000000004</c:v>
                </c:pt>
                <c:pt idx="8">
                  <c:v>3</c:v>
                </c:pt>
                <c:pt idx="9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4-4314-BA0F-975D41DA4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810047"/>
        <c:axId val="405501279"/>
      </c:lineChart>
      <c:dateAx>
        <c:axId val="223810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01279"/>
        <c:crosses val="autoZero"/>
        <c:auto val="1"/>
        <c:lblOffset val="100"/>
        <c:baseTimeUnit val="days"/>
      </c:dateAx>
      <c:valAx>
        <c:axId val="4055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1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Resolved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Sheet6!$A$2:$A$11</c:f>
              <c:strCache>
                <c:ptCount val="10"/>
                <c:pt idx="0">
                  <c:v>Alice Smith</c:v>
                </c:pt>
                <c:pt idx="1">
                  <c:v>Ben Carter</c:v>
                </c:pt>
                <c:pt idx="2">
                  <c:v>Chloe Lee</c:v>
                </c:pt>
                <c:pt idx="3">
                  <c:v>Daniel Roy</c:v>
                </c:pt>
                <c:pt idx="4">
                  <c:v>Eva Brown</c:v>
                </c:pt>
                <c:pt idx="5">
                  <c:v>Alice Smith</c:v>
                </c:pt>
                <c:pt idx="6">
                  <c:v>Ben Carter</c:v>
                </c:pt>
                <c:pt idx="7">
                  <c:v>Chloe Lee</c:v>
                </c:pt>
                <c:pt idx="8">
                  <c:v>Daniel Roy</c:v>
                </c:pt>
                <c:pt idx="9">
                  <c:v>Eva Brown</c:v>
                </c:pt>
              </c:strCache>
            </c:strRef>
          </c:cat>
          <c:val>
            <c:numRef>
              <c:f>Sheet6!$B$2:$B$11</c:f>
              <c:numCache>
                <c:formatCode>General</c:formatCode>
                <c:ptCount val="10"/>
                <c:pt idx="0">
                  <c:v>42</c:v>
                </c:pt>
                <c:pt idx="1">
                  <c:v>35</c:v>
                </c:pt>
                <c:pt idx="2">
                  <c:v>47</c:v>
                </c:pt>
                <c:pt idx="3">
                  <c:v>30</c:v>
                </c:pt>
                <c:pt idx="4">
                  <c:v>50</c:v>
                </c:pt>
                <c:pt idx="5">
                  <c:v>45</c:v>
                </c:pt>
                <c:pt idx="6">
                  <c:v>39</c:v>
                </c:pt>
                <c:pt idx="7">
                  <c:v>50</c:v>
                </c:pt>
                <c:pt idx="8">
                  <c:v>28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7-4660-9F51-1D9DE42265DE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Escalated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Sheet6!$A$2:$A$11</c:f>
              <c:strCache>
                <c:ptCount val="10"/>
                <c:pt idx="0">
                  <c:v>Alice Smith</c:v>
                </c:pt>
                <c:pt idx="1">
                  <c:v>Ben Carter</c:v>
                </c:pt>
                <c:pt idx="2">
                  <c:v>Chloe Lee</c:v>
                </c:pt>
                <c:pt idx="3">
                  <c:v>Daniel Roy</c:v>
                </c:pt>
                <c:pt idx="4">
                  <c:v>Eva Brown</c:v>
                </c:pt>
                <c:pt idx="5">
                  <c:v>Alice Smith</c:v>
                </c:pt>
                <c:pt idx="6">
                  <c:v>Ben Carter</c:v>
                </c:pt>
                <c:pt idx="7">
                  <c:v>Chloe Lee</c:v>
                </c:pt>
                <c:pt idx="8">
                  <c:v>Daniel Roy</c:v>
                </c:pt>
                <c:pt idx="9">
                  <c:v>Eva Brown</c:v>
                </c:pt>
              </c:strCache>
            </c:strRef>
          </c:cat>
          <c:val>
            <c:numRef>
              <c:f>Sheet6!$C$2:$C$11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7-4660-9F51-1D9DE4226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399455"/>
        <c:axId val="453240319"/>
      </c:barChart>
      <c:catAx>
        <c:axId val="40239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40319"/>
        <c:crosses val="autoZero"/>
        <c:auto val="1"/>
        <c:lblAlgn val="ctr"/>
        <c:lblOffset val="100"/>
        <c:noMultiLvlLbl val="0"/>
      </c:catAx>
      <c:valAx>
        <c:axId val="45324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9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Resolved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Sheet6!$A$2:$A$11</c:f>
              <c:strCache>
                <c:ptCount val="10"/>
                <c:pt idx="0">
                  <c:v>Alice Smith</c:v>
                </c:pt>
                <c:pt idx="1">
                  <c:v>Ben Carter</c:v>
                </c:pt>
                <c:pt idx="2">
                  <c:v>Chloe Lee</c:v>
                </c:pt>
                <c:pt idx="3">
                  <c:v>Daniel Roy</c:v>
                </c:pt>
                <c:pt idx="4">
                  <c:v>Eva Brown</c:v>
                </c:pt>
                <c:pt idx="5">
                  <c:v>Alice Smith</c:v>
                </c:pt>
                <c:pt idx="6">
                  <c:v>Ben Carter</c:v>
                </c:pt>
                <c:pt idx="7">
                  <c:v>Chloe Lee</c:v>
                </c:pt>
                <c:pt idx="8">
                  <c:v>Daniel Roy</c:v>
                </c:pt>
                <c:pt idx="9">
                  <c:v>Eva Brown</c:v>
                </c:pt>
              </c:strCache>
            </c:strRef>
          </c:cat>
          <c:val>
            <c:numRef>
              <c:f>Sheet6!$B$2:$B$11</c:f>
              <c:numCache>
                <c:formatCode>General</c:formatCode>
                <c:ptCount val="10"/>
                <c:pt idx="0">
                  <c:v>42</c:v>
                </c:pt>
                <c:pt idx="1">
                  <c:v>35</c:v>
                </c:pt>
                <c:pt idx="2">
                  <c:v>47</c:v>
                </c:pt>
                <c:pt idx="3">
                  <c:v>30</c:v>
                </c:pt>
                <c:pt idx="4">
                  <c:v>50</c:v>
                </c:pt>
                <c:pt idx="5">
                  <c:v>45</c:v>
                </c:pt>
                <c:pt idx="6">
                  <c:v>39</c:v>
                </c:pt>
                <c:pt idx="7">
                  <c:v>50</c:v>
                </c:pt>
                <c:pt idx="8">
                  <c:v>28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1-4AAF-8474-1F60D6E3AF78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Escalated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Sheet6!$A$2:$A$11</c:f>
              <c:strCache>
                <c:ptCount val="10"/>
                <c:pt idx="0">
                  <c:v>Alice Smith</c:v>
                </c:pt>
                <c:pt idx="1">
                  <c:v>Ben Carter</c:v>
                </c:pt>
                <c:pt idx="2">
                  <c:v>Chloe Lee</c:v>
                </c:pt>
                <c:pt idx="3">
                  <c:v>Daniel Roy</c:v>
                </c:pt>
                <c:pt idx="4">
                  <c:v>Eva Brown</c:v>
                </c:pt>
                <c:pt idx="5">
                  <c:v>Alice Smith</c:v>
                </c:pt>
                <c:pt idx="6">
                  <c:v>Ben Carter</c:v>
                </c:pt>
                <c:pt idx="7">
                  <c:v>Chloe Lee</c:v>
                </c:pt>
                <c:pt idx="8">
                  <c:v>Daniel Roy</c:v>
                </c:pt>
                <c:pt idx="9">
                  <c:v>Eva Brown</c:v>
                </c:pt>
              </c:strCache>
            </c:strRef>
          </c:cat>
          <c:val>
            <c:numRef>
              <c:f>Sheet6!$C$2:$C$11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1-4AAF-8474-1F60D6E3A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399455"/>
        <c:axId val="453240319"/>
      </c:barChart>
      <c:catAx>
        <c:axId val="40239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40319"/>
        <c:crosses val="autoZero"/>
        <c:auto val="1"/>
        <c:lblAlgn val="ctr"/>
        <c:lblOffset val="100"/>
        <c:noMultiLvlLbl val="0"/>
      </c:catAx>
      <c:valAx>
        <c:axId val="45324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9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3</xdr:row>
      <xdr:rowOff>138112</xdr:rowOff>
    </xdr:from>
    <xdr:to>
      <xdr:col>13</xdr:col>
      <xdr:colOff>257175</xdr:colOff>
      <xdr:row>10</xdr:row>
      <xdr:rowOff>214312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C3825C-261A-4C6E-B311-7C0BB7A37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19050</xdr:rowOff>
    </xdr:from>
    <xdr:to>
      <xdr:col>7</xdr:col>
      <xdr:colOff>361950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5391A-DAFB-4208-82E7-5B115E31A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242D2-B541-4D7A-91FD-4060A8FAA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21</xdr:row>
      <xdr:rowOff>28575</xdr:rowOff>
    </xdr:from>
    <xdr:to>
      <xdr:col>13</xdr:col>
      <xdr:colOff>209550</xdr:colOff>
      <xdr:row>35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0D905B-2A05-414F-9CA4-1339977AE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33337</xdr:rowOff>
    </xdr:from>
    <xdr:to>
      <xdr:col>14</xdr:col>
      <xdr:colOff>190500</xdr:colOff>
      <xdr:row>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E1EBCD-259A-43E9-83E5-03DA9F4CB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70.678057638892" createdVersion="6" refreshedVersion="6" minRefreshableVersion="3" recordCount="11" xr:uid="{919246FC-FC10-447B-85AA-3C989FDE4137}">
  <cacheSource type="worksheet">
    <worksheetSource ref="A1:G1048576" sheet="call center data tracker"/>
  </cacheSource>
  <cacheFields count="7">
    <cacheField name="Date" numFmtId="0">
      <sharedItems containsNonDate="0" containsDate="1" containsString="0" containsBlank="1" minDate="2025-04-01T00:00:00" maxDate="2025-04-03T00:00:00" count="3">
        <d v="2025-04-01T00:00:00"/>
        <d v="2025-04-02T00:00:00"/>
        <m/>
      </sharedItems>
    </cacheField>
    <cacheField name="Agent Name" numFmtId="0">
      <sharedItems containsBlank="1" count="6">
        <s v="Alice Smith"/>
        <s v="Ben Carter"/>
        <s v="Chloe Lee"/>
        <s v="Daniel Roy"/>
        <s v="Eva Brown"/>
        <m/>
      </sharedItems>
    </cacheField>
    <cacheField name="Calls Handled" numFmtId="0">
      <sharedItems containsString="0" containsBlank="1" containsNumber="1" containsInteger="1" minValue="38" maxValue="55"/>
    </cacheField>
    <cacheField name="Avg Call Duration (min)" numFmtId="0">
      <sharedItems containsString="0" containsBlank="1" containsNumber="1" minValue="3.5" maxValue="6.5"/>
    </cacheField>
    <cacheField name="Resolved Cases" numFmtId="0">
      <sharedItems containsString="0" containsBlank="1" containsNumber="1" containsInteger="1" minValue="28" maxValue="50"/>
    </cacheField>
    <cacheField name="Escalated Cases" numFmtId="0">
      <sharedItems containsString="0" containsBlank="1" containsNumber="1" containsInteger="1" minValue="3" maxValue="11"/>
    </cacheField>
    <cacheField name="Customer Rating (1–5)" numFmtId="0">
      <sharedItems containsString="0" containsBlank="1" containsNumber="1" minValue="3" maxValue="4.900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n v="45"/>
    <n v="4.2"/>
    <n v="42"/>
    <n v="3"/>
    <n v="4.5"/>
  </r>
  <r>
    <x v="0"/>
    <x v="1"/>
    <n v="38"/>
    <n v="5"/>
    <n v="35"/>
    <n v="3"/>
    <n v="4"/>
  </r>
  <r>
    <x v="0"/>
    <x v="2"/>
    <n v="50"/>
    <n v="3.8"/>
    <n v="47"/>
    <n v="3"/>
    <n v="4.8"/>
  </r>
  <r>
    <x v="0"/>
    <x v="3"/>
    <n v="40"/>
    <n v="6.2"/>
    <n v="30"/>
    <n v="10"/>
    <n v="3.2"/>
  </r>
  <r>
    <x v="0"/>
    <x v="4"/>
    <n v="55"/>
    <n v="4.5"/>
    <n v="50"/>
    <n v="5"/>
    <n v="4.5999999999999996"/>
  </r>
  <r>
    <x v="1"/>
    <x v="0"/>
    <n v="48"/>
    <n v="4"/>
    <n v="45"/>
    <n v="3"/>
    <n v="4.7"/>
  </r>
  <r>
    <x v="1"/>
    <x v="1"/>
    <n v="42"/>
    <n v="4.9000000000000004"/>
    <n v="39"/>
    <n v="3"/>
    <n v="4.3"/>
  </r>
  <r>
    <x v="1"/>
    <x v="2"/>
    <n v="53"/>
    <n v="3.5"/>
    <n v="50"/>
    <n v="3"/>
    <n v="4.9000000000000004"/>
  </r>
  <r>
    <x v="1"/>
    <x v="3"/>
    <n v="39"/>
    <n v="6.5"/>
    <n v="28"/>
    <n v="11"/>
    <n v="3"/>
  </r>
  <r>
    <x v="1"/>
    <x v="4"/>
    <n v="52"/>
    <n v="4.4000000000000004"/>
    <n v="47"/>
    <n v="5"/>
    <n v="4.7"/>
  </r>
  <r>
    <x v="2"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DD310-D948-496E-890A-DA8136BE6AB1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12" firstHeaderRow="1" firstDataRow="3" firstDataCol="1"/>
  <pivotFields count="7">
    <pivotField axis="axisCol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0"/>
    <field x="-2"/>
  </colFields>
  <colItems count="20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Sum of Calls Handled" fld="2" baseField="0" baseItem="0"/>
    <dataField name="Average of Avg Call Duration (min)" fld="3" subtotal="average" baseField="1" baseItem="0"/>
    <dataField name="Sum of Resolved Cases" fld="4" baseField="0" baseItem="0"/>
    <dataField name="Sum of Escalated Cases" fld="5" baseField="0" baseItem="0"/>
    <dataField name="Average of Customer Rating (1–5)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356E9-FA1E-421E-A886-62DE87D9DB46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7">
    <pivotField axis="axisRow"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alls Handl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90396-3118-4ADC-AFE3-697FA7A07238}">
  <dimension ref="A1:G11"/>
  <sheetViews>
    <sheetView workbookViewId="0">
      <selection activeCell="J7" sqref="J7"/>
    </sheetView>
  </sheetViews>
  <sheetFormatPr defaultRowHeight="15" x14ac:dyDescent="0.25"/>
  <cols>
    <col min="7" max="7" width="13.28515625" bestFit="1" customWidth="1"/>
  </cols>
  <sheetData>
    <row r="1" spans="1:7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x14ac:dyDescent="0.25">
      <c r="A2" s="2" t="s">
        <v>7</v>
      </c>
      <c r="B2" s="2">
        <v>85</v>
      </c>
      <c r="C2" s="2">
        <v>90</v>
      </c>
      <c r="D2" s="2">
        <v>88</v>
      </c>
      <c r="E2" s="2">
        <v>92</v>
      </c>
      <c r="F2" s="2">
        <f>AVERAGE(B2:E2)</f>
        <v>88.75</v>
      </c>
      <c r="G2" s="2" t="str">
        <f>IF(F2&gt;=85,"Excellent",IF(F2&gt;=70,"Good",IF(F2&gt;=60,"Needs Improvement","poor performance")))</f>
        <v>Excellent</v>
      </c>
    </row>
    <row r="3" spans="1:7" ht="30" x14ac:dyDescent="0.25">
      <c r="A3" s="2" t="s">
        <v>8</v>
      </c>
      <c r="B3" s="2">
        <v>72</v>
      </c>
      <c r="C3" s="2">
        <v>68</v>
      </c>
      <c r="D3" s="2">
        <v>70</v>
      </c>
      <c r="E3" s="2">
        <v>75</v>
      </c>
      <c r="F3" s="2">
        <f t="shared" ref="F3:F11" si="0">AVERAGE(B3:E3)</f>
        <v>71.25</v>
      </c>
      <c r="G3" s="2" t="str">
        <f t="shared" ref="G3:G11" si="1">IF(F3&gt;=85,"Excellent",IF(F3&gt;=70,"Good",IF(F3&gt;=60,"Needs Improvement","poor performance")))</f>
        <v>Good</v>
      </c>
    </row>
    <row r="4" spans="1:7" ht="30" x14ac:dyDescent="0.25">
      <c r="A4" s="2" t="s">
        <v>9</v>
      </c>
      <c r="B4" s="2">
        <v>95</v>
      </c>
      <c r="C4" s="2">
        <v>98</v>
      </c>
      <c r="D4" s="2">
        <v>92</v>
      </c>
      <c r="E4" s="2">
        <v>96</v>
      </c>
      <c r="F4" s="2">
        <f t="shared" si="0"/>
        <v>95.25</v>
      </c>
      <c r="G4" s="2" t="str">
        <f t="shared" si="1"/>
        <v>Excellent</v>
      </c>
    </row>
    <row r="5" spans="1:7" ht="30" x14ac:dyDescent="0.25">
      <c r="A5" s="2" t="s">
        <v>10</v>
      </c>
      <c r="B5" s="2">
        <v>60</v>
      </c>
      <c r="C5" s="2">
        <v>55</v>
      </c>
      <c r="D5" s="2">
        <v>58</v>
      </c>
      <c r="E5" s="2">
        <v>62</v>
      </c>
      <c r="F5" s="2">
        <f t="shared" si="0"/>
        <v>58.75</v>
      </c>
      <c r="G5" s="2" t="str">
        <f t="shared" si="1"/>
        <v>poor performance</v>
      </c>
    </row>
    <row r="6" spans="1:7" ht="30" x14ac:dyDescent="0.25">
      <c r="A6" s="2" t="s">
        <v>11</v>
      </c>
      <c r="B6" s="2">
        <v>88</v>
      </c>
      <c r="C6" s="2">
        <v>84</v>
      </c>
      <c r="D6" s="2">
        <v>86</v>
      </c>
      <c r="E6" s="2">
        <v>85</v>
      </c>
      <c r="F6" s="2">
        <f t="shared" si="0"/>
        <v>85.75</v>
      </c>
      <c r="G6" s="2" t="str">
        <f t="shared" si="1"/>
        <v>Excellent</v>
      </c>
    </row>
    <row r="7" spans="1:7" ht="30" x14ac:dyDescent="0.25">
      <c r="A7" s="2" t="s">
        <v>12</v>
      </c>
      <c r="B7" s="2">
        <v>77</v>
      </c>
      <c r="C7" s="2">
        <v>80</v>
      </c>
      <c r="D7" s="2">
        <v>76</v>
      </c>
      <c r="E7" s="2">
        <v>74</v>
      </c>
      <c r="F7" s="2">
        <f t="shared" si="0"/>
        <v>76.75</v>
      </c>
      <c r="G7" s="2" t="str">
        <f t="shared" si="1"/>
        <v>Good</v>
      </c>
    </row>
    <row r="8" spans="1:7" ht="30" x14ac:dyDescent="0.25">
      <c r="A8" s="2" t="s">
        <v>13</v>
      </c>
      <c r="B8" s="2">
        <v>92</v>
      </c>
      <c r="C8" s="2">
        <v>89</v>
      </c>
      <c r="D8" s="2">
        <v>93</v>
      </c>
      <c r="E8" s="2">
        <v>91</v>
      </c>
      <c r="F8" s="2">
        <f t="shared" si="0"/>
        <v>91.25</v>
      </c>
      <c r="G8" s="2" t="str">
        <f t="shared" si="1"/>
        <v>Excellent</v>
      </c>
    </row>
    <row r="9" spans="1:7" ht="30" x14ac:dyDescent="0.25">
      <c r="A9" s="2" t="s">
        <v>14</v>
      </c>
      <c r="B9" s="2">
        <v>66</v>
      </c>
      <c r="C9" s="2">
        <v>64</v>
      </c>
      <c r="D9" s="2">
        <v>69</v>
      </c>
      <c r="E9" s="2">
        <v>70</v>
      </c>
      <c r="F9" s="2">
        <f t="shared" si="0"/>
        <v>67.25</v>
      </c>
      <c r="G9" s="2" t="str">
        <f t="shared" si="1"/>
        <v>Needs Improvement</v>
      </c>
    </row>
    <row r="10" spans="1:7" ht="30" x14ac:dyDescent="0.25">
      <c r="A10" s="2" t="s">
        <v>15</v>
      </c>
      <c r="B10" s="2">
        <v>91</v>
      </c>
      <c r="C10" s="2">
        <v>93</v>
      </c>
      <c r="D10" s="2">
        <v>89</v>
      </c>
      <c r="E10" s="2">
        <v>90</v>
      </c>
      <c r="F10" s="2">
        <f t="shared" si="0"/>
        <v>90.75</v>
      </c>
      <c r="G10" s="2" t="str">
        <f t="shared" si="1"/>
        <v>Excellent</v>
      </c>
    </row>
    <row r="11" spans="1:7" ht="30" x14ac:dyDescent="0.25">
      <c r="A11" s="2" t="s">
        <v>16</v>
      </c>
      <c r="B11" s="2">
        <v>58</v>
      </c>
      <c r="C11" s="2">
        <v>60</v>
      </c>
      <c r="D11" s="2">
        <v>62</v>
      </c>
      <c r="E11" s="2">
        <v>59</v>
      </c>
      <c r="F11" s="2">
        <f t="shared" si="0"/>
        <v>59.75</v>
      </c>
      <c r="G11" s="2" t="str">
        <f t="shared" si="1"/>
        <v>poor performance</v>
      </c>
    </row>
  </sheetData>
  <conditionalFormatting sqref="G1:G1048576">
    <cfRule type="containsText" dxfId="3" priority="1" operator="containsText" text="Good">
      <formula>NOT(ISERROR(SEARCH("Good",G1)))</formula>
    </cfRule>
    <cfRule type="containsText" dxfId="2" priority="3" operator="containsText" text="poor performance">
      <formula>NOT(ISERROR(SEARCH("poor performance",G1)))</formula>
    </cfRule>
    <cfRule type="containsText" dxfId="1" priority="4" operator="containsText" text="Good">
      <formula>NOT(ISERROR(SEARCH("Good",G1)))</formula>
    </cfRule>
    <cfRule type="containsText" dxfId="0" priority="5" operator="containsText" text="Excellent">
      <formula>NOT(ISERROR(SEARCH("Excellent",G1)))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C13B-32D2-4304-847D-8727C01CBD20}">
  <dimension ref="A3:Y12"/>
  <sheetViews>
    <sheetView topLeftCell="R1" workbookViewId="0">
      <selection activeCell="X3" sqref="X3:Y4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3" width="32.140625" bestFit="1" customWidth="1"/>
    <col min="4" max="4" width="21.5703125" bestFit="1" customWidth="1"/>
    <col min="5" max="5" width="21.7109375" bestFit="1" customWidth="1"/>
    <col min="6" max="6" width="31.140625" bestFit="1" customWidth="1"/>
    <col min="7" max="7" width="19.85546875" bestFit="1" customWidth="1"/>
    <col min="8" max="8" width="32.140625" bestFit="1" customWidth="1"/>
    <col min="9" max="9" width="21.5703125" bestFit="1" customWidth="1"/>
    <col min="10" max="10" width="21.7109375" bestFit="1" customWidth="1"/>
    <col min="11" max="11" width="31.140625" bestFit="1" customWidth="1"/>
    <col min="12" max="12" width="19.85546875" bestFit="1" customWidth="1"/>
    <col min="13" max="13" width="32.140625" bestFit="1" customWidth="1"/>
    <col min="14" max="14" width="21.5703125" bestFit="1" customWidth="1"/>
    <col min="15" max="15" width="21.7109375" bestFit="1" customWidth="1"/>
    <col min="16" max="16" width="31.140625" bestFit="1" customWidth="1"/>
    <col min="17" max="17" width="24.85546875" bestFit="1" customWidth="1"/>
    <col min="18" max="18" width="37.140625" bestFit="1" customWidth="1"/>
    <col min="19" max="19" width="26.5703125" bestFit="1" customWidth="1"/>
    <col min="20" max="20" width="26.7109375" bestFit="1" customWidth="1"/>
    <col min="21" max="21" width="36.140625" bestFit="1" customWidth="1"/>
    <col min="24" max="24" width="18.7109375" bestFit="1" customWidth="1"/>
    <col min="25" max="25" width="18" bestFit="1" customWidth="1"/>
  </cols>
  <sheetData>
    <row r="3" spans="1:25" x14ac:dyDescent="0.25">
      <c r="B3" s="5" t="s">
        <v>29</v>
      </c>
      <c r="X3" s="8"/>
      <c r="Y3" s="8"/>
    </row>
    <row r="4" spans="1:25" x14ac:dyDescent="0.25">
      <c r="B4" s="3">
        <v>45748</v>
      </c>
      <c r="G4" s="3">
        <v>45749</v>
      </c>
      <c r="L4" t="s">
        <v>27</v>
      </c>
      <c r="Q4" t="s">
        <v>31</v>
      </c>
      <c r="R4" t="s">
        <v>36</v>
      </c>
      <c r="S4" t="s">
        <v>32</v>
      </c>
      <c r="T4" t="s">
        <v>34</v>
      </c>
      <c r="U4" t="s">
        <v>38</v>
      </c>
    </row>
    <row r="5" spans="1:25" x14ac:dyDescent="0.25">
      <c r="A5" s="5" t="s">
        <v>26</v>
      </c>
      <c r="B5" t="s">
        <v>30</v>
      </c>
      <c r="C5" t="s">
        <v>37</v>
      </c>
      <c r="D5" t="s">
        <v>33</v>
      </c>
      <c r="E5" t="s">
        <v>35</v>
      </c>
      <c r="F5" t="s">
        <v>39</v>
      </c>
      <c r="G5" t="s">
        <v>30</v>
      </c>
      <c r="H5" t="s">
        <v>37</v>
      </c>
      <c r="I5" t="s">
        <v>33</v>
      </c>
      <c r="J5" t="s">
        <v>35</v>
      </c>
      <c r="K5" t="s">
        <v>39</v>
      </c>
      <c r="L5" t="s">
        <v>30</v>
      </c>
      <c r="M5" t="s">
        <v>37</v>
      </c>
      <c r="N5" t="s">
        <v>33</v>
      </c>
      <c r="O5" t="s">
        <v>35</v>
      </c>
      <c r="P5" t="s">
        <v>39</v>
      </c>
    </row>
    <row r="6" spans="1:25" x14ac:dyDescent="0.25">
      <c r="A6" s="6" t="s">
        <v>7</v>
      </c>
      <c r="B6" s="7">
        <v>45</v>
      </c>
      <c r="C6" s="7">
        <v>4.2</v>
      </c>
      <c r="D6" s="7">
        <v>42</v>
      </c>
      <c r="E6" s="7">
        <v>3</v>
      </c>
      <c r="F6" s="7">
        <v>4.5</v>
      </c>
      <c r="G6" s="7">
        <v>48</v>
      </c>
      <c r="H6" s="7">
        <v>4</v>
      </c>
      <c r="I6" s="7">
        <v>45</v>
      </c>
      <c r="J6" s="7">
        <v>3</v>
      </c>
      <c r="K6" s="7">
        <v>4.7</v>
      </c>
      <c r="L6" s="7"/>
      <c r="M6" s="7"/>
      <c r="N6" s="7"/>
      <c r="O6" s="7"/>
      <c r="P6" s="7"/>
      <c r="Q6" s="7">
        <v>93</v>
      </c>
      <c r="R6" s="7">
        <v>4.0999999999999996</v>
      </c>
      <c r="S6" s="7">
        <v>87</v>
      </c>
      <c r="T6" s="7">
        <v>6</v>
      </c>
      <c r="U6" s="7">
        <v>4.5999999999999996</v>
      </c>
    </row>
    <row r="7" spans="1:25" x14ac:dyDescent="0.25">
      <c r="A7" s="6" t="s">
        <v>8</v>
      </c>
      <c r="B7" s="7">
        <v>38</v>
      </c>
      <c r="C7" s="7">
        <v>5</v>
      </c>
      <c r="D7" s="7">
        <v>35</v>
      </c>
      <c r="E7" s="7">
        <v>3</v>
      </c>
      <c r="F7" s="7">
        <v>4</v>
      </c>
      <c r="G7" s="7">
        <v>42</v>
      </c>
      <c r="H7" s="7">
        <v>4.9000000000000004</v>
      </c>
      <c r="I7" s="7">
        <v>39</v>
      </c>
      <c r="J7" s="7">
        <v>3</v>
      </c>
      <c r="K7" s="7">
        <v>4.3</v>
      </c>
      <c r="L7" s="7"/>
      <c r="M7" s="7"/>
      <c r="N7" s="7"/>
      <c r="O7" s="7"/>
      <c r="P7" s="7"/>
      <c r="Q7" s="7">
        <v>80</v>
      </c>
      <c r="R7" s="7">
        <v>4.95</v>
      </c>
      <c r="S7" s="7">
        <v>74</v>
      </c>
      <c r="T7" s="7">
        <v>6</v>
      </c>
      <c r="U7" s="7">
        <v>4.1500000000000004</v>
      </c>
    </row>
    <row r="8" spans="1:25" x14ac:dyDescent="0.25">
      <c r="A8" s="6" t="s">
        <v>24</v>
      </c>
      <c r="B8" s="7">
        <v>50</v>
      </c>
      <c r="C8" s="7">
        <v>3.8</v>
      </c>
      <c r="D8" s="7">
        <v>47</v>
      </c>
      <c r="E8" s="7">
        <v>3</v>
      </c>
      <c r="F8" s="7">
        <v>4.8</v>
      </c>
      <c r="G8" s="7">
        <v>53</v>
      </c>
      <c r="H8" s="7">
        <v>3.5</v>
      </c>
      <c r="I8" s="7">
        <v>50</v>
      </c>
      <c r="J8" s="7">
        <v>3</v>
      </c>
      <c r="K8" s="7">
        <v>4.9000000000000004</v>
      </c>
      <c r="L8" s="7"/>
      <c r="M8" s="7"/>
      <c r="N8" s="7"/>
      <c r="O8" s="7"/>
      <c r="P8" s="7"/>
      <c r="Q8" s="7">
        <v>103</v>
      </c>
      <c r="R8" s="7">
        <v>3.65</v>
      </c>
      <c r="S8" s="7">
        <v>97</v>
      </c>
      <c r="T8" s="7">
        <v>6</v>
      </c>
      <c r="U8" s="7">
        <v>4.8499999999999996</v>
      </c>
    </row>
    <row r="9" spans="1:25" x14ac:dyDescent="0.25">
      <c r="A9" s="6" t="s">
        <v>25</v>
      </c>
      <c r="B9" s="7">
        <v>40</v>
      </c>
      <c r="C9" s="7">
        <v>6.2</v>
      </c>
      <c r="D9" s="7">
        <v>30</v>
      </c>
      <c r="E9" s="7">
        <v>10</v>
      </c>
      <c r="F9" s="7">
        <v>3.2</v>
      </c>
      <c r="G9" s="7">
        <v>39</v>
      </c>
      <c r="H9" s="7">
        <v>6.5</v>
      </c>
      <c r="I9" s="7">
        <v>28</v>
      </c>
      <c r="J9" s="7">
        <v>11</v>
      </c>
      <c r="K9" s="7">
        <v>3</v>
      </c>
      <c r="L9" s="7"/>
      <c r="M9" s="7"/>
      <c r="N9" s="7"/>
      <c r="O9" s="7"/>
      <c r="P9" s="7"/>
      <c r="Q9" s="7">
        <v>79</v>
      </c>
      <c r="R9" s="7">
        <v>6.35</v>
      </c>
      <c r="S9" s="7">
        <v>58</v>
      </c>
      <c r="T9" s="7">
        <v>21</v>
      </c>
      <c r="U9" s="7">
        <v>3.1</v>
      </c>
    </row>
    <row r="10" spans="1:25" x14ac:dyDescent="0.25">
      <c r="A10" s="6" t="s">
        <v>11</v>
      </c>
      <c r="B10" s="7">
        <v>55</v>
      </c>
      <c r="C10" s="7">
        <v>4.5</v>
      </c>
      <c r="D10" s="7">
        <v>50</v>
      </c>
      <c r="E10" s="7">
        <v>5</v>
      </c>
      <c r="F10" s="7">
        <v>4.5999999999999996</v>
      </c>
      <c r="G10" s="7">
        <v>52</v>
      </c>
      <c r="H10" s="7">
        <v>4.4000000000000004</v>
      </c>
      <c r="I10" s="7">
        <v>47</v>
      </c>
      <c r="J10" s="7">
        <v>5</v>
      </c>
      <c r="K10" s="7">
        <v>4.7</v>
      </c>
      <c r="L10" s="7"/>
      <c r="M10" s="7"/>
      <c r="N10" s="7"/>
      <c r="O10" s="7"/>
      <c r="P10" s="7"/>
      <c r="Q10" s="7">
        <v>107</v>
      </c>
      <c r="R10" s="7">
        <v>4.45</v>
      </c>
      <c r="S10" s="7">
        <v>97</v>
      </c>
      <c r="T10" s="7">
        <v>10</v>
      </c>
      <c r="U10" s="7">
        <v>4.6500000000000004</v>
      </c>
    </row>
    <row r="11" spans="1:25" x14ac:dyDescent="0.25">
      <c r="A11" s="6" t="s">
        <v>27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5" x14ac:dyDescent="0.25">
      <c r="A12" s="6" t="s">
        <v>28</v>
      </c>
      <c r="B12" s="7">
        <v>228</v>
      </c>
      <c r="C12" s="7">
        <v>4.74</v>
      </c>
      <c r="D12" s="7">
        <v>204</v>
      </c>
      <c r="E12" s="7">
        <v>24</v>
      </c>
      <c r="F12" s="7">
        <v>4.2200000000000006</v>
      </c>
      <c r="G12" s="7">
        <v>234</v>
      </c>
      <c r="H12" s="7">
        <v>4.6599999999999993</v>
      </c>
      <c r="I12" s="7">
        <v>209</v>
      </c>
      <c r="J12" s="7">
        <v>25</v>
      </c>
      <c r="K12" s="7">
        <v>4.3199999999999994</v>
      </c>
      <c r="L12" s="7"/>
      <c r="M12" s="7"/>
      <c r="N12" s="7"/>
      <c r="O12" s="7"/>
      <c r="P12" s="7"/>
      <c r="Q12" s="7">
        <v>462</v>
      </c>
      <c r="R12" s="7">
        <v>4.7</v>
      </c>
      <c r="S12" s="7">
        <v>413</v>
      </c>
      <c r="T12" s="7">
        <v>49</v>
      </c>
      <c r="U12" s="7">
        <v>4.2700000000000005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B443A-162D-4FA2-894D-FA26E30568BF}">
  <dimension ref="A3:B7"/>
  <sheetViews>
    <sheetView workbookViewId="0">
      <selection activeCell="J18" sqref="J18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3" width="10.42578125" bestFit="1" customWidth="1"/>
    <col min="4" max="4" width="7.28515625" bestFit="1" customWidth="1"/>
    <col min="5" max="5" width="11.28515625" bestFit="1" customWidth="1"/>
  </cols>
  <sheetData>
    <row r="3" spans="1:2" x14ac:dyDescent="0.25">
      <c r="A3" s="5" t="s">
        <v>26</v>
      </c>
      <c r="B3" t="s">
        <v>30</v>
      </c>
    </row>
    <row r="4" spans="1:2" x14ac:dyDescent="0.25">
      <c r="A4" s="9">
        <v>45748</v>
      </c>
      <c r="B4" s="7">
        <v>228</v>
      </c>
    </row>
    <row r="5" spans="1:2" x14ac:dyDescent="0.25">
      <c r="A5" s="9">
        <v>45749</v>
      </c>
      <c r="B5" s="7">
        <v>234</v>
      </c>
    </row>
    <row r="6" spans="1:2" x14ac:dyDescent="0.25">
      <c r="A6" s="6" t="s">
        <v>27</v>
      </c>
      <c r="B6" s="7"/>
    </row>
    <row r="7" spans="1:2" x14ac:dyDescent="0.25">
      <c r="A7" s="6" t="s">
        <v>28</v>
      </c>
      <c r="B7" s="7">
        <v>462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48A1-C7C3-4CAA-87B5-DE92923F9E2C}">
  <dimension ref="A1:K11"/>
  <sheetViews>
    <sheetView workbookViewId="0">
      <selection activeCell="B1" sqref="B1:B1048576"/>
    </sheetView>
  </sheetViews>
  <sheetFormatPr defaultRowHeight="15" x14ac:dyDescent="0.25"/>
  <cols>
    <col min="1" max="1" width="10.42578125" bestFit="1" customWidth="1"/>
    <col min="2" max="2" width="6.7109375" bestFit="1" customWidth="1"/>
    <col min="7" max="7" width="8.85546875" bestFit="1" customWidth="1"/>
    <col min="10" max="10" width="18.7109375" bestFit="1" customWidth="1"/>
    <col min="11" max="11" width="18" bestFit="1" customWidth="1"/>
  </cols>
  <sheetData>
    <row r="1" spans="1:11" ht="45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J1" t="s">
        <v>40</v>
      </c>
      <c r="K1" t="s">
        <v>41</v>
      </c>
    </row>
    <row r="2" spans="1:11" ht="30" x14ac:dyDescent="0.25">
      <c r="A2" s="4">
        <v>45748</v>
      </c>
      <c r="B2" s="2" t="s">
        <v>7</v>
      </c>
      <c r="C2" s="2">
        <v>45</v>
      </c>
      <c r="D2" s="2">
        <v>4.2</v>
      </c>
      <c r="E2" s="2">
        <v>42</v>
      </c>
      <c r="F2" s="2">
        <v>3</v>
      </c>
      <c r="G2" s="2">
        <v>4.5</v>
      </c>
      <c r="J2">
        <f>E2/C2</f>
        <v>0.93333333333333335</v>
      </c>
      <c r="K2">
        <f>F2/C2</f>
        <v>6.6666666666666666E-2</v>
      </c>
    </row>
    <row r="3" spans="1:11" ht="30" x14ac:dyDescent="0.25">
      <c r="A3" s="4">
        <v>45748</v>
      </c>
      <c r="B3" s="2" t="s">
        <v>8</v>
      </c>
      <c r="C3" s="2">
        <v>38</v>
      </c>
      <c r="D3" s="2">
        <v>5</v>
      </c>
      <c r="E3" s="2">
        <v>35</v>
      </c>
      <c r="F3" s="2">
        <v>3</v>
      </c>
      <c r="G3" s="2">
        <v>4</v>
      </c>
      <c r="J3">
        <f t="shared" ref="J3:J11" si="0">E3/C3</f>
        <v>0.92105263157894735</v>
      </c>
      <c r="K3">
        <f t="shared" ref="K3:K11" si="1">F3/C3</f>
        <v>7.8947368421052627E-2</v>
      </c>
    </row>
    <row r="4" spans="1:11" ht="30" x14ac:dyDescent="0.25">
      <c r="A4" s="4">
        <v>45748</v>
      </c>
      <c r="B4" s="2" t="s">
        <v>24</v>
      </c>
      <c r="C4" s="2">
        <v>50</v>
      </c>
      <c r="D4" s="2">
        <v>3.8</v>
      </c>
      <c r="E4" s="2">
        <v>47</v>
      </c>
      <c r="F4" s="2">
        <v>3</v>
      </c>
      <c r="G4" s="2">
        <v>4.8</v>
      </c>
      <c r="J4">
        <f t="shared" si="0"/>
        <v>0.94</v>
      </c>
      <c r="K4">
        <f t="shared" si="1"/>
        <v>0.06</v>
      </c>
    </row>
    <row r="5" spans="1:11" ht="30" x14ac:dyDescent="0.25">
      <c r="A5" s="4">
        <v>45748</v>
      </c>
      <c r="B5" s="2" t="s">
        <v>25</v>
      </c>
      <c r="C5" s="2">
        <v>40</v>
      </c>
      <c r="D5" s="2">
        <v>6.2</v>
      </c>
      <c r="E5" s="2">
        <v>30</v>
      </c>
      <c r="F5" s="2">
        <v>10</v>
      </c>
      <c r="G5" s="2">
        <v>3.2</v>
      </c>
      <c r="J5">
        <f t="shared" si="0"/>
        <v>0.75</v>
      </c>
      <c r="K5">
        <f t="shared" si="1"/>
        <v>0.25</v>
      </c>
    </row>
    <row r="6" spans="1:11" ht="30" x14ac:dyDescent="0.25">
      <c r="A6" s="4">
        <v>45748</v>
      </c>
      <c r="B6" s="2" t="s">
        <v>11</v>
      </c>
      <c r="C6" s="2">
        <v>55</v>
      </c>
      <c r="D6" s="2">
        <v>4.5</v>
      </c>
      <c r="E6" s="2">
        <v>50</v>
      </c>
      <c r="F6" s="2">
        <v>5</v>
      </c>
      <c r="G6" s="2">
        <v>4.5999999999999996</v>
      </c>
      <c r="J6">
        <f t="shared" si="0"/>
        <v>0.90909090909090906</v>
      </c>
      <c r="K6">
        <f t="shared" si="1"/>
        <v>9.0909090909090912E-2</v>
      </c>
    </row>
    <row r="7" spans="1:11" ht="30" x14ac:dyDescent="0.25">
      <c r="A7" s="4">
        <v>45749</v>
      </c>
      <c r="B7" s="2" t="s">
        <v>7</v>
      </c>
      <c r="C7" s="2">
        <v>48</v>
      </c>
      <c r="D7" s="2">
        <v>4</v>
      </c>
      <c r="E7" s="2">
        <v>45</v>
      </c>
      <c r="F7" s="2">
        <v>3</v>
      </c>
      <c r="G7" s="2">
        <v>4.7</v>
      </c>
      <c r="J7">
        <f t="shared" si="0"/>
        <v>0.9375</v>
      </c>
      <c r="K7">
        <f t="shared" si="1"/>
        <v>6.25E-2</v>
      </c>
    </row>
    <row r="8" spans="1:11" ht="30" x14ac:dyDescent="0.25">
      <c r="A8" s="4">
        <v>45749</v>
      </c>
      <c r="B8" s="2" t="s">
        <v>8</v>
      </c>
      <c r="C8" s="2">
        <v>42</v>
      </c>
      <c r="D8" s="2">
        <v>4.9000000000000004</v>
      </c>
      <c r="E8" s="2">
        <v>39</v>
      </c>
      <c r="F8" s="2">
        <v>3</v>
      </c>
      <c r="G8" s="2">
        <v>4.3</v>
      </c>
      <c r="J8">
        <f t="shared" si="0"/>
        <v>0.9285714285714286</v>
      </c>
      <c r="K8">
        <f t="shared" si="1"/>
        <v>7.1428571428571425E-2</v>
      </c>
    </row>
    <row r="9" spans="1:11" ht="30" x14ac:dyDescent="0.25">
      <c r="A9" s="4">
        <v>45749</v>
      </c>
      <c r="B9" s="2" t="s">
        <v>24</v>
      </c>
      <c r="C9" s="2">
        <v>53</v>
      </c>
      <c r="D9" s="2">
        <v>3.5</v>
      </c>
      <c r="E9" s="2">
        <v>50</v>
      </c>
      <c r="F9" s="2">
        <v>3</v>
      </c>
      <c r="G9" s="2">
        <v>4.9000000000000004</v>
      </c>
      <c r="J9">
        <f t="shared" si="0"/>
        <v>0.94339622641509435</v>
      </c>
      <c r="K9">
        <f t="shared" si="1"/>
        <v>5.6603773584905662E-2</v>
      </c>
    </row>
    <row r="10" spans="1:11" ht="30" x14ac:dyDescent="0.25">
      <c r="A10" s="4">
        <v>45749</v>
      </c>
      <c r="B10" s="2" t="s">
        <v>25</v>
      </c>
      <c r="C10" s="2">
        <v>39</v>
      </c>
      <c r="D10" s="2">
        <v>6.5</v>
      </c>
      <c r="E10" s="2">
        <v>28</v>
      </c>
      <c r="F10" s="2">
        <v>11</v>
      </c>
      <c r="G10" s="2">
        <v>3</v>
      </c>
      <c r="J10">
        <f t="shared" si="0"/>
        <v>0.71794871794871795</v>
      </c>
      <c r="K10">
        <f t="shared" si="1"/>
        <v>0.28205128205128205</v>
      </c>
    </row>
    <row r="11" spans="1:11" ht="30" x14ac:dyDescent="0.25">
      <c r="A11" s="4">
        <v>45749</v>
      </c>
      <c r="B11" s="2" t="s">
        <v>11</v>
      </c>
      <c r="C11" s="2">
        <v>52</v>
      </c>
      <c r="D11" s="2">
        <v>4.4000000000000004</v>
      </c>
      <c r="E11" s="2">
        <v>47</v>
      </c>
      <c r="F11" s="2">
        <v>5</v>
      </c>
      <c r="G11" s="2">
        <v>4.7</v>
      </c>
      <c r="J11">
        <f t="shared" si="0"/>
        <v>0.90384615384615385</v>
      </c>
      <c r="K11">
        <f t="shared" si="1"/>
        <v>9.6153846153846159E-2</v>
      </c>
    </row>
  </sheetData>
  <conditionalFormatting sqref="G1:G1048576">
    <cfRule type="colorScale" priority="1">
      <colorScale>
        <cfvo type="min"/>
        <cfvo type="percentile" val="50"/>
        <cfvo type="max"/>
        <color rgb="FFF8696B"/>
        <color rgb="FFFFFF00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27CE8-C5CF-49AD-AB60-EB8373DAA0D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0E7C-C6FD-49BC-9FD0-0C8216EDE9A8}">
  <dimension ref="C17:N38"/>
  <sheetViews>
    <sheetView tabSelected="1" topLeftCell="A13" workbookViewId="0">
      <selection activeCell="J17" sqref="J17"/>
    </sheetView>
  </sheetViews>
  <sheetFormatPr defaultRowHeight="15" x14ac:dyDescent="0.25"/>
  <sheetData>
    <row r="17" spans="3:14" x14ac:dyDescent="0.25">
      <c r="N17" s="8" t="s">
        <v>43</v>
      </c>
    </row>
    <row r="18" spans="3:14" x14ac:dyDescent="0.25">
      <c r="C18" s="8" t="s">
        <v>42</v>
      </c>
    </row>
    <row r="38" spans="8:8" x14ac:dyDescent="0.25">
      <c r="H38" s="8" t="s">
        <v>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3E141-ECD6-4882-A6AB-297B563AA60C}">
  <dimension ref="A1:C11"/>
  <sheetViews>
    <sheetView workbookViewId="0">
      <selection sqref="A1:C1048576"/>
    </sheetView>
  </sheetViews>
  <sheetFormatPr defaultRowHeight="15" x14ac:dyDescent="0.25"/>
  <cols>
    <col min="1" max="1" width="6.7109375" bestFit="1" customWidth="1"/>
  </cols>
  <sheetData>
    <row r="1" spans="1:3" ht="30" x14ac:dyDescent="0.25">
      <c r="A1" s="1" t="s">
        <v>18</v>
      </c>
      <c r="B1" s="1" t="s">
        <v>21</v>
      </c>
      <c r="C1" s="1" t="s">
        <v>22</v>
      </c>
    </row>
    <row r="2" spans="1:3" ht="30" x14ac:dyDescent="0.25">
      <c r="A2" s="2" t="s">
        <v>7</v>
      </c>
      <c r="B2" s="2">
        <v>42</v>
      </c>
      <c r="C2" s="2">
        <v>3</v>
      </c>
    </row>
    <row r="3" spans="1:3" ht="30" x14ac:dyDescent="0.25">
      <c r="A3" s="2" t="s">
        <v>8</v>
      </c>
      <c r="B3" s="2">
        <v>35</v>
      </c>
      <c r="C3" s="2">
        <v>3</v>
      </c>
    </row>
    <row r="4" spans="1:3" ht="30" x14ac:dyDescent="0.25">
      <c r="A4" s="2" t="s">
        <v>24</v>
      </c>
      <c r="B4" s="2">
        <v>47</v>
      </c>
      <c r="C4" s="2">
        <v>3</v>
      </c>
    </row>
    <row r="5" spans="1:3" ht="30" x14ac:dyDescent="0.25">
      <c r="A5" s="2" t="s">
        <v>25</v>
      </c>
      <c r="B5" s="2">
        <v>30</v>
      </c>
      <c r="C5" s="2">
        <v>10</v>
      </c>
    </row>
    <row r="6" spans="1:3" ht="30" x14ac:dyDescent="0.25">
      <c r="A6" s="2" t="s">
        <v>11</v>
      </c>
      <c r="B6" s="2">
        <v>50</v>
      </c>
      <c r="C6" s="2">
        <v>5</v>
      </c>
    </row>
    <row r="7" spans="1:3" ht="30" x14ac:dyDescent="0.25">
      <c r="A7" s="2" t="s">
        <v>7</v>
      </c>
      <c r="B7" s="2">
        <v>45</v>
      </c>
      <c r="C7" s="2">
        <v>3</v>
      </c>
    </row>
    <row r="8" spans="1:3" ht="30" x14ac:dyDescent="0.25">
      <c r="A8" s="2" t="s">
        <v>8</v>
      </c>
      <c r="B8" s="2">
        <v>39</v>
      </c>
      <c r="C8" s="2">
        <v>3</v>
      </c>
    </row>
    <row r="9" spans="1:3" ht="30" x14ac:dyDescent="0.25">
      <c r="A9" s="2" t="s">
        <v>24</v>
      </c>
      <c r="B9" s="2">
        <v>50</v>
      </c>
      <c r="C9" s="2">
        <v>3</v>
      </c>
    </row>
    <row r="10" spans="1:3" ht="30" x14ac:dyDescent="0.25">
      <c r="A10" s="2" t="s">
        <v>25</v>
      </c>
      <c r="B10" s="2">
        <v>28</v>
      </c>
      <c r="C10" s="2">
        <v>11</v>
      </c>
    </row>
    <row r="11" spans="1:3" ht="30" x14ac:dyDescent="0.25">
      <c r="A11" s="2" t="s">
        <v>11</v>
      </c>
      <c r="B11" s="2">
        <v>47</v>
      </c>
      <c r="C11" s="2"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E5818-B8CD-47AC-A3ED-F4474957F031}">
  <dimension ref="A1"/>
  <sheetViews>
    <sheetView workbookViewId="0">
      <selection activeCell="J16" sqref="J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pivottable analyze agent perf</vt:lpstr>
      <vt:lpstr>Sheet5</vt:lpstr>
      <vt:lpstr>call center data tracker</vt:lpstr>
      <vt:lpstr>Sheet8</vt:lpstr>
      <vt:lpstr>Sheet7</vt:lpstr>
      <vt:lpstr>Sheet6</vt:lpstr>
      <vt:lpstr>Total call handled per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2025-04-23T09:31:15Z</dcterms:created>
  <dcterms:modified xsi:type="dcterms:W3CDTF">2025-04-24T03:38:14Z</dcterms:modified>
</cp:coreProperties>
</file>