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ishwarya\OneDrive\Documents\"/>
    </mc:Choice>
  </mc:AlternateContent>
  <bookViews>
    <workbookView xWindow="0" yWindow="0" windowWidth="23040" windowHeight="9384" firstSheet="1" activeTab="7"/>
  </bookViews>
  <sheets>
    <sheet name="vrinda store report" sheetId="2" r:id="rId1"/>
    <sheet name="order vs sales" sheetId="4" r:id="rId2"/>
    <sheet name="men vs women" sheetId="5" r:id="rId3"/>
    <sheet name="order status" sheetId="8" r:id="rId4"/>
    <sheet name="top 5 city" sheetId="9" r:id="rId5"/>
    <sheet name="age &amp;gender" sheetId="10" r:id="rId6"/>
    <sheet name="channels" sheetId="11" r:id="rId7"/>
    <sheet name="vrinda store data" sheetId="1" r:id="rId8"/>
  </sheets>
  <definedNames>
    <definedName name="_xlnm._FilterDatabase" localSheetId="7" hidden="1">'vrinda store data'!$A$1:$O$121</definedName>
    <definedName name="Slicer_category">#N/A</definedName>
    <definedName name="Slicer_Channel">#N/A</definedName>
    <definedName name="Slicer_Month">#N/A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3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2" i="1"/>
</calcChain>
</file>

<file path=xl/sharedStrings.xml><?xml version="1.0" encoding="utf-8"?>
<sst xmlns="http://schemas.openxmlformats.org/spreadsheetml/2006/main" count="927" uniqueCount="183">
  <si>
    <t>index</t>
  </si>
  <si>
    <t>order ID</t>
  </si>
  <si>
    <t>cust ID</t>
  </si>
  <si>
    <t>Gender</t>
  </si>
  <si>
    <t>Age</t>
  </si>
  <si>
    <t>Date</t>
  </si>
  <si>
    <t>Status</t>
  </si>
  <si>
    <t>Channel</t>
  </si>
  <si>
    <t>category</t>
  </si>
  <si>
    <t>Size</t>
  </si>
  <si>
    <t>Qty</t>
  </si>
  <si>
    <t>Amount</t>
  </si>
  <si>
    <t>ship-city</t>
  </si>
  <si>
    <t>171-1029312-3038738</t>
  </si>
  <si>
    <t>405-2183842-2225946</t>
  </si>
  <si>
    <t>171-1641533-8921966</t>
  </si>
  <si>
    <t>404-7490807-6300351</t>
  </si>
  <si>
    <t>403-9293516-4577154</t>
  </si>
  <si>
    <t>407-1298130-0368305</t>
  </si>
  <si>
    <t>171-5561216-3398711</t>
  </si>
  <si>
    <t>408-2935263-2935550</t>
  </si>
  <si>
    <t>404-2648970-9042715</t>
  </si>
  <si>
    <t>408-0265357-4939534</t>
  </si>
  <si>
    <t>403-9268874-7296313</t>
  </si>
  <si>
    <t>407-0442660-2736366</t>
  </si>
  <si>
    <t>406-7482261-1657136</t>
  </si>
  <si>
    <t>407-7039962-7080347</t>
  </si>
  <si>
    <t>407-3422488-7373923</t>
  </si>
  <si>
    <t>171-8974687-6745940</t>
  </si>
  <si>
    <t>406-0244536-2177175</t>
  </si>
  <si>
    <t>404-4376789-3345166</t>
  </si>
  <si>
    <t>408-1943310-9789160</t>
  </si>
  <si>
    <t>403-0950590-5005155</t>
  </si>
  <si>
    <t>Delivered</t>
  </si>
  <si>
    <t>Myntra</t>
  </si>
  <si>
    <t>Ajio</t>
  </si>
  <si>
    <t>Amazon</t>
  </si>
  <si>
    <t>Flipkart</t>
  </si>
  <si>
    <t>Meesho</t>
  </si>
  <si>
    <t>others</t>
  </si>
  <si>
    <t>Nalli</t>
  </si>
  <si>
    <t>Kurta</t>
  </si>
  <si>
    <t>Western Dress</t>
  </si>
  <si>
    <t>Set</t>
  </si>
  <si>
    <t>Top</t>
  </si>
  <si>
    <t>XXL</t>
  </si>
  <si>
    <t>L</t>
  </si>
  <si>
    <t>S</t>
  </si>
  <si>
    <t>M</t>
  </si>
  <si>
    <t>XL</t>
  </si>
  <si>
    <t>XS</t>
  </si>
  <si>
    <t>MOHALI</t>
  </si>
  <si>
    <t>GURUGRAM</t>
  </si>
  <si>
    <t>KOLKATA</t>
  </si>
  <si>
    <t>THANJAVUR</t>
  </si>
  <si>
    <t>SANGLI MIRAJ KUPV</t>
  </si>
  <si>
    <t>BENGALURU</t>
  </si>
  <si>
    <t>WAYANADU</t>
  </si>
  <si>
    <t>PUNE</t>
  </si>
  <si>
    <t>MAHARASTA</t>
  </si>
  <si>
    <t>UTAR PRADESH</t>
  </si>
  <si>
    <t>BIHAR</t>
  </si>
  <si>
    <t>MYSORE</t>
  </si>
  <si>
    <t>GULBARGA</t>
  </si>
  <si>
    <t>OOTY</t>
  </si>
  <si>
    <t>406-2259863-7895320</t>
  </si>
  <si>
    <t>408-5647896-5896321</t>
  </si>
  <si>
    <t>407-2154879-5892223</t>
  </si>
  <si>
    <t>406-4587321-5963474</t>
  </si>
  <si>
    <t>403-2589647-7775360</t>
  </si>
  <si>
    <t>Women</t>
  </si>
  <si>
    <t>Men</t>
  </si>
  <si>
    <t>Vrinda Store Report</t>
  </si>
  <si>
    <t>Age group</t>
  </si>
  <si>
    <t>Adult</t>
  </si>
  <si>
    <t>Teenager</t>
  </si>
  <si>
    <t>senior</t>
  </si>
  <si>
    <t>Month</t>
  </si>
  <si>
    <t>Sum of Amount</t>
  </si>
  <si>
    <t>Count of order ID</t>
  </si>
  <si>
    <t>Row Labels</t>
  </si>
  <si>
    <t>Jan</t>
  </si>
  <si>
    <t>Dec</t>
  </si>
  <si>
    <t>255-4785967-7859630</t>
  </si>
  <si>
    <t>122-258436-48596730</t>
  </si>
  <si>
    <t>252-125874-48596358</t>
  </si>
  <si>
    <t>154-587485-98685000</t>
  </si>
  <si>
    <t>142-58493-478596321</t>
  </si>
  <si>
    <t>254-78453-587496314</t>
  </si>
  <si>
    <t>254-78453-587496315</t>
  </si>
  <si>
    <t>254-78453-587496316</t>
  </si>
  <si>
    <t>254-78453-587496317</t>
  </si>
  <si>
    <t>254-78453-587496318</t>
  </si>
  <si>
    <t>254-78453-587496319</t>
  </si>
  <si>
    <t>254-78453-587496320</t>
  </si>
  <si>
    <t>254-78453-587496321</t>
  </si>
  <si>
    <t>254-78453-587496322</t>
  </si>
  <si>
    <t>254-78453-587496323</t>
  </si>
  <si>
    <t>254-78453-587496324</t>
  </si>
  <si>
    <t>254-78453-587496325</t>
  </si>
  <si>
    <t>254-78453-587496326</t>
  </si>
  <si>
    <t>254-78453-587496327</t>
  </si>
  <si>
    <t>254-78453-587496328</t>
  </si>
  <si>
    <t>254-78453-587496329</t>
  </si>
  <si>
    <t>254-78453-587496330</t>
  </si>
  <si>
    <t>254-78453-587496331</t>
  </si>
  <si>
    <t>254-78453-587496332</t>
  </si>
  <si>
    <t>254-78453-587496333</t>
  </si>
  <si>
    <t>254-78453-587496334</t>
  </si>
  <si>
    <t>254-78453-587496335</t>
  </si>
  <si>
    <t>254-78453-587496336</t>
  </si>
  <si>
    <t>254-78453-587496337</t>
  </si>
  <si>
    <t>254-78453-587496338</t>
  </si>
  <si>
    <t>254-78453-587496339</t>
  </si>
  <si>
    <t>254-78453-587496340</t>
  </si>
  <si>
    <t>254-78453-587496341</t>
  </si>
  <si>
    <t>254-78453-587496342</t>
  </si>
  <si>
    <t>254-78453-587496343</t>
  </si>
  <si>
    <t>254-78453-587496344</t>
  </si>
  <si>
    <t>254-78453-587496345</t>
  </si>
  <si>
    <t>254-78453-587496346</t>
  </si>
  <si>
    <t>254-78453-587496347</t>
  </si>
  <si>
    <t>254-78453-587496348</t>
  </si>
  <si>
    <t>254-78453-587496349</t>
  </si>
  <si>
    <t>254-78453-587496350</t>
  </si>
  <si>
    <t>254-78453-587496351</t>
  </si>
  <si>
    <t>254-78453-587496352</t>
  </si>
  <si>
    <t>254-78453-587496353</t>
  </si>
  <si>
    <t>254-78453-587496354</t>
  </si>
  <si>
    <t>254-78453-587496355</t>
  </si>
  <si>
    <t>254-78453-587496356</t>
  </si>
  <si>
    <t>254-78453-587496357</t>
  </si>
  <si>
    <t>254-78453-587496358</t>
  </si>
  <si>
    <t>254-78453-587496359</t>
  </si>
  <si>
    <t>254-78453-587496360</t>
  </si>
  <si>
    <t>254-78453-587496361</t>
  </si>
  <si>
    <t>254-78453-587496362</t>
  </si>
  <si>
    <t>254-78453-587496363</t>
  </si>
  <si>
    <t>254-78453-587496364</t>
  </si>
  <si>
    <t>254-78453-587496365</t>
  </si>
  <si>
    <t>254-78453-587496366</t>
  </si>
  <si>
    <t>254-78453-587496367</t>
  </si>
  <si>
    <t>254-78453-587496368</t>
  </si>
  <si>
    <t>254-78453-587496369</t>
  </si>
  <si>
    <t>254-78453-587496370</t>
  </si>
  <si>
    <t>254-78453-587496371</t>
  </si>
  <si>
    <t>254-78453-587496372</t>
  </si>
  <si>
    <t>254-78453-587496373</t>
  </si>
  <si>
    <t>254-78453-587496374</t>
  </si>
  <si>
    <t>254-78453-587496375</t>
  </si>
  <si>
    <t>254-78453-587496376</t>
  </si>
  <si>
    <t>254-78453-587496377</t>
  </si>
  <si>
    <t>254-78453-587496378</t>
  </si>
  <si>
    <t>254-78453-587496379</t>
  </si>
  <si>
    <t>254-78453-587496380</t>
  </si>
  <si>
    <t>254-78453-587496381</t>
  </si>
  <si>
    <t>254-78453-587496382</t>
  </si>
  <si>
    <t>254-78453-587496383</t>
  </si>
  <si>
    <t>254-78453-587496384</t>
  </si>
  <si>
    <t>254-78453-587496385</t>
  </si>
  <si>
    <t>254-78453-587496386</t>
  </si>
  <si>
    <t>254-78453-587496387</t>
  </si>
  <si>
    <t>254-78453-587496388</t>
  </si>
  <si>
    <t>404-78453-587496398</t>
  </si>
  <si>
    <t>202-78453-587496397</t>
  </si>
  <si>
    <t>258-78453-587496396</t>
  </si>
  <si>
    <t>101-78453-587496395</t>
  </si>
  <si>
    <t>404-78453-587496394</t>
  </si>
  <si>
    <t>304-78453-587496393</t>
  </si>
  <si>
    <t>7074-78453-587496392</t>
  </si>
  <si>
    <t>214-78453-587496391</t>
  </si>
  <si>
    <t>204-78453-587496390</t>
  </si>
  <si>
    <t>274-78453-587496389</t>
  </si>
  <si>
    <t>X</t>
  </si>
  <si>
    <t>MANALI</t>
  </si>
  <si>
    <t>GOA</t>
  </si>
  <si>
    <t>Feb</t>
  </si>
  <si>
    <t>Mar</t>
  </si>
  <si>
    <t>Apr</t>
  </si>
  <si>
    <t>Refund</t>
  </si>
  <si>
    <t>cancel</t>
  </si>
  <si>
    <t>refund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</si>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</sst>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4"/>
      <color theme="1"/>
      <name val="Times New Roman"/>
      <family val="1"/>
    </font>
    <font>
      <sz val="12"/>
      <color theme="1"/>
      <name val="Times New Roman"/>
      <family val="1"/>
    </font>
    <font>
      <b/>
      <sz val="20"/>
      <color theme="1"/>
      <name val="Arial"/>
      <family val="2"/>
    </font>
  </fonts>
  <fills count="4">
    <fill>
      <patternFill patternType="none"/>
    </fill>
    <fill>
      <patternFill patternType="gray125"/>
    </fill>
    <fill>
      <patternFill patternType="solid">
        <fgColor rgb="FFFFC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1" fillId="0" borderId="1" xfId="0" applyFont="1" applyBorder="1"/>
    <xf numFmtId="0" fontId="2" fillId="0" borderId="0" xfId="0" applyFont="1"/>
    <xf numFmtId="1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164" fontId="0" fillId="0" borderId="0" xfId="0" applyNumberFormat="1"/>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cellXfs>
  <cellStyles count="1">
    <cellStyle name="Normal" xfId="0" builtinId="0"/>
  </cellStyles>
  <dxfs count="1">
    <dxf>
      <numFmt numFmtId="164" formatCode="0.0%"/>
    </dxf>
  </dxfs>
  <tableStyles count="0" defaultTableStyle="TableStyleMedium2" defaultPivotStyle="PivotStyleLight16"/>
  <colors>
    <mruColors>
      <color rgb="FFE6C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1.xlsx]order vs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9.5115372848332602E-2"/>
          <c:y val="0.13270408506628978"/>
          <c:w val="0.83603580442329473"/>
          <c:h val="0.75342221792828046"/>
        </c:manualLayout>
      </c:layout>
      <c:barChart>
        <c:barDir val="col"/>
        <c:grouping val="clustered"/>
        <c:varyColors val="0"/>
        <c:ser>
          <c:idx val="0"/>
          <c:order val="0"/>
          <c:tx>
            <c:strRef>
              <c:f>'order vs sales'!$B$3</c:f>
              <c:strCache>
                <c:ptCount val="1"/>
                <c:pt idx="0">
                  <c:v>Sum of Amount</c:v>
                </c:pt>
              </c:strCache>
            </c:strRef>
          </c:tx>
          <c:spPr>
            <a:solidFill>
              <a:schemeClr val="accent1"/>
            </a:solidFill>
            <a:ln>
              <a:noFill/>
            </a:ln>
            <a:effectLst/>
          </c:spPr>
          <c:invertIfNegative val="0"/>
          <c:cat>
            <c:strRef>
              <c:f>'order vs sales'!$A$4:$A$8</c:f>
              <c:strCache>
                <c:ptCount val="5"/>
                <c:pt idx="0">
                  <c:v>Jan</c:v>
                </c:pt>
                <c:pt idx="1">
                  <c:v>Feb</c:v>
                </c:pt>
                <c:pt idx="2">
                  <c:v>Mar</c:v>
                </c:pt>
                <c:pt idx="3">
                  <c:v>Apr</c:v>
                </c:pt>
                <c:pt idx="4">
                  <c:v>Dec</c:v>
                </c:pt>
              </c:strCache>
            </c:strRef>
          </c:cat>
          <c:val>
            <c:numRef>
              <c:f>'order vs sales'!$B$4:$B$8</c:f>
              <c:numCache>
                <c:formatCode>General</c:formatCode>
                <c:ptCount val="5"/>
                <c:pt idx="0">
                  <c:v>131644</c:v>
                </c:pt>
                <c:pt idx="1">
                  <c:v>25781</c:v>
                </c:pt>
                <c:pt idx="2">
                  <c:v>68863</c:v>
                </c:pt>
                <c:pt idx="3">
                  <c:v>2070</c:v>
                </c:pt>
                <c:pt idx="4">
                  <c:v>34868</c:v>
                </c:pt>
              </c:numCache>
            </c:numRef>
          </c:val>
        </c:ser>
        <c:dLbls>
          <c:showLegendKey val="0"/>
          <c:showVal val="0"/>
          <c:showCatName val="0"/>
          <c:showSerName val="0"/>
          <c:showPercent val="0"/>
          <c:showBubbleSize val="0"/>
        </c:dLbls>
        <c:gapWidth val="219"/>
        <c:overlap val="-27"/>
        <c:axId val="1819443872"/>
        <c:axId val="1819444416"/>
      </c:barChart>
      <c:lineChart>
        <c:grouping val="standard"/>
        <c:varyColors val="0"/>
        <c:ser>
          <c:idx val="1"/>
          <c:order val="1"/>
          <c:tx>
            <c:strRef>
              <c:f>'order vs sales'!$C$3</c:f>
              <c:strCache>
                <c:ptCount val="1"/>
                <c:pt idx="0">
                  <c:v>Count of order ID</c:v>
                </c:pt>
              </c:strCache>
            </c:strRef>
          </c:tx>
          <c:spPr>
            <a:ln w="28575" cap="rnd">
              <a:solidFill>
                <a:schemeClr val="accent2"/>
              </a:solidFill>
              <a:round/>
            </a:ln>
            <a:effectLst/>
          </c:spPr>
          <c:marker>
            <c:symbol val="none"/>
          </c:marker>
          <c:cat>
            <c:strRef>
              <c:f>'order vs sales'!$A$4:$A$8</c:f>
              <c:strCache>
                <c:ptCount val="5"/>
                <c:pt idx="0">
                  <c:v>Jan</c:v>
                </c:pt>
                <c:pt idx="1">
                  <c:v>Feb</c:v>
                </c:pt>
                <c:pt idx="2">
                  <c:v>Mar</c:v>
                </c:pt>
                <c:pt idx="3">
                  <c:v>Apr</c:v>
                </c:pt>
                <c:pt idx="4">
                  <c:v>Dec</c:v>
                </c:pt>
              </c:strCache>
            </c:strRef>
          </c:cat>
          <c:val>
            <c:numRef>
              <c:f>'order vs sales'!$C$4:$C$8</c:f>
              <c:numCache>
                <c:formatCode>General</c:formatCode>
                <c:ptCount val="5"/>
                <c:pt idx="0">
                  <c:v>31</c:v>
                </c:pt>
                <c:pt idx="1">
                  <c:v>28</c:v>
                </c:pt>
                <c:pt idx="2">
                  <c:v>31</c:v>
                </c:pt>
                <c:pt idx="3">
                  <c:v>2</c:v>
                </c:pt>
                <c:pt idx="4">
                  <c:v>28</c:v>
                </c:pt>
              </c:numCache>
            </c:numRef>
          </c:val>
          <c:smooth val="0"/>
        </c:ser>
        <c:dLbls>
          <c:showLegendKey val="0"/>
          <c:showVal val="0"/>
          <c:showCatName val="0"/>
          <c:showSerName val="0"/>
          <c:showPercent val="0"/>
          <c:showBubbleSize val="0"/>
        </c:dLbls>
        <c:marker val="1"/>
        <c:smooth val="0"/>
        <c:axId val="1819444960"/>
        <c:axId val="1819449312"/>
      </c:lineChart>
      <c:catAx>
        <c:axId val="18194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44416"/>
        <c:crosses val="autoZero"/>
        <c:auto val="1"/>
        <c:lblAlgn val="ctr"/>
        <c:lblOffset val="100"/>
        <c:noMultiLvlLbl val="0"/>
      </c:catAx>
      <c:valAx>
        <c:axId val="181944441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43872"/>
        <c:crosses val="autoZero"/>
        <c:crossBetween val="between"/>
      </c:valAx>
      <c:valAx>
        <c:axId val="1819449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444960"/>
        <c:crosses val="max"/>
        <c:crossBetween val="between"/>
      </c:valAx>
      <c:catAx>
        <c:axId val="1819444960"/>
        <c:scaling>
          <c:orientation val="minMax"/>
        </c:scaling>
        <c:delete val="1"/>
        <c:axPos val="b"/>
        <c:numFmt formatCode="General" sourceLinked="1"/>
        <c:majorTickMark val="out"/>
        <c:minorTickMark val="none"/>
        <c:tickLblPos val="nextTo"/>
        <c:crossAx val="1819449312"/>
        <c:crosses val="autoZero"/>
        <c:auto val="1"/>
        <c:lblAlgn val="ctr"/>
        <c:lblOffset val="100"/>
        <c:noMultiLvlLbl val="0"/>
      </c:catAx>
      <c:spPr>
        <a:noFill/>
        <a:ln>
          <a:noFill/>
        </a:ln>
        <a:effectLst/>
      </c:spPr>
    </c:plotArea>
    <c:legend>
      <c:legendPos val="r"/>
      <c:layout>
        <c:manualLayout>
          <c:xMode val="edge"/>
          <c:yMode val="edge"/>
          <c:x val="0.61966061948222395"/>
          <c:y val="3.7615193934091601E-2"/>
          <c:w val="0.38033938051777622"/>
          <c:h val="9.7137980451830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1.xlsx]top 5 city!PivotTable7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a:t>
            </a:r>
            <a:r>
              <a:rPr lang="en-US" baseline="0"/>
              <a:t> 5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2047244094489"/>
          <c:y val="0.17171296296296298"/>
          <c:w val="0.76699475065616796"/>
          <c:h val="0.72088764946048411"/>
        </c:manualLayout>
      </c:layout>
      <c:barChart>
        <c:barDir val="bar"/>
        <c:grouping val="clustered"/>
        <c:varyColors val="0"/>
        <c:ser>
          <c:idx val="0"/>
          <c:order val="0"/>
          <c:tx>
            <c:strRef>
              <c:f>'top 5 city'!$B$3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city'!$A$4:$A$8</c:f>
              <c:strCache>
                <c:ptCount val="5"/>
                <c:pt idx="0">
                  <c:v>BIHAR</c:v>
                </c:pt>
                <c:pt idx="1">
                  <c:v>BENGALURU</c:v>
                </c:pt>
                <c:pt idx="2">
                  <c:v>PUNE</c:v>
                </c:pt>
                <c:pt idx="3">
                  <c:v>OOTY</c:v>
                </c:pt>
                <c:pt idx="4">
                  <c:v>KOLKATA</c:v>
                </c:pt>
              </c:strCache>
            </c:strRef>
          </c:cat>
          <c:val>
            <c:numRef>
              <c:f>'top 5 city'!$B$4:$B$8</c:f>
              <c:numCache>
                <c:formatCode>General</c:formatCode>
                <c:ptCount val="5"/>
                <c:pt idx="0">
                  <c:v>73396</c:v>
                </c:pt>
                <c:pt idx="1">
                  <c:v>64832</c:v>
                </c:pt>
                <c:pt idx="2">
                  <c:v>44052</c:v>
                </c:pt>
                <c:pt idx="3">
                  <c:v>19594</c:v>
                </c:pt>
                <c:pt idx="4">
                  <c:v>17910</c:v>
                </c:pt>
              </c:numCache>
            </c:numRef>
          </c:val>
        </c:ser>
        <c:dLbls>
          <c:dLblPos val="outEnd"/>
          <c:showLegendKey val="0"/>
          <c:showVal val="1"/>
          <c:showCatName val="0"/>
          <c:showSerName val="0"/>
          <c:showPercent val="0"/>
          <c:showBubbleSize val="0"/>
        </c:dLbls>
        <c:gapWidth val="182"/>
        <c:axId val="2008890544"/>
        <c:axId val="2008876944"/>
      </c:barChart>
      <c:catAx>
        <c:axId val="20088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76944"/>
        <c:crosses val="autoZero"/>
        <c:auto val="1"/>
        <c:lblAlgn val="ctr"/>
        <c:lblOffset val="100"/>
        <c:noMultiLvlLbl val="0"/>
      </c:catAx>
      <c:valAx>
        <c:axId val="2008876944"/>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9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1.xlsx]age &amp;gender!PivotTable8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0556517572232932"/>
          <c:y val="0.18582781456953643"/>
          <c:w val="0.85746706454224342"/>
          <c:h val="0.73382663259807757"/>
        </c:manualLayout>
      </c:layout>
      <c:barChart>
        <c:barDir val="col"/>
        <c:grouping val="clustered"/>
        <c:varyColors val="0"/>
        <c:ser>
          <c:idx val="0"/>
          <c:order val="0"/>
          <c:tx>
            <c:strRef>
              <c:f>'age &amp;gender'!$B$3:$B$4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&amp;gender'!$A$5:$A$7</c:f>
              <c:strCache>
                <c:ptCount val="3"/>
                <c:pt idx="0">
                  <c:v>Adult</c:v>
                </c:pt>
                <c:pt idx="1">
                  <c:v>senior</c:v>
                </c:pt>
                <c:pt idx="2">
                  <c:v>Teenager</c:v>
                </c:pt>
              </c:strCache>
            </c:strRef>
          </c:cat>
          <c:val>
            <c:numRef>
              <c:f>'age &amp;gender'!$B$5:$B$7</c:f>
              <c:numCache>
                <c:formatCode>0.00%</c:formatCode>
                <c:ptCount val="3"/>
                <c:pt idx="0">
                  <c:v>0.17499999999999999</c:v>
                </c:pt>
                <c:pt idx="1">
                  <c:v>4.1666666666666664E-2</c:v>
                </c:pt>
                <c:pt idx="2">
                  <c:v>0.15</c:v>
                </c:pt>
              </c:numCache>
            </c:numRef>
          </c:val>
        </c:ser>
        <c:ser>
          <c:idx val="1"/>
          <c:order val="1"/>
          <c:tx>
            <c:strRef>
              <c:f>'age &amp;gender'!$C$3:$C$4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&amp;gender'!$A$5:$A$7</c:f>
              <c:strCache>
                <c:ptCount val="3"/>
                <c:pt idx="0">
                  <c:v>Adult</c:v>
                </c:pt>
                <c:pt idx="1">
                  <c:v>senior</c:v>
                </c:pt>
                <c:pt idx="2">
                  <c:v>Teenager</c:v>
                </c:pt>
              </c:strCache>
            </c:strRef>
          </c:cat>
          <c:val>
            <c:numRef>
              <c:f>'age &amp;gender'!$C$5:$C$7</c:f>
              <c:numCache>
                <c:formatCode>0.00%</c:formatCode>
                <c:ptCount val="3"/>
                <c:pt idx="0">
                  <c:v>0.16666666666666666</c:v>
                </c:pt>
                <c:pt idx="1">
                  <c:v>9.166666666666666E-2</c:v>
                </c:pt>
                <c:pt idx="2">
                  <c:v>0.375</c:v>
                </c:pt>
              </c:numCache>
            </c:numRef>
          </c:val>
        </c:ser>
        <c:dLbls>
          <c:dLblPos val="outEnd"/>
          <c:showLegendKey val="0"/>
          <c:showVal val="1"/>
          <c:showCatName val="0"/>
          <c:showSerName val="0"/>
          <c:showPercent val="0"/>
          <c:showBubbleSize val="0"/>
        </c:dLbls>
        <c:gapWidth val="219"/>
        <c:overlap val="-27"/>
        <c:axId val="2008877488"/>
        <c:axId val="2008880752"/>
      </c:barChart>
      <c:catAx>
        <c:axId val="200887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0752"/>
        <c:crosses val="autoZero"/>
        <c:auto val="1"/>
        <c:lblAlgn val="ctr"/>
        <c:lblOffset val="100"/>
        <c:noMultiLvlLbl val="0"/>
      </c:catAx>
      <c:valAx>
        <c:axId val="20088807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77488"/>
        <c:crosses val="autoZero"/>
        <c:crossBetween val="between"/>
      </c:valAx>
      <c:spPr>
        <a:noFill/>
        <a:ln>
          <a:noFill/>
        </a:ln>
        <a:effectLst/>
      </c:spPr>
    </c:plotArea>
    <c:legend>
      <c:legendPos val="r"/>
      <c:layout>
        <c:manualLayout>
          <c:xMode val="edge"/>
          <c:yMode val="edge"/>
          <c:x val="0.75095294104834398"/>
          <c:y val="2.8343675583598384E-2"/>
          <c:w val="0.10381884318402108"/>
          <c:h val="0.149007665432549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1.xlsx]channels!PivotTable9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557046979865772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609992542878449E-2"/>
              <c:y val="2.31481481481480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85682326621924"/>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1"/>
              <c:layout>
                <c:manualLayout>
                  <c:x val="0.11185682326621924"/>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2.609992542878449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3.3557046979865772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c:formatCode>
                <c:ptCount val="7"/>
                <c:pt idx="0">
                  <c:v>0.1</c:v>
                </c:pt>
                <c:pt idx="1">
                  <c:v>0.35833333333333334</c:v>
                </c:pt>
                <c:pt idx="2">
                  <c:v>6.6666666666666666E-2</c:v>
                </c:pt>
                <c:pt idx="3">
                  <c:v>1.6666666666666666E-2</c:v>
                </c:pt>
                <c:pt idx="4">
                  <c:v>0.39166666666666666</c:v>
                </c:pt>
                <c:pt idx="5">
                  <c:v>4.1666666666666664E-2</c:v>
                </c:pt>
                <c:pt idx="6">
                  <c:v>2.5000000000000001E-2</c:v>
                </c:pt>
              </c:numCache>
            </c:numRef>
          </c:val>
        </c:ser>
        <c:dLbls>
          <c:showLegendKey val="0"/>
          <c:showVal val="0"/>
          <c:showCatName val="0"/>
          <c:showSerName val="0"/>
          <c:showPercent val="0"/>
          <c:showBubbleSize val="0"/>
          <c:showLeaderLines val="1"/>
        </c:dLbls>
        <c:firstSliceAng val="68"/>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1.xlsx]men vs women!PivotTable3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310897435897436"/>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41025641025641"/>
              <c:y val="0.1342592592592592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641025641025641"/>
              <c:y val="0.1342592592592592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310897435897436"/>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41025641025641"/>
              <c:y val="0.1342592592592592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310897435897436"/>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641025641025641"/>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2310897435897436"/>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77712</c:v>
                </c:pt>
                <c:pt idx="1">
                  <c:v>185514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1.xlsx]order status!PivotTable6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B6A769E-EDDF-4A8C-8FFD-5FD439040AF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pivotFmt>
      <c:pivotFmt>
        <c:idx val="2"/>
        <c:spPr>
          <a:solidFill>
            <a:schemeClr val="accent2"/>
          </a:solidFill>
          <a:ln w="19050">
            <a:solidFill>
              <a:schemeClr val="lt1"/>
            </a:solidFill>
          </a:ln>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B6A769E-EDDF-4A8C-8FFD-5FD439040AF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pivotFmt>
      <c:pivotFmt>
        <c:idx val="6"/>
        <c:spPr>
          <a:solidFill>
            <a:schemeClr val="accent1"/>
          </a:solidFill>
          <a:ln w="19050">
            <a:solidFill>
              <a:schemeClr val="lt1"/>
            </a:solidFill>
          </a:ln>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a:pPr>
                  <a:t>[CATEGORY NAME]</a:t>
                </a:fld>
                <a:r>
                  <a:rPr lang="en-US" baseline="0"/>
                  <a:t>
</a:t>
                </a:r>
                <a:fld id="{7B6A769E-EDDF-4A8C-8FFD-5FD439040AFE}" type="PERCENTAGE">
                  <a:rPr lang="en-US" baseline="0">
                    <a:solidFill>
                      <a:schemeClr val="bg1"/>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pivotFmt>
      <c:pivotFmt>
        <c:idx val="10"/>
        <c:spPr>
          <a:solidFill>
            <a:schemeClr val="accent1"/>
          </a:solidFill>
          <a:ln w="19050">
            <a:solidFill>
              <a:schemeClr val="lt1"/>
            </a:solidFill>
          </a:ln>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554479856917342"/>
          <c:y val="0.14673888241895222"/>
          <c:w val="0.67853567792972147"/>
          <c:h val="0.7480043708903874"/>
        </c:manualLayout>
      </c:layout>
      <c:pieChart>
        <c:varyColors val="1"/>
        <c:ser>
          <c:idx val="0"/>
          <c:order val="0"/>
          <c:tx>
            <c:strRef>
              <c:f>'order status'!$B$3</c:f>
              <c:strCache>
                <c:ptCount val="1"/>
                <c:pt idx="0">
                  <c:v>Total</c:v>
                </c:pt>
              </c:strCache>
            </c:strRef>
          </c:tx>
          <c:explosion val="18"/>
          <c:dPt>
            <c:idx val="0"/>
            <c:bubble3D val="0"/>
            <c:explosion val="39"/>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a:pPr>
                      <a:t>[CATEGORY NAME]</a:t>
                    </a:fld>
                    <a:r>
                      <a:rPr lang="en-US" baseline="0"/>
                      <a:t>
</a:t>
                    </a:r>
                    <a:fld id="{7B6A769E-EDDF-4A8C-8FFD-5FD439040AFE}" type="PERCENTAGE">
                      <a:rPr lang="en-US" baseline="0">
                        <a:solidFill>
                          <a:schemeClr val="bg1"/>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dLbl>
              <c:idx val="1"/>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dLbl>
            <c:dLbl>
              <c:idx val="2"/>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3"/>
                <c:pt idx="0">
                  <c:v>Delivered</c:v>
                </c:pt>
                <c:pt idx="1">
                  <c:v>Refund</c:v>
                </c:pt>
                <c:pt idx="2">
                  <c:v>cancel</c:v>
                </c:pt>
              </c:strCache>
            </c:strRef>
          </c:cat>
          <c:val>
            <c:numRef>
              <c:f>'order status'!$B$4:$B$6</c:f>
              <c:numCache>
                <c:formatCode>General</c:formatCode>
                <c:ptCount val="3"/>
                <c:pt idx="0">
                  <c:v>110</c:v>
                </c:pt>
                <c:pt idx="1">
                  <c:v>6</c:v>
                </c:pt>
                <c:pt idx="2">
                  <c:v>4</c:v>
                </c:pt>
              </c:numCache>
            </c:numRef>
          </c:val>
        </c:ser>
        <c:dLbls>
          <c:showLegendKey val="0"/>
          <c:showVal val="0"/>
          <c:showCatName val="0"/>
          <c:showSerName val="0"/>
          <c:showPercent val="0"/>
          <c:showBubbleSize val="0"/>
          <c:showLeaderLines val="1"/>
        </c:dLbls>
        <c:firstSliceAng val="116"/>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1.xlsx]top 5 city!PivotTable7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a:t>
            </a:r>
            <a:r>
              <a:rPr lang="en-US" baseline="0"/>
              <a:t> 5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2047244094489"/>
          <c:y val="0.17171296296296298"/>
          <c:w val="0.76699475065616796"/>
          <c:h val="0.72088764946048411"/>
        </c:manualLayout>
      </c:layout>
      <c:barChart>
        <c:barDir val="bar"/>
        <c:grouping val="clustered"/>
        <c:varyColors val="0"/>
        <c:ser>
          <c:idx val="0"/>
          <c:order val="0"/>
          <c:tx>
            <c:strRef>
              <c:f>'top 5 city'!$B$3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city'!$A$4:$A$8</c:f>
              <c:strCache>
                <c:ptCount val="5"/>
                <c:pt idx="0">
                  <c:v>BIHAR</c:v>
                </c:pt>
                <c:pt idx="1">
                  <c:v>BENGALURU</c:v>
                </c:pt>
                <c:pt idx="2">
                  <c:v>PUNE</c:v>
                </c:pt>
                <c:pt idx="3">
                  <c:v>OOTY</c:v>
                </c:pt>
                <c:pt idx="4">
                  <c:v>KOLKATA</c:v>
                </c:pt>
              </c:strCache>
            </c:strRef>
          </c:cat>
          <c:val>
            <c:numRef>
              <c:f>'top 5 city'!$B$4:$B$8</c:f>
              <c:numCache>
                <c:formatCode>General</c:formatCode>
                <c:ptCount val="5"/>
                <c:pt idx="0">
                  <c:v>73396</c:v>
                </c:pt>
                <c:pt idx="1">
                  <c:v>64832</c:v>
                </c:pt>
                <c:pt idx="2">
                  <c:v>44052</c:v>
                </c:pt>
                <c:pt idx="3">
                  <c:v>19594</c:v>
                </c:pt>
                <c:pt idx="4">
                  <c:v>17910</c:v>
                </c:pt>
              </c:numCache>
            </c:numRef>
          </c:val>
        </c:ser>
        <c:dLbls>
          <c:dLblPos val="outEnd"/>
          <c:showLegendKey val="0"/>
          <c:showVal val="1"/>
          <c:showCatName val="0"/>
          <c:showSerName val="0"/>
          <c:showPercent val="0"/>
          <c:showBubbleSize val="0"/>
        </c:dLbls>
        <c:gapWidth val="182"/>
        <c:axId val="2008886736"/>
        <c:axId val="2008882384"/>
      </c:barChart>
      <c:catAx>
        <c:axId val="200888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2384"/>
        <c:crosses val="autoZero"/>
        <c:auto val="1"/>
        <c:lblAlgn val="ctr"/>
        <c:lblOffset val="100"/>
        <c:noMultiLvlLbl val="0"/>
      </c:catAx>
      <c:valAx>
        <c:axId val="2008882384"/>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6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1.xlsx]age &amp;gender!PivotTable8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0556517572232932"/>
          <c:y val="0.18582781456953643"/>
          <c:w val="0.85746706454224342"/>
          <c:h val="0.73382663259807757"/>
        </c:manualLayout>
      </c:layout>
      <c:barChart>
        <c:barDir val="col"/>
        <c:grouping val="clustered"/>
        <c:varyColors val="0"/>
        <c:ser>
          <c:idx val="0"/>
          <c:order val="0"/>
          <c:tx>
            <c:strRef>
              <c:f>'age &amp;gender'!$B$3:$B$4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&amp;gender'!$A$5:$A$7</c:f>
              <c:strCache>
                <c:ptCount val="3"/>
                <c:pt idx="0">
                  <c:v>Adult</c:v>
                </c:pt>
                <c:pt idx="1">
                  <c:v>senior</c:v>
                </c:pt>
                <c:pt idx="2">
                  <c:v>Teenager</c:v>
                </c:pt>
              </c:strCache>
            </c:strRef>
          </c:cat>
          <c:val>
            <c:numRef>
              <c:f>'age &amp;gender'!$B$5:$B$7</c:f>
              <c:numCache>
                <c:formatCode>0.00%</c:formatCode>
                <c:ptCount val="3"/>
                <c:pt idx="0">
                  <c:v>0.17499999999999999</c:v>
                </c:pt>
                <c:pt idx="1">
                  <c:v>4.1666666666666664E-2</c:v>
                </c:pt>
                <c:pt idx="2">
                  <c:v>0.15</c:v>
                </c:pt>
              </c:numCache>
            </c:numRef>
          </c:val>
        </c:ser>
        <c:ser>
          <c:idx val="1"/>
          <c:order val="1"/>
          <c:tx>
            <c:strRef>
              <c:f>'age &amp;gender'!$C$3:$C$4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&amp;gender'!$A$5:$A$7</c:f>
              <c:strCache>
                <c:ptCount val="3"/>
                <c:pt idx="0">
                  <c:v>Adult</c:v>
                </c:pt>
                <c:pt idx="1">
                  <c:v>senior</c:v>
                </c:pt>
                <c:pt idx="2">
                  <c:v>Teenager</c:v>
                </c:pt>
              </c:strCache>
            </c:strRef>
          </c:cat>
          <c:val>
            <c:numRef>
              <c:f>'age &amp;gender'!$C$5:$C$7</c:f>
              <c:numCache>
                <c:formatCode>0.00%</c:formatCode>
                <c:ptCount val="3"/>
                <c:pt idx="0">
                  <c:v>0.16666666666666666</c:v>
                </c:pt>
                <c:pt idx="1">
                  <c:v>9.166666666666666E-2</c:v>
                </c:pt>
                <c:pt idx="2">
                  <c:v>0.375</c:v>
                </c:pt>
              </c:numCache>
            </c:numRef>
          </c:val>
        </c:ser>
        <c:dLbls>
          <c:dLblPos val="outEnd"/>
          <c:showLegendKey val="0"/>
          <c:showVal val="1"/>
          <c:showCatName val="0"/>
          <c:showSerName val="0"/>
          <c:showPercent val="0"/>
          <c:showBubbleSize val="0"/>
        </c:dLbls>
        <c:gapWidth val="219"/>
        <c:overlap val="-27"/>
        <c:axId val="2008879664"/>
        <c:axId val="2008878032"/>
      </c:barChart>
      <c:catAx>
        <c:axId val="200887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78032"/>
        <c:crosses val="autoZero"/>
        <c:auto val="1"/>
        <c:lblAlgn val="ctr"/>
        <c:lblOffset val="100"/>
        <c:noMultiLvlLbl val="0"/>
      </c:catAx>
      <c:valAx>
        <c:axId val="2008878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79664"/>
        <c:crosses val="autoZero"/>
        <c:crossBetween val="between"/>
      </c:valAx>
      <c:spPr>
        <a:noFill/>
        <a:ln>
          <a:noFill/>
        </a:ln>
        <a:effectLst/>
      </c:spPr>
    </c:plotArea>
    <c:legend>
      <c:legendPos val="r"/>
      <c:layout>
        <c:manualLayout>
          <c:xMode val="edge"/>
          <c:yMode val="edge"/>
          <c:x val="0.75095294104834398"/>
          <c:y val="2.8343675583598384E-2"/>
          <c:w val="0.13427732311636359"/>
          <c:h val="0.16544233441408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1.xlsx]channels!PivotTable9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557046979865772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609992542878449E-2"/>
              <c:y val="2.31481481481480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85682326621924"/>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1185682326621924"/>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2.609992542878449E-2"/>
              <c:y val="2.31481481481480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3.3557046979865772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0.11185682326621924"/>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2.609992542878449E-2"/>
              <c:y val="2.31481481481480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0"/>
              <c:y val="3.24074074074074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3.3557046979865772E-2"/>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1"/>
              <c:layout>
                <c:manualLayout>
                  <c:x val="0.11185682326621924"/>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2.609992542878449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5"/>
              <c:layout>
                <c:manualLayout>
                  <c:x val="-3.3557046979865772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c:formatCode>
                <c:ptCount val="7"/>
                <c:pt idx="0">
                  <c:v>0.1</c:v>
                </c:pt>
                <c:pt idx="1">
                  <c:v>0.35833333333333334</c:v>
                </c:pt>
                <c:pt idx="2">
                  <c:v>6.6666666666666666E-2</c:v>
                </c:pt>
                <c:pt idx="3">
                  <c:v>1.6666666666666666E-2</c:v>
                </c:pt>
                <c:pt idx="4">
                  <c:v>0.39166666666666666</c:v>
                </c:pt>
                <c:pt idx="5">
                  <c:v>4.1666666666666664E-2</c:v>
                </c:pt>
                <c:pt idx="6">
                  <c:v>2.5000000000000001E-2</c:v>
                </c:pt>
              </c:numCache>
            </c:numRef>
          </c:val>
        </c:ser>
        <c:dLbls>
          <c:showLegendKey val="0"/>
          <c:showVal val="0"/>
          <c:showCatName val="0"/>
          <c:showSerName val="0"/>
          <c:showPercent val="0"/>
          <c:showBubbleSize val="0"/>
          <c:showLeaderLines val="1"/>
        </c:dLbls>
        <c:firstSliceAng val="68"/>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1.xlsx]order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0074976223362607E-2"/>
          <c:y val="0.15169734151329242"/>
          <c:w val="0.83603580442329473"/>
          <c:h val="0.75342221792828046"/>
        </c:manualLayout>
      </c:layout>
      <c:barChart>
        <c:barDir val="col"/>
        <c:grouping val="clustered"/>
        <c:varyColors val="0"/>
        <c:ser>
          <c:idx val="0"/>
          <c:order val="0"/>
          <c:tx>
            <c:strRef>
              <c:f>'order vs sales'!$B$3</c:f>
              <c:strCache>
                <c:ptCount val="1"/>
                <c:pt idx="0">
                  <c:v>Sum of Amount</c:v>
                </c:pt>
              </c:strCache>
            </c:strRef>
          </c:tx>
          <c:spPr>
            <a:solidFill>
              <a:schemeClr val="accent1"/>
            </a:solidFill>
            <a:ln>
              <a:noFill/>
            </a:ln>
            <a:effectLst/>
          </c:spPr>
          <c:invertIfNegative val="0"/>
          <c:cat>
            <c:strRef>
              <c:f>'order vs sales'!$A$4:$A$8</c:f>
              <c:strCache>
                <c:ptCount val="5"/>
                <c:pt idx="0">
                  <c:v>Jan</c:v>
                </c:pt>
                <c:pt idx="1">
                  <c:v>Feb</c:v>
                </c:pt>
                <c:pt idx="2">
                  <c:v>Mar</c:v>
                </c:pt>
                <c:pt idx="3">
                  <c:v>Apr</c:v>
                </c:pt>
                <c:pt idx="4">
                  <c:v>Dec</c:v>
                </c:pt>
              </c:strCache>
            </c:strRef>
          </c:cat>
          <c:val>
            <c:numRef>
              <c:f>'order vs sales'!$B$4:$B$8</c:f>
              <c:numCache>
                <c:formatCode>General</c:formatCode>
                <c:ptCount val="5"/>
                <c:pt idx="0">
                  <c:v>131644</c:v>
                </c:pt>
                <c:pt idx="1">
                  <c:v>25781</c:v>
                </c:pt>
                <c:pt idx="2">
                  <c:v>68863</c:v>
                </c:pt>
                <c:pt idx="3">
                  <c:v>2070</c:v>
                </c:pt>
                <c:pt idx="4">
                  <c:v>34868</c:v>
                </c:pt>
              </c:numCache>
            </c:numRef>
          </c:val>
        </c:ser>
        <c:dLbls>
          <c:showLegendKey val="0"/>
          <c:showVal val="0"/>
          <c:showCatName val="0"/>
          <c:showSerName val="0"/>
          <c:showPercent val="0"/>
          <c:showBubbleSize val="0"/>
        </c:dLbls>
        <c:gapWidth val="219"/>
        <c:overlap val="-27"/>
        <c:axId val="2008876400"/>
        <c:axId val="2008884560"/>
      </c:barChart>
      <c:lineChart>
        <c:grouping val="standard"/>
        <c:varyColors val="0"/>
        <c:ser>
          <c:idx val="1"/>
          <c:order val="1"/>
          <c:tx>
            <c:strRef>
              <c:f>'order vs sales'!$C$3</c:f>
              <c:strCache>
                <c:ptCount val="1"/>
                <c:pt idx="0">
                  <c:v>Count of order ID</c:v>
                </c:pt>
              </c:strCache>
            </c:strRef>
          </c:tx>
          <c:spPr>
            <a:ln w="28575" cap="rnd">
              <a:solidFill>
                <a:schemeClr val="accent2"/>
              </a:solidFill>
              <a:round/>
            </a:ln>
            <a:effectLst/>
          </c:spPr>
          <c:marker>
            <c:symbol val="none"/>
          </c:marker>
          <c:cat>
            <c:strRef>
              <c:f>'order vs sales'!$A$4:$A$8</c:f>
              <c:strCache>
                <c:ptCount val="5"/>
                <c:pt idx="0">
                  <c:v>Jan</c:v>
                </c:pt>
                <c:pt idx="1">
                  <c:v>Feb</c:v>
                </c:pt>
                <c:pt idx="2">
                  <c:v>Mar</c:v>
                </c:pt>
                <c:pt idx="3">
                  <c:v>Apr</c:v>
                </c:pt>
                <c:pt idx="4">
                  <c:v>Dec</c:v>
                </c:pt>
              </c:strCache>
            </c:strRef>
          </c:cat>
          <c:val>
            <c:numRef>
              <c:f>'order vs sales'!$C$4:$C$8</c:f>
              <c:numCache>
                <c:formatCode>General</c:formatCode>
                <c:ptCount val="5"/>
                <c:pt idx="0">
                  <c:v>31</c:v>
                </c:pt>
                <c:pt idx="1">
                  <c:v>28</c:v>
                </c:pt>
                <c:pt idx="2">
                  <c:v>31</c:v>
                </c:pt>
                <c:pt idx="3">
                  <c:v>2</c:v>
                </c:pt>
                <c:pt idx="4">
                  <c:v>28</c:v>
                </c:pt>
              </c:numCache>
            </c:numRef>
          </c:val>
          <c:smooth val="0"/>
        </c:ser>
        <c:dLbls>
          <c:showLegendKey val="0"/>
          <c:showVal val="0"/>
          <c:showCatName val="0"/>
          <c:showSerName val="0"/>
          <c:showPercent val="0"/>
          <c:showBubbleSize val="0"/>
        </c:dLbls>
        <c:marker val="1"/>
        <c:smooth val="0"/>
        <c:axId val="2008887280"/>
        <c:axId val="2008886192"/>
      </c:lineChart>
      <c:catAx>
        <c:axId val="200887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4560"/>
        <c:crosses val="autoZero"/>
        <c:auto val="1"/>
        <c:lblAlgn val="ctr"/>
        <c:lblOffset val="100"/>
        <c:noMultiLvlLbl val="0"/>
      </c:catAx>
      <c:valAx>
        <c:axId val="200888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76400"/>
        <c:crosses val="autoZero"/>
        <c:crossBetween val="between"/>
      </c:valAx>
      <c:valAx>
        <c:axId val="2008886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87280"/>
        <c:crosses val="max"/>
        <c:crossBetween val="between"/>
      </c:valAx>
      <c:catAx>
        <c:axId val="2008887280"/>
        <c:scaling>
          <c:orientation val="minMax"/>
        </c:scaling>
        <c:delete val="1"/>
        <c:axPos val="b"/>
        <c:numFmt formatCode="General" sourceLinked="1"/>
        <c:majorTickMark val="out"/>
        <c:minorTickMark val="none"/>
        <c:tickLblPos val="nextTo"/>
        <c:crossAx val="2008886192"/>
        <c:crosses val="autoZero"/>
        <c:auto val="1"/>
        <c:lblAlgn val="ctr"/>
        <c:lblOffset val="100"/>
        <c:noMultiLvlLbl val="0"/>
      </c:catAx>
      <c:spPr>
        <a:noFill/>
        <a:ln>
          <a:noFill/>
        </a:ln>
        <a:effectLst/>
      </c:spPr>
    </c:plotArea>
    <c:legend>
      <c:legendPos val="r"/>
      <c:layout>
        <c:manualLayout>
          <c:xMode val="edge"/>
          <c:yMode val="edge"/>
          <c:x val="0.61966061948222395"/>
          <c:y val="3.7615193934091601E-2"/>
          <c:w val="0.38033938051777622"/>
          <c:h val="9.7137980451830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1.xlsx]men vs women!PivotTable3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310897435897436"/>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41025641025641"/>
              <c:y val="0.1342592592592592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641025641025641"/>
                  <c:y val="0.1342592592592592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2310897435897436"/>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77712</c:v>
                </c:pt>
                <c:pt idx="1">
                  <c:v>185514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data analyst 1.xlsx]order status!PivotTable6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a:pPr>
                  <a:t>[CATEGORY NAME]</a:t>
                </a:fld>
                <a:r>
                  <a:rPr lang="en-US" baseline="0"/>
                  <a:t>
</a:t>
                </a:r>
                <a:fld id="{7B6A769E-EDDF-4A8C-8FFD-5FD439040AFE}" type="PERCENTAGE">
                  <a:rPr lang="en-US" baseline="0">
                    <a:solidFill>
                      <a:schemeClr val="bg1"/>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pivotFmt>
      <c:pivotFmt>
        <c:idx val="2"/>
        <c:spPr>
          <a:solidFill>
            <a:schemeClr val="accent1"/>
          </a:solidFill>
          <a:ln w="19050">
            <a:solidFill>
              <a:schemeClr val="lt1"/>
            </a:solidFill>
          </a:ln>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554479856917342"/>
          <c:y val="0.14673888241895222"/>
          <c:w val="0.67853567792972147"/>
          <c:h val="0.7480043708903874"/>
        </c:manualLayout>
      </c:layout>
      <c:pieChart>
        <c:varyColors val="1"/>
        <c:ser>
          <c:idx val="0"/>
          <c:order val="0"/>
          <c:tx>
            <c:strRef>
              <c:f>'order status'!$B$3</c:f>
              <c:strCache>
                <c:ptCount val="1"/>
                <c:pt idx="0">
                  <c:v>Total</c:v>
                </c:pt>
              </c:strCache>
            </c:strRef>
          </c:tx>
          <c:explosion val="18"/>
          <c:dPt>
            <c:idx val="0"/>
            <c:bubble3D val="0"/>
            <c:explosion val="39"/>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20694444444444443"/>
                  <c:y val="6.822599127474840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D2A7549-FFA5-457A-BCD3-C6A50DBC0A12}" type="CATEGORYNAME">
                      <a:rPr lang="en-US">
                        <a:solidFill>
                          <a:schemeClr val="bg1"/>
                        </a:solidFill>
                      </a:rPr>
                      <a:pPr>
                        <a:defRPr/>
                      </a:pPr>
                      <a:t>[CATEGORY NAME]</a:t>
                    </a:fld>
                    <a:r>
                      <a:rPr lang="en-US" baseline="0"/>
                      <a:t>
</a:t>
                    </a:r>
                    <a:fld id="{7B6A769E-EDDF-4A8C-8FFD-5FD439040AFE}" type="PERCENTAGE">
                      <a:rPr lang="en-US" baseline="0">
                        <a:solidFill>
                          <a:schemeClr val="bg1"/>
                        </a:solidFill>
                      </a:rPr>
                      <a:pPr>
                        <a:defRPr/>
                      </a:pPr>
                      <a:t>[PERCENTAGE]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94444444444444"/>
                      <c:h val="0.20333336088196835"/>
                    </c:manualLayout>
                  </c15:layout>
                  <c15:dlblFieldTable/>
                  <c15:showDataLabelsRange val="0"/>
                </c:ext>
              </c:extLst>
            </c:dLbl>
            <c:dLbl>
              <c:idx val="1"/>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dLbl>
            <c:dLbl>
              <c:idx val="2"/>
              <c:layout>
                <c:manualLayout>
                  <c:x val="2.7777777777777779E-3"/>
                  <c:y val="3.194443895468004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status'!$A$4:$A$6</c:f>
              <c:strCache>
                <c:ptCount val="3"/>
                <c:pt idx="0">
                  <c:v>Delivered</c:v>
                </c:pt>
                <c:pt idx="1">
                  <c:v>Refund</c:v>
                </c:pt>
                <c:pt idx="2">
                  <c:v>cancel</c:v>
                </c:pt>
              </c:strCache>
            </c:strRef>
          </c:cat>
          <c:val>
            <c:numRef>
              <c:f>'order status'!$B$4:$B$6</c:f>
              <c:numCache>
                <c:formatCode>General</c:formatCode>
                <c:ptCount val="3"/>
                <c:pt idx="0">
                  <c:v>110</c:v>
                </c:pt>
                <c:pt idx="1">
                  <c:v>6</c:v>
                </c:pt>
                <c:pt idx="2">
                  <c:v>4</c:v>
                </c:pt>
              </c:numCache>
            </c:numRef>
          </c:val>
        </c:ser>
        <c:dLbls>
          <c:showLegendKey val="0"/>
          <c:showVal val="0"/>
          <c:showCatName val="0"/>
          <c:showSerName val="0"/>
          <c:showPercent val="0"/>
          <c:showBubbleSize val="0"/>
          <c:showLeaderLines val="1"/>
        </c:dLbls>
        <c:firstSliceAng val="116"/>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297180</xdr:colOff>
      <xdr:row>1</xdr:row>
      <xdr:rowOff>68580</xdr:rowOff>
    </xdr:from>
    <xdr:to>
      <xdr:col>11</xdr:col>
      <xdr:colOff>312420</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472440</xdr:colOff>
      <xdr:row>1</xdr:row>
      <xdr:rowOff>83820</xdr:rowOff>
    </xdr:from>
    <xdr:to>
      <xdr:col>17</xdr:col>
      <xdr:colOff>91440</xdr:colOff>
      <xdr:row>14</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1</xdr:row>
      <xdr:rowOff>76200</xdr:rowOff>
    </xdr:from>
    <xdr:to>
      <xdr:col>22</xdr:col>
      <xdr:colOff>419100</xdr:colOff>
      <xdr:row>14</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15</xdr:row>
      <xdr:rowOff>7620</xdr:rowOff>
    </xdr:from>
    <xdr:to>
      <xdr:col>10</xdr:col>
      <xdr:colOff>472440</xdr:colOff>
      <xdr:row>29</xdr:row>
      <xdr:rowOff>60960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xdr:colOff>
      <xdr:row>15</xdr:row>
      <xdr:rowOff>38100</xdr:rowOff>
    </xdr:from>
    <xdr:to>
      <xdr:col>18</xdr:col>
      <xdr:colOff>7620</xdr:colOff>
      <xdr:row>29</xdr:row>
      <xdr:rowOff>68580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175260</xdr:colOff>
      <xdr:row>15</xdr:row>
      <xdr:rowOff>45720</xdr:rowOff>
    </xdr:from>
    <xdr:to>
      <xdr:col>22</xdr:col>
      <xdr:colOff>502920</xdr:colOff>
      <xdr:row>29</xdr:row>
      <xdr:rowOff>68580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129540</xdr:colOff>
      <xdr:row>1</xdr:row>
      <xdr:rowOff>137160</xdr:rowOff>
    </xdr:from>
    <xdr:to>
      <xdr:col>3</xdr:col>
      <xdr:colOff>129540</xdr:colOff>
      <xdr:row>10</xdr:row>
      <xdr:rowOff>60959</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540" y="457200"/>
              <a:ext cx="1828800" cy="1569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11</xdr:row>
      <xdr:rowOff>7621</xdr:rowOff>
    </xdr:from>
    <xdr:to>
      <xdr:col>3</xdr:col>
      <xdr:colOff>137160</xdr:colOff>
      <xdr:row>20</xdr:row>
      <xdr:rowOff>68580</xdr:rowOff>
    </xdr:to>
    <mc:AlternateContent xmlns:mc="http://schemas.openxmlformats.org/markup-compatibility/2006" xmlns:a14="http://schemas.microsoft.com/office/drawing/2010/main">
      <mc:Choice Requires="a14">
        <xdr:graphicFrame macro="">
          <xdr:nvGraphicFramePr>
            <xdr:cNvPr id="9"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37160" y="2156461"/>
              <a:ext cx="18288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21</xdr:row>
      <xdr:rowOff>53341</xdr:rowOff>
    </xdr:from>
    <xdr:to>
      <xdr:col>3</xdr:col>
      <xdr:colOff>121920</xdr:colOff>
      <xdr:row>29</xdr:row>
      <xdr:rowOff>1</xdr:rowOff>
    </xdr:to>
    <mc:AlternateContent xmlns:mc="http://schemas.openxmlformats.org/markup-compatibility/2006" xmlns:a14="http://schemas.microsoft.com/office/drawing/2010/main">
      <mc:Choice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1920" y="403098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2</xdr:row>
      <xdr:rowOff>22860</xdr:rowOff>
    </xdr:from>
    <xdr:to>
      <xdr:col>14</xdr:col>
      <xdr:colOff>541020</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3</xdr:row>
      <xdr:rowOff>26670</xdr:rowOff>
    </xdr:from>
    <xdr:to>
      <xdr:col>8</xdr:col>
      <xdr:colOff>579120</xdr:colOff>
      <xdr:row>18</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79512</xdr:colOff>
      <xdr:row>1</xdr:row>
      <xdr:rowOff>40916</xdr:rowOff>
    </xdr:from>
    <xdr:to>
      <xdr:col>9</xdr:col>
      <xdr:colOff>99389</xdr:colOff>
      <xdr:row>16</xdr:row>
      <xdr:rowOff>40916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3</xdr:row>
      <xdr:rowOff>87630</xdr:rowOff>
    </xdr:from>
    <xdr:to>
      <xdr:col>10</xdr:col>
      <xdr:colOff>304800</xdr:colOff>
      <xdr:row>18</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335280</xdr:colOff>
      <xdr:row>5</xdr:row>
      <xdr:rowOff>140970</xdr:rowOff>
    </xdr:from>
    <xdr:to>
      <xdr:col>12</xdr:col>
      <xdr:colOff>228600</xdr:colOff>
      <xdr:row>21</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388620</xdr:colOff>
      <xdr:row>4</xdr:row>
      <xdr:rowOff>41910</xdr:rowOff>
    </xdr:from>
    <xdr:to>
      <xdr:col>9</xdr:col>
      <xdr:colOff>137160</xdr:colOff>
      <xdr:row>19</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06.454528472219" createdVersion="5" refreshedVersion="5" minRefreshableVersion="3" recordCount="120">
  <cacheSource type="worksheet">
    <worksheetSource ref="A1:O121" sheet="vrinda store data"/>
  </cacheSource>
  <cacheFields count="15">
    <cacheField name="index" numFmtId="0">
      <sharedItems containsSemiMixedTypes="0" containsString="0" containsNumber="1" containsInteger="1" minValue="1" maxValue="120"/>
    </cacheField>
    <cacheField name="order ID" numFmtId="0">
      <sharedItems/>
    </cacheField>
    <cacheField name="cust ID" numFmtId="0">
      <sharedItems containsSemiMixedTypes="0" containsString="0" containsNumber="1" containsInteger="1" minValue="999" maxValue="65489712"/>
    </cacheField>
    <cacheField name="Gender" numFmtId="0">
      <sharedItems count="2">
        <s v="Women"/>
        <s v="Men"/>
      </sharedItems>
    </cacheField>
    <cacheField name="Age" numFmtId="0">
      <sharedItems containsSemiMixedTypes="0" containsString="0" containsNumber="1" containsInteger="1" minValue="10" maxValue="87"/>
    </cacheField>
    <cacheField name="Age group" numFmtId="0">
      <sharedItems count="3">
        <s v="Adult"/>
        <s v="Teenager"/>
        <s v="senior"/>
      </sharedItems>
    </cacheField>
    <cacheField name="Date" numFmtId="14">
      <sharedItems containsSemiMixedTypes="0" containsNonDate="0" containsDate="1" containsString="0" minDate="2022-12-04T00:00:00" maxDate="2023-04-03T00:00:00"/>
    </cacheField>
    <cacheField name="Month" numFmtId="14">
      <sharedItems count="5">
        <s v="Dec"/>
        <s v="Jan"/>
        <s v="Feb"/>
        <s v="Mar"/>
        <s v="Apr"/>
      </sharedItems>
    </cacheField>
    <cacheField name="Status" numFmtId="0">
      <sharedItems count="3">
        <s v="Delivered"/>
        <s v="Refund"/>
        <s v="cancel"/>
      </sharedItems>
    </cacheField>
    <cacheField name="Channel" numFmtId="0">
      <sharedItems count="7">
        <s v="Myntra"/>
        <s v="Ajio"/>
        <s v="Amazon"/>
        <s v="Flipkart"/>
        <s v="Meesho"/>
        <s v="others"/>
        <s v="Nalli"/>
      </sharedItems>
    </cacheField>
    <cacheField name="category" numFmtId="0">
      <sharedItems count="4">
        <s v="Kurta"/>
        <s v="Set"/>
        <s v="Western Dress"/>
        <s v="Top"/>
      </sharedItems>
    </cacheField>
    <cacheField name="Size" numFmtId="0">
      <sharedItems/>
    </cacheField>
    <cacheField name="Qty" numFmtId="0">
      <sharedItems containsSemiMixedTypes="0" containsString="0" containsNumber="1" containsInteger="1" minValue="1" maxValue="1"/>
    </cacheField>
    <cacheField name="Amount" numFmtId="0">
      <sharedItems containsSemiMixedTypes="0" containsString="0" containsNumber="1" containsInteger="1" minValue="102" maxValue="69531"/>
    </cacheField>
    <cacheField name="ship-city" numFmtId="0">
      <sharedItems count="16">
        <s v="MOHALI"/>
        <s v="GURUGRAM"/>
        <s v="KOLKATA"/>
        <s v="THANJAVUR"/>
        <s v="SANGLI MIRAJ KUPV"/>
        <s v="BENGALURU"/>
        <s v="WAYANADU"/>
        <s v="PUNE"/>
        <s v="MAHARASTA"/>
        <s v="UTAR PRADESH"/>
        <s v="BIHAR"/>
        <s v="MYSORE"/>
        <s v="GULBARGA"/>
        <s v="OOTY"/>
        <s v="MANALI"/>
        <s v="GO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1"/>
    <s v="171-1029312-3038738"/>
    <n v="1029312"/>
    <x v="0"/>
    <n v="44"/>
    <x v="0"/>
    <d v="2022-12-04T00:00:00"/>
    <x v="0"/>
    <x v="0"/>
    <x v="0"/>
    <x v="0"/>
    <s v="XXL"/>
    <n v="1"/>
    <n v="376"/>
    <x v="0"/>
  </r>
  <r>
    <n v="2"/>
    <s v="405-2183842-2225946"/>
    <n v="2183842"/>
    <x v="0"/>
    <n v="29"/>
    <x v="1"/>
    <d v="2022-12-05T00:00:00"/>
    <x v="0"/>
    <x v="0"/>
    <x v="1"/>
    <x v="1"/>
    <s v="L"/>
    <n v="1"/>
    <n v="1449"/>
    <x v="1"/>
  </r>
  <r>
    <n v="3"/>
    <s v="171-1641533-8921966"/>
    <n v="1641533"/>
    <x v="0"/>
    <n v="67"/>
    <x v="2"/>
    <d v="2022-12-06T00:00:00"/>
    <x v="0"/>
    <x v="0"/>
    <x v="0"/>
    <x v="1"/>
    <s v="S"/>
    <n v="1"/>
    <n v="453"/>
    <x v="2"/>
  </r>
  <r>
    <n v="4"/>
    <s v="404-7490807-6300351"/>
    <n v="7490807"/>
    <x v="0"/>
    <n v="20"/>
    <x v="1"/>
    <d v="2022-12-07T00:00:00"/>
    <x v="0"/>
    <x v="0"/>
    <x v="2"/>
    <x v="1"/>
    <s v="M"/>
    <n v="1"/>
    <n v="729"/>
    <x v="3"/>
  </r>
  <r>
    <n v="5"/>
    <s v="403-9293516-4577154"/>
    <n v="9293516"/>
    <x v="0"/>
    <n v="62"/>
    <x v="2"/>
    <d v="2022-12-08T00:00:00"/>
    <x v="0"/>
    <x v="1"/>
    <x v="0"/>
    <x v="0"/>
    <s v="XXL"/>
    <n v="1"/>
    <n v="544"/>
    <x v="1"/>
  </r>
  <r>
    <n v="6"/>
    <s v="407-1298130-0368305"/>
    <n v="1298130"/>
    <x v="1"/>
    <n v="49"/>
    <x v="0"/>
    <d v="2022-12-09T00:00:00"/>
    <x v="0"/>
    <x v="0"/>
    <x v="3"/>
    <x v="2"/>
    <s v="XXL"/>
    <n v="1"/>
    <n v="735"/>
    <x v="4"/>
  </r>
  <r>
    <n v="7"/>
    <s v="407-1298130-0368305"/>
    <n v="1298130"/>
    <x v="0"/>
    <n v="23"/>
    <x v="1"/>
    <d v="2022-12-10T00:00:00"/>
    <x v="0"/>
    <x v="0"/>
    <x v="4"/>
    <x v="0"/>
    <s v="XXL"/>
    <n v="1"/>
    <n v="735"/>
    <x v="5"/>
  </r>
  <r>
    <n v="8"/>
    <s v="171-5561216-3398711"/>
    <n v="5561216"/>
    <x v="0"/>
    <n v="70"/>
    <x v="2"/>
    <d v="2022-12-11T00:00:00"/>
    <x v="0"/>
    <x v="0"/>
    <x v="5"/>
    <x v="0"/>
    <s v="M"/>
    <n v="1"/>
    <n v="435"/>
    <x v="1"/>
  </r>
  <r>
    <n v="9"/>
    <s v="408-2935263-2935550"/>
    <n v="2935263"/>
    <x v="0"/>
    <n v="75"/>
    <x v="2"/>
    <d v="2022-12-12T00:00:00"/>
    <x v="0"/>
    <x v="0"/>
    <x v="2"/>
    <x v="0"/>
    <s v="XL"/>
    <n v="1"/>
    <n v="385"/>
    <x v="5"/>
  </r>
  <r>
    <n v="10"/>
    <s v="404-2648970-9042715"/>
    <n v="2935263"/>
    <x v="0"/>
    <n v="43"/>
    <x v="0"/>
    <d v="2022-12-13T00:00:00"/>
    <x v="0"/>
    <x v="0"/>
    <x v="0"/>
    <x v="0"/>
    <s v="L"/>
    <n v="1"/>
    <n v="256"/>
    <x v="6"/>
  </r>
  <r>
    <n v="11"/>
    <s v="404-2648970-9042715"/>
    <n v="2648970"/>
    <x v="0"/>
    <n v="76"/>
    <x v="2"/>
    <d v="2022-12-14T00:00:00"/>
    <x v="0"/>
    <x v="0"/>
    <x v="2"/>
    <x v="0"/>
    <s v="S"/>
    <n v="1"/>
    <n v="778"/>
    <x v="7"/>
  </r>
  <r>
    <n v="12"/>
    <s v="404-2648970-9042715"/>
    <n v="2648970"/>
    <x v="0"/>
    <n v="45"/>
    <x v="0"/>
    <d v="2022-12-15T00:00:00"/>
    <x v="0"/>
    <x v="0"/>
    <x v="0"/>
    <x v="3"/>
    <s v="M"/>
    <n v="1"/>
    <n v="1958"/>
    <x v="8"/>
  </r>
  <r>
    <n v="13"/>
    <s v="408-0265357-4939534"/>
    <n v="265357"/>
    <x v="0"/>
    <n v="18"/>
    <x v="1"/>
    <d v="2022-12-16T00:00:00"/>
    <x v="0"/>
    <x v="0"/>
    <x v="2"/>
    <x v="1"/>
    <s v="XL"/>
    <n v="1"/>
    <n v="2880"/>
    <x v="9"/>
  </r>
  <r>
    <n v="14"/>
    <s v="403-9268874-7296313"/>
    <n v="9268874"/>
    <x v="1"/>
    <n v="44"/>
    <x v="0"/>
    <d v="2022-12-17T00:00:00"/>
    <x v="0"/>
    <x v="0"/>
    <x v="0"/>
    <x v="1"/>
    <s v="M"/>
    <n v="1"/>
    <n v="1885"/>
    <x v="10"/>
  </r>
  <r>
    <n v="15"/>
    <s v="407-0442660-2736366"/>
    <n v="442660"/>
    <x v="0"/>
    <n v="52"/>
    <x v="2"/>
    <d v="2022-12-18T00:00:00"/>
    <x v="0"/>
    <x v="0"/>
    <x v="2"/>
    <x v="1"/>
    <s v="M"/>
    <n v="1"/>
    <n v="1547"/>
    <x v="11"/>
  </r>
  <r>
    <n v="16"/>
    <s v="406-7482261-1657136"/>
    <n v="7482261"/>
    <x v="0"/>
    <n v="18"/>
    <x v="1"/>
    <d v="2022-12-19T00:00:00"/>
    <x v="0"/>
    <x v="0"/>
    <x v="6"/>
    <x v="3"/>
    <s v="L"/>
    <n v="1"/>
    <n v="600"/>
    <x v="7"/>
  </r>
  <r>
    <n v="17"/>
    <s v="407-7039962-7080347"/>
    <n v="7039962"/>
    <x v="1"/>
    <n v="30"/>
    <x v="0"/>
    <d v="2022-12-20T00:00:00"/>
    <x v="0"/>
    <x v="0"/>
    <x v="4"/>
    <x v="1"/>
    <s v="XL"/>
    <n v="1"/>
    <n v="650"/>
    <x v="5"/>
  </r>
  <r>
    <n v="18"/>
    <s v="407-3422488-7373923"/>
    <n v="3422488"/>
    <x v="0"/>
    <n v="48"/>
    <x v="0"/>
    <d v="2022-12-21T00:00:00"/>
    <x v="0"/>
    <x v="0"/>
    <x v="5"/>
    <x v="1"/>
    <s v="M"/>
    <n v="1"/>
    <n v="700"/>
    <x v="12"/>
  </r>
  <r>
    <n v="19"/>
    <s v="171-8974687-6745940"/>
    <n v="8974687"/>
    <x v="1"/>
    <n v="24"/>
    <x v="1"/>
    <d v="2022-12-22T00:00:00"/>
    <x v="0"/>
    <x v="0"/>
    <x v="0"/>
    <x v="2"/>
    <s v="M"/>
    <n v="1"/>
    <n v="550"/>
    <x v="1"/>
  </r>
  <r>
    <n v="20"/>
    <s v="406-0244536-2177175"/>
    <n v="244536"/>
    <x v="0"/>
    <n v="46"/>
    <x v="0"/>
    <d v="2022-12-23T00:00:00"/>
    <x v="0"/>
    <x v="0"/>
    <x v="2"/>
    <x v="1"/>
    <s v="L"/>
    <n v="1"/>
    <n v="3865"/>
    <x v="2"/>
  </r>
  <r>
    <n v="21"/>
    <s v="404-4376789-3345166"/>
    <n v="4376789"/>
    <x v="1"/>
    <n v="43"/>
    <x v="0"/>
    <d v="2022-12-24T00:00:00"/>
    <x v="0"/>
    <x v="0"/>
    <x v="6"/>
    <x v="1"/>
    <s v="XL"/>
    <n v="1"/>
    <n v="1234"/>
    <x v="3"/>
  </r>
  <r>
    <n v="22"/>
    <s v="408-1943310-9789160"/>
    <n v="1943310"/>
    <x v="0"/>
    <n v="31"/>
    <x v="0"/>
    <d v="2022-12-25T00:00:00"/>
    <x v="0"/>
    <x v="0"/>
    <x v="0"/>
    <x v="2"/>
    <s v="XS"/>
    <n v="1"/>
    <n v="3650"/>
    <x v="5"/>
  </r>
  <r>
    <n v="23"/>
    <s v="403-0950590-5005155"/>
    <n v="950590"/>
    <x v="1"/>
    <n v="30"/>
    <x v="0"/>
    <d v="2022-12-26T00:00:00"/>
    <x v="0"/>
    <x v="0"/>
    <x v="0"/>
    <x v="1"/>
    <s v="XS"/>
    <n v="1"/>
    <n v="2540"/>
    <x v="6"/>
  </r>
  <r>
    <n v="24"/>
    <s v="406-2259863-7895320"/>
    <n v="253268"/>
    <x v="0"/>
    <n v="24"/>
    <x v="1"/>
    <d v="2022-12-27T00:00:00"/>
    <x v="0"/>
    <x v="0"/>
    <x v="2"/>
    <x v="1"/>
    <s v="L"/>
    <n v="1"/>
    <n v="1080"/>
    <x v="6"/>
  </r>
  <r>
    <n v="25"/>
    <s v="408-5647896-5896321"/>
    <n v="1896534"/>
    <x v="0"/>
    <n v="45"/>
    <x v="0"/>
    <d v="2022-12-28T00:00:00"/>
    <x v="0"/>
    <x v="0"/>
    <x v="0"/>
    <x v="1"/>
    <s v="XS"/>
    <n v="1"/>
    <n v="2060"/>
    <x v="5"/>
  </r>
  <r>
    <n v="26"/>
    <s v="407-2154879-5892223"/>
    <n v="4562389"/>
    <x v="1"/>
    <n v="35"/>
    <x v="0"/>
    <d v="2022-12-29T00:00:00"/>
    <x v="0"/>
    <x v="0"/>
    <x v="0"/>
    <x v="3"/>
    <s v="XXL"/>
    <n v="1"/>
    <n v="450"/>
    <x v="13"/>
  </r>
  <r>
    <n v="27"/>
    <s v="406-4587321-5963474"/>
    <n v="45876"/>
    <x v="1"/>
    <n v="30"/>
    <x v="0"/>
    <d v="2022-12-30T00:00:00"/>
    <x v="0"/>
    <x v="0"/>
    <x v="2"/>
    <x v="3"/>
    <s v="XXL"/>
    <n v="1"/>
    <n v="1110"/>
    <x v="7"/>
  </r>
  <r>
    <n v="28"/>
    <s v="171-1029312-3038738"/>
    <n v="458792"/>
    <x v="0"/>
    <n v="18"/>
    <x v="1"/>
    <d v="2022-12-31T00:00:00"/>
    <x v="0"/>
    <x v="0"/>
    <x v="2"/>
    <x v="2"/>
    <s v="XS"/>
    <n v="1"/>
    <n v="1234"/>
    <x v="5"/>
  </r>
  <r>
    <n v="29"/>
    <s v="404-7490807-6300351"/>
    <n v="147853"/>
    <x v="1"/>
    <n v="26"/>
    <x v="1"/>
    <d v="2023-01-01T00:00:00"/>
    <x v="1"/>
    <x v="0"/>
    <x v="6"/>
    <x v="2"/>
    <s v="S"/>
    <n v="1"/>
    <n v="1478"/>
    <x v="4"/>
  </r>
  <r>
    <n v="30"/>
    <s v="403-2589647-7775360"/>
    <n v="25368"/>
    <x v="0"/>
    <n v="27"/>
    <x v="1"/>
    <d v="2023-01-02T00:00:00"/>
    <x v="1"/>
    <x v="0"/>
    <x v="0"/>
    <x v="1"/>
    <s v="S"/>
    <n v="1"/>
    <n v="2506"/>
    <x v="2"/>
  </r>
  <r>
    <n v="31"/>
    <s v="255-4785967-7859630"/>
    <n v="152486"/>
    <x v="0"/>
    <n v="24"/>
    <x v="1"/>
    <d v="2023-01-03T00:00:00"/>
    <x v="1"/>
    <x v="0"/>
    <x v="2"/>
    <x v="1"/>
    <s v="XS"/>
    <n v="1"/>
    <n v="2501"/>
    <x v="2"/>
  </r>
  <r>
    <n v="32"/>
    <s v="122-258436-48596730"/>
    <n v="258749"/>
    <x v="0"/>
    <n v="25"/>
    <x v="1"/>
    <d v="2023-01-04T00:00:00"/>
    <x v="1"/>
    <x v="0"/>
    <x v="0"/>
    <x v="3"/>
    <s v="L"/>
    <n v="1"/>
    <n v="3560"/>
    <x v="2"/>
  </r>
  <r>
    <n v="33"/>
    <s v="252-125874-48596358"/>
    <n v="365849"/>
    <x v="0"/>
    <n v="28"/>
    <x v="1"/>
    <d v="2023-01-05T00:00:00"/>
    <x v="1"/>
    <x v="0"/>
    <x v="2"/>
    <x v="3"/>
    <s v="L"/>
    <n v="1"/>
    <n v="2500"/>
    <x v="5"/>
  </r>
  <r>
    <n v="34"/>
    <s v="154-587485-98685000"/>
    <n v="4758"/>
    <x v="0"/>
    <n v="29"/>
    <x v="1"/>
    <d v="2023-01-06T00:00:00"/>
    <x v="1"/>
    <x v="0"/>
    <x v="2"/>
    <x v="3"/>
    <s v="L"/>
    <n v="1"/>
    <n v="625"/>
    <x v="5"/>
  </r>
  <r>
    <n v="35"/>
    <s v="142-58493-478596321"/>
    <n v="59632147"/>
    <x v="0"/>
    <n v="35"/>
    <x v="0"/>
    <d v="2023-01-07T00:00:00"/>
    <x v="1"/>
    <x v="0"/>
    <x v="2"/>
    <x v="3"/>
    <s v="L"/>
    <n v="1"/>
    <n v="520"/>
    <x v="5"/>
  </r>
  <r>
    <n v="36"/>
    <s v="254-78453-587496314"/>
    <n v="58496"/>
    <x v="1"/>
    <n v="24"/>
    <x v="1"/>
    <d v="2023-01-08T00:00:00"/>
    <x v="1"/>
    <x v="0"/>
    <x v="2"/>
    <x v="1"/>
    <s v="L"/>
    <n v="1"/>
    <n v="362"/>
    <x v="5"/>
  </r>
  <r>
    <n v="37"/>
    <s v="254-78453-587496315"/>
    <n v="254789"/>
    <x v="1"/>
    <n v="26"/>
    <x v="1"/>
    <d v="2023-01-09T00:00:00"/>
    <x v="1"/>
    <x v="0"/>
    <x v="2"/>
    <x v="1"/>
    <s v="L"/>
    <n v="1"/>
    <n v="5894"/>
    <x v="7"/>
  </r>
  <r>
    <n v="38"/>
    <s v="254-78453-587496316"/>
    <n v="4125789"/>
    <x v="1"/>
    <n v="87"/>
    <x v="2"/>
    <d v="2023-01-10T00:00:00"/>
    <x v="1"/>
    <x v="0"/>
    <x v="1"/>
    <x v="1"/>
    <s v="XXL"/>
    <n v="1"/>
    <n v="5682"/>
    <x v="7"/>
  </r>
  <r>
    <n v="39"/>
    <s v="254-78453-587496317"/>
    <n v="320516"/>
    <x v="1"/>
    <n v="54"/>
    <x v="2"/>
    <d v="2023-01-11T00:00:00"/>
    <x v="1"/>
    <x v="0"/>
    <x v="1"/>
    <x v="1"/>
    <s v="XXL"/>
    <n v="1"/>
    <n v="4572"/>
    <x v="7"/>
  </r>
  <r>
    <n v="40"/>
    <s v="254-78453-587496318"/>
    <n v="485926"/>
    <x v="1"/>
    <n v="25"/>
    <x v="1"/>
    <d v="2023-01-12T00:00:00"/>
    <x v="1"/>
    <x v="0"/>
    <x v="1"/>
    <x v="1"/>
    <s v="X"/>
    <n v="1"/>
    <n v="252"/>
    <x v="7"/>
  </r>
  <r>
    <n v="41"/>
    <s v="254-78453-587496319"/>
    <n v="35248793"/>
    <x v="0"/>
    <n v="52"/>
    <x v="2"/>
    <d v="2023-01-13T00:00:00"/>
    <x v="1"/>
    <x v="0"/>
    <x v="1"/>
    <x v="1"/>
    <s v="XS"/>
    <n v="1"/>
    <n v="472"/>
    <x v="7"/>
  </r>
  <r>
    <n v="42"/>
    <s v="254-78453-587496320"/>
    <n v="140002"/>
    <x v="1"/>
    <n v="50"/>
    <x v="2"/>
    <d v="2023-01-14T00:00:00"/>
    <x v="1"/>
    <x v="0"/>
    <x v="1"/>
    <x v="1"/>
    <s v="XS"/>
    <n v="1"/>
    <n v="258"/>
    <x v="7"/>
  </r>
  <r>
    <n v="43"/>
    <s v="254-78453-587496321"/>
    <n v="147520"/>
    <x v="0"/>
    <n v="40"/>
    <x v="0"/>
    <d v="2023-01-15T00:00:00"/>
    <x v="1"/>
    <x v="0"/>
    <x v="0"/>
    <x v="1"/>
    <s v="XXL"/>
    <n v="1"/>
    <n v="69531"/>
    <x v="10"/>
  </r>
  <r>
    <n v="44"/>
    <s v="254-78453-587496322"/>
    <n v="65021"/>
    <x v="0"/>
    <n v="45"/>
    <x v="0"/>
    <d v="2023-01-16T00:00:00"/>
    <x v="1"/>
    <x v="0"/>
    <x v="0"/>
    <x v="1"/>
    <s v="XL"/>
    <n v="1"/>
    <n v="5849"/>
    <x v="13"/>
  </r>
  <r>
    <n v="45"/>
    <s v="254-78453-587496323"/>
    <n v="1401450"/>
    <x v="0"/>
    <n v="42"/>
    <x v="0"/>
    <d v="2023-01-17T00:00:00"/>
    <x v="1"/>
    <x v="0"/>
    <x v="0"/>
    <x v="1"/>
    <s v="XL"/>
    <n v="1"/>
    <n v="352"/>
    <x v="14"/>
  </r>
  <r>
    <n v="46"/>
    <s v="254-78453-587496324"/>
    <n v="152460"/>
    <x v="1"/>
    <n v="43"/>
    <x v="0"/>
    <d v="2023-01-18T00:00:00"/>
    <x v="1"/>
    <x v="0"/>
    <x v="0"/>
    <x v="3"/>
    <s v="XL"/>
    <n v="1"/>
    <n v="6235"/>
    <x v="15"/>
  </r>
  <r>
    <n v="47"/>
    <s v="254-78453-587496325"/>
    <n v="3145872"/>
    <x v="1"/>
    <n v="48"/>
    <x v="0"/>
    <d v="2023-01-19T00:00:00"/>
    <x v="1"/>
    <x v="0"/>
    <x v="0"/>
    <x v="3"/>
    <s v="S"/>
    <n v="1"/>
    <n v="2584"/>
    <x v="15"/>
  </r>
  <r>
    <n v="48"/>
    <s v="254-78453-587496326"/>
    <n v="122523"/>
    <x v="1"/>
    <n v="10"/>
    <x v="1"/>
    <d v="2023-01-20T00:00:00"/>
    <x v="1"/>
    <x v="0"/>
    <x v="1"/>
    <x v="3"/>
    <s v="S"/>
    <n v="1"/>
    <n v="102"/>
    <x v="5"/>
  </r>
  <r>
    <n v="49"/>
    <s v="254-78453-587496327"/>
    <n v="147025"/>
    <x v="0"/>
    <n v="17"/>
    <x v="1"/>
    <d v="2023-01-21T00:00:00"/>
    <x v="1"/>
    <x v="0"/>
    <x v="0"/>
    <x v="2"/>
    <s v="S"/>
    <n v="1"/>
    <n v="3205"/>
    <x v="5"/>
  </r>
  <r>
    <n v="50"/>
    <s v="254-78453-587496328"/>
    <n v="147174"/>
    <x v="1"/>
    <n v="18"/>
    <x v="1"/>
    <d v="2023-01-22T00:00:00"/>
    <x v="1"/>
    <x v="0"/>
    <x v="0"/>
    <x v="2"/>
    <s v="L"/>
    <n v="1"/>
    <n v="1524"/>
    <x v="5"/>
  </r>
  <r>
    <n v="51"/>
    <s v="254-78453-587496329"/>
    <n v="258749"/>
    <x v="0"/>
    <n v="19"/>
    <x v="1"/>
    <d v="2023-01-23T00:00:00"/>
    <x v="1"/>
    <x v="0"/>
    <x v="0"/>
    <x v="2"/>
    <s v="L"/>
    <n v="1"/>
    <n v="1485"/>
    <x v="7"/>
  </r>
  <r>
    <n v="52"/>
    <s v="254-78453-587496330"/>
    <n v="2516412"/>
    <x v="0"/>
    <n v="24"/>
    <x v="1"/>
    <d v="2023-01-24T00:00:00"/>
    <x v="1"/>
    <x v="0"/>
    <x v="1"/>
    <x v="3"/>
    <s v="L"/>
    <n v="1"/>
    <n v="2512"/>
    <x v="2"/>
  </r>
  <r>
    <n v="53"/>
    <s v="254-78453-587496331"/>
    <n v="254789"/>
    <x v="0"/>
    <n v="22"/>
    <x v="1"/>
    <d v="2023-01-25T00:00:00"/>
    <x v="1"/>
    <x v="0"/>
    <x v="6"/>
    <x v="1"/>
    <s v="L"/>
    <n v="1"/>
    <n v="2513"/>
    <x v="2"/>
  </r>
  <r>
    <n v="54"/>
    <s v="254-78453-587496332"/>
    <n v="415241"/>
    <x v="0"/>
    <n v="23"/>
    <x v="1"/>
    <d v="2023-01-26T00:00:00"/>
    <x v="1"/>
    <x v="0"/>
    <x v="6"/>
    <x v="0"/>
    <s v="L"/>
    <n v="1"/>
    <n v="2510"/>
    <x v="7"/>
  </r>
  <r>
    <n v="55"/>
    <s v="254-78453-587496333"/>
    <n v="415639"/>
    <x v="0"/>
    <n v="25"/>
    <x v="1"/>
    <d v="2023-01-27T00:00:00"/>
    <x v="1"/>
    <x v="0"/>
    <x v="5"/>
    <x v="0"/>
    <s v="L"/>
    <n v="1"/>
    <n v="250"/>
    <x v="5"/>
  </r>
  <r>
    <n v="56"/>
    <s v="254-78453-587496334"/>
    <n v="58749632"/>
    <x v="0"/>
    <n v="26"/>
    <x v="1"/>
    <d v="2023-01-28T00:00:00"/>
    <x v="1"/>
    <x v="0"/>
    <x v="0"/>
    <x v="0"/>
    <s v="L"/>
    <n v="1"/>
    <n v="350"/>
    <x v="5"/>
  </r>
  <r>
    <n v="57"/>
    <s v="254-78453-587496335"/>
    <n v="152963"/>
    <x v="0"/>
    <n v="28"/>
    <x v="1"/>
    <d v="2023-01-29T00:00:00"/>
    <x v="1"/>
    <x v="0"/>
    <x v="0"/>
    <x v="0"/>
    <s v="L"/>
    <n v="1"/>
    <n v="620"/>
    <x v="15"/>
  </r>
  <r>
    <n v="58"/>
    <s v="254-78453-587496336"/>
    <n v="475869"/>
    <x v="0"/>
    <n v="27"/>
    <x v="1"/>
    <d v="2023-01-30T00:00:00"/>
    <x v="1"/>
    <x v="0"/>
    <x v="0"/>
    <x v="0"/>
    <s v="M"/>
    <n v="1"/>
    <n v="420"/>
    <x v="10"/>
  </r>
  <r>
    <n v="59"/>
    <s v="254-78453-587496337"/>
    <n v="258496"/>
    <x v="0"/>
    <n v="20"/>
    <x v="1"/>
    <d v="2023-01-31T00:00:00"/>
    <x v="1"/>
    <x v="0"/>
    <x v="2"/>
    <x v="0"/>
    <s v="M"/>
    <n v="1"/>
    <n v="420"/>
    <x v="10"/>
  </r>
  <r>
    <n v="60"/>
    <s v="254-78453-587496338"/>
    <n v="24563"/>
    <x v="0"/>
    <n v="30"/>
    <x v="0"/>
    <d v="2023-02-01T00:00:00"/>
    <x v="2"/>
    <x v="0"/>
    <x v="2"/>
    <x v="0"/>
    <s v="M"/>
    <n v="1"/>
    <n v="520"/>
    <x v="10"/>
  </r>
  <r>
    <n v="61"/>
    <s v="254-78453-587496339"/>
    <n v="1587489"/>
    <x v="0"/>
    <n v="32"/>
    <x v="0"/>
    <d v="2023-02-02T00:00:00"/>
    <x v="2"/>
    <x v="0"/>
    <x v="2"/>
    <x v="0"/>
    <s v="M"/>
    <n v="1"/>
    <n v="620"/>
    <x v="10"/>
  </r>
  <r>
    <n v="62"/>
    <s v="254-78453-587496340"/>
    <n v="25863"/>
    <x v="0"/>
    <n v="35"/>
    <x v="0"/>
    <d v="2023-02-03T00:00:00"/>
    <x v="2"/>
    <x v="0"/>
    <x v="0"/>
    <x v="0"/>
    <s v="M"/>
    <n v="1"/>
    <n v="800"/>
    <x v="14"/>
  </r>
  <r>
    <n v="63"/>
    <s v="254-78453-587496341"/>
    <n v="35741"/>
    <x v="1"/>
    <n v="36"/>
    <x v="0"/>
    <d v="2023-02-04T00:00:00"/>
    <x v="2"/>
    <x v="0"/>
    <x v="2"/>
    <x v="0"/>
    <s v="M"/>
    <n v="1"/>
    <n v="900"/>
    <x v="5"/>
  </r>
  <r>
    <n v="64"/>
    <s v="254-78453-587496342"/>
    <n v="25896"/>
    <x v="1"/>
    <n v="38"/>
    <x v="0"/>
    <d v="2023-02-05T00:00:00"/>
    <x v="2"/>
    <x v="1"/>
    <x v="2"/>
    <x v="0"/>
    <s v="XS"/>
    <n v="1"/>
    <n v="478"/>
    <x v="5"/>
  </r>
  <r>
    <n v="65"/>
    <s v="254-78453-587496343"/>
    <n v="358743"/>
    <x v="1"/>
    <n v="62"/>
    <x v="2"/>
    <d v="2023-02-06T00:00:00"/>
    <x v="2"/>
    <x v="0"/>
    <x v="2"/>
    <x v="0"/>
    <s v="XS"/>
    <n v="1"/>
    <n v="589"/>
    <x v="14"/>
  </r>
  <r>
    <n v="66"/>
    <s v="254-78453-587496344"/>
    <n v="158942"/>
    <x v="0"/>
    <n v="42"/>
    <x v="0"/>
    <d v="2023-02-07T00:00:00"/>
    <x v="2"/>
    <x v="0"/>
    <x v="0"/>
    <x v="0"/>
    <s v="X"/>
    <n v="1"/>
    <n v="698"/>
    <x v="5"/>
  </r>
  <r>
    <n v="67"/>
    <s v="254-78453-587496345"/>
    <n v="25846"/>
    <x v="0"/>
    <n v="25"/>
    <x v="1"/>
    <d v="2023-02-08T00:00:00"/>
    <x v="2"/>
    <x v="0"/>
    <x v="0"/>
    <x v="1"/>
    <s v="S"/>
    <n v="1"/>
    <n v="890"/>
    <x v="9"/>
  </r>
  <r>
    <n v="68"/>
    <s v="254-78453-587496346"/>
    <n v="2581364"/>
    <x v="0"/>
    <n v="26"/>
    <x v="1"/>
    <d v="2023-02-09T00:00:00"/>
    <x v="2"/>
    <x v="0"/>
    <x v="0"/>
    <x v="1"/>
    <s v="S"/>
    <n v="1"/>
    <n v="900"/>
    <x v="9"/>
  </r>
  <r>
    <n v="69"/>
    <s v="254-78453-587496347"/>
    <n v="2584796"/>
    <x v="1"/>
    <n v="22"/>
    <x v="1"/>
    <d v="2023-02-10T00:00:00"/>
    <x v="2"/>
    <x v="0"/>
    <x v="0"/>
    <x v="0"/>
    <s v="L"/>
    <n v="1"/>
    <n v="1110"/>
    <x v="8"/>
  </r>
  <r>
    <n v="70"/>
    <s v="254-78453-587496348"/>
    <n v="3582"/>
    <x v="1"/>
    <n v="21"/>
    <x v="1"/>
    <d v="2023-02-11T00:00:00"/>
    <x v="2"/>
    <x v="0"/>
    <x v="0"/>
    <x v="0"/>
    <s v="XS"/>
    <n v="1"/>
    <n v="1203"/>
    <x v="8"/>
  </r>
  <r>
    <n v="71"/>
    <s v="254-78453-587496349"/>
    <n v="14758123"/>
    <x v="1"/>
    <n v="20"/>
    <x v="1"/>
    <d v="2023-02-12T00:00:00"/>
    <x v="2"/>
    <x v="2"/>
    <x v="2"/>
    <x v="1"/>
    <s v="S"/>
    <n v="1"/>
    <n v="1250"/>
    <x v="8"/>
  </r>
  <r>
    <n v="72"/>
    <s v="254-78453-587496350"/>
    <n v="3526"/>
    <x v="1"/>
    <n v="45"/>
    <x v="0"/>
    <d v="2023-02-13T00:00:00"/>
    <x v="2"/>
    <x v="0"/>
    <x v="2"/>
    <x v="3"/>
    <s v="L"/>
    <n v="1"/>
    <n v="3560"/>
    <x v="7"/>
  </r>
  <r>
    <n v="73"/>
    <s v="254-78453-587496351"/>
    <n v="147582"/>
    <x v="0"/>
    <n v="46"/>
    <x v="0"/>
    <d v="2023-02-14T00:00:00"/>
    <x v="2"/>
    <x v="0"/>
    <x v="2"/>
    <x v="1"/>
    <s v="M"/>
    <n v="1"/>
    <n v="4120"/>
    <x v="5"/>
  </r>
  <r>
    <n v="74"/>
    <s v="254-78453-587496352"/>
    <n v="15948"/>
    <x v="0"/>
    <n v="58"/>
    <x v="2"/>
    <d v="2023-02-15T00:00:00"/>
    <x v="2"/>
    <x v="0"/>
    <x v="2"/>
    <x v="3"/>
    <s v="XXL"/>
    <n v="1"/>
    <n v="120"/>
    <x v="5"/>
  </r>
  <r>
    <n v="75"/>
    <s v="254-78453-587496353"/>
    <n v="258741"/>
    <x v="0"/>
    <n v="60"/>
    <x v="2"/>
    <d v="2023-02-16T00:00:00"/>
    <x v="2"/>
    <x v="0"/>
    <x v="2"/>
    <x v="0"/>
    <s v="XXL"/>
    <n v="1"/>
    <n v="250"/>
    <x v="5"/>
  </r>
  <r>
    <n v="76"/>
    <s v="254-78453-587496354"/>
    <n v="6325874"/>
    <x v="0"/>
    <n v="28"/>
    <x v="1"/>
    <d v="2023-02-17T00:00:00"/>
    <x v="2"/>
    <x v="0"/>
    <x v="2"/>
    <x v="2"/>
    <s v="XXL"/>
    <n v="1"/>
    <n v="350"/>
    <x v="5"/>
  </r>
  <r>
    <n v="77"/>
    <s v="254-78453-587496355"/>
    <n v="45759"/>
    <x v="0"/>
    <n v="27"/>
    <x v="1"/>
    <d v="2023-02-18T00:00:00"/>
    <x v="2"/>
    <x v="0"/>
    <x v="0"/>
    <x v="1"/>
    <s v="L"/>
    <n v="1"/>
    <n v="420"/>
    <x v="5"/>
  </r>
  <r>
    <n v="78"/>
    <s v="254-78453-587496356"/>
    <n v="21543"/>
    <x v="0"/>
    <n v="26"/>
    <x v="1"/>
    <d v="2023-02-19T00:00:00"/>
    <x v="2"/>
    <x v="0"/>
    <x v="2"/>
    <x v="1"/>
    <s v="L"/>
    <n v="1"/>
    <n v="620"/>
    <x v="5"/>
  </r>
  <r>
    <n v="79"/>
    <s v="254-78453-587496357"/>
    <n v="251236"/>
    <x v="0"/>
    <n v="25"/>
    <x v="1"/>
    <d v="2023-02-20T00:00:00"/>
    <x v="2"/>
    <x v="0"/>
    <x v="0"/>
    <x v="1"/>
    <s v="XL"/>
    <n v="1"/>
    <n v="256"/>
    <x v="5"/>
  </r>
  <r>
    <n v="80"/>
    <s v="254-78453-587496358"/>
    <n v="147582"/>
    <x v="1"/>
    <n v="22"/>
    <x v="1"/>
    <d v="2023-02-21T00:00:00"/>
    <x v="2"/>
    <x v="0"/>
    <x v="2"/>
    <x v="1"/>
    <s v="XXL"/>
    <n v="1"/>
    <n v="241"/>
    <x v="5"/>
  </r>
  <r>
    <n v="81"/>
    <s v="254-78453-587496359"/>
    <n v="658943"/>
    <x v="1"/>
    <n v="32"/>
    <x v="0"/>
    <d v="2023-02-22T00:00:00"/>
    <x v="2"/>
    <x v="0"/>
    <x v="0"/>
    <x v="1"/>
    <s v="S"/>
    <n v="1"/>
    <n v="520"/>
    <x v="5"/>
  </r>
  <r>
    <n v="82"/>
    <s v="254-78453-587496360"/>
    <n v="302010"/>
    <x v="1"/>
    <n v="33"/>
    <x v="0"/>
    <d v="2023-02-23T00:00:00"/>
    <x v="2"/>
    <x v="2"/>
    <x v="0"/>
    <x v="1"/>
    <s v="S"/>
    <n v="1"/>
    <n v="570"/>
    <x v="5"/>
  </r>
  <r>
    <n v="83"/>
    <s v="254-78453-587496361"/>
    <n v="14070250"/>
    <x v="1"/>
    <n v="34"/>
    <x v="0"/>
    <d v="2023-02-24T00:00:00"/>
    <x v="2"/>
    <x v="0"/>
    <x v="2"/>
    <x v="3"/>
    <s v="S"/>
    <n v="1"/>
    <n v="2580"/>
    <x v="5"/>
  </r>
  <r>
    <n v="84"/>
    <s v="254-78453-587496362"/>
    <n v="2653"/>
    <x v="1"/>
    <n v="35"/>
    <x v="0"/>
    <d v="2023-02-25T00:00:00"/>
    <x v="2"/>
    <x v="0"/>
    <x v="3"/>
    <x v="3"/>
    <s v="L"/>
    <n v="1"/>
    <n v="596"/>
    <x v="5"/>
  </r>
  <r>
    <n v="85"/>
    <s v="254-78453-587496363"/>
    <n v="144111"/>
    <x v="1"/>
    <n v="36"/>
    <x v="0"/>
    <d v="2023-02-26T00:00:00"/>
    <x v="2"/>
    <x v="0"/>
    <x v="3"/>
    <x v="3"/>
    <s v="L"/>
    <n v="1"/>
    <n v="500"/>
    <x v="5"/>
  </r>
  <r>
    <n v="86"/>
    <s v="254-78453-587496364"/>
    <n v="111222"/>
    <x v="0"/>
    <n v="36"/>
    <x v="0"/>
    <d v="2023-02-27T00:00:00"/>
    <x v="2"/>
    <x v="0"/>
    <x v="3"/>
    <x v="0"/>
    <s v="L"/>
    <n v="1"/>
    <n v="600"/>
    <x v="5"/>
  </r>
  <r>
    <n v="87"/>
    <s v="254-78453-587496365"/>
    <n v="111333"/>
    <x v="0"/>
    <n v="25"/>
    <x v="1"/>
    <d v="2023-02-28T00:00:00"/>
    <x v="2"/>
    <x v="0"/>
    <x v="3"/>
    <x v="0"/>
    <s v="M"/>
    <n v="1"/>
    <n v="520"/>
    <x v="5"/>
  </r>
  <r>
    <n v="88"/>
    <s v="254-78453-587496366"/>
    <n v="2252515"/>
    <x v="0"/>
    <n v="25"/>
    <x v="1"/>
    <d v="2023-03-01T00:00:00"/>
    <x v="3"/>
    <x v="1"/>
    <x v="3"/>
    <x v="0"/>
    <s v="M"/>
    <n v="1"/>
    <n v="632"/>
    <x v="7"/>
  </r>
  <r>
    <n v="89"/>
    <s v="254-78453-587496367"/>
    <n v="147522"/>
    <x v="0"/>
    <n v="26"/>
    <x v="1"/>
    <d v="2023-03-02T00:00:00"/>
    <x v="3"/>
    <x v="0"/>
    <x v="3"/>
    <x v="2"/>
    <s v="L"/>
    <n v="1"/>
    <n v="584"/>
    <x v="7"/>
  </r>
  <r>
    <n v="90"/>
    <s v="254-78453-587496368"/>
    <n v="15120"/>
    <x v="0"/>
    <n v="29"/>
    <x v="1"/>
    <d v="2023-03-03T00:00:00"/>
    <x v="3"/>
    <x v="0"/>
    <x v="3"/>
    <x v="2"/>
    <s v="L"/>
    <n v="1"/>
    <n v="478"/>
    <x v="7"/>
  </r>
  <r>
    <n v="91"/>
    <s v="254-78453-587496369"/>
    <n v="125464"/>
    <x v="0"/>
    <n v="30"/>
    <x v="0"/>
    <d v="2023-03-04T00:00:00"/>
    <x v="3"/>
    <x v="0"/>
    <x v="0"/>
    <x v="2"/>
    <s v="S"/>
    <n v="1"/>
    <n v="489"/>
    <x v="8"/>
  </r>
  <r>
    <n v="92"/>
    <s v="254-78453-587496370"/>
    <n v="147852"/>
    <x v="1"/>
    <n v="38"/>
    <x v="0"/>
    <d v="2023-03-05T00:00:00"/>
    <x v="3"/>
    <x v="0"/>
    <x v="0"/>
    <x v="1"/>
    <s v="S"/>
    <n v="1"/>
    <n v="582"/>
    <x v="8"/>
  </r>
  <r>
    <n v="93"/>
    <s v="254-78453-587496371"/>
    <n v="4851695"/>
    <x v="0"/>
    <n v="50"/>
    <x v="2"/>
    <d v="2023-03-06T00:00:00"/>
    <x v="3"/>
    <x v="0"/>
    <x v="0"/>
    <x v="1"/>
    <s v="S"/>
    <n v="1"/>
    <n v="4710"/>
    <x v="13"/>
  </r>
  <r>
    <n v="94"/>
    <s v="254-78453-587496372"/>
    <n v="152426"/>
    <x v="1"/>
    <n v="60"/>
    <x v="2"/>
    <d v="2023-03-07T00:00:00"/>
    <x v="3"/>
    <x v="1"/>
    <x v="2"/>
    <x v="1"/>
    <s v="L"/>
    <n v="1"/>
    <n v="520"/>
    <x v="15"/>
  </r>
  <r>
    <n v="95"/>
    <s v="254-78453-587496373"/>
    <n v="124820"/>
    <x v="0"/>
    <n v="25"/>
    <x v="1"/>
    <d v="2023-03-08T00:00:00"/>
    <x v="3"/>
    <x v="0"/>
    <x v="2"/>
    <x v="1"/>
    <s v="L"/>
    <n v="1"/>
    <n v="2220"/>
    <x v="15"/>
  </r>
  <r>
    <n v="96"/>
    <s v="254-78453-587496374"/>
    <n v="485796"/>
    <x v="1"/>
    <n v="25"/>
    <x v="1"/>
    <d v="2023-03-09T00:00:00"/>
    <x v="3"/>
    <x v="0"/>
    <x v="2"/>
    <x v="1"/>
    <s v="L"/>
    <n v="1"/>
    <n v="5220"/>
    <x v="13"/>
  </r>
  <r>
    <n v="97"/>
    <s v="254-78453-587496375"/>
    <n v="2548796"/>
    <x v="0"/>
    <n v="26"/>
    <x v="1"/>
    <d v="2023-03-10T00:00:00"/>
    <x v="3"/>
    <x v="0"/>
    <x v="0"/>
    <x v="1"/>
    <s v="XL"/>
    <n v="1"/>
    <n v="2880"/>
    <x v="5"/>
  </r>
  <r>
    <n v="98"/>
    <s v="254-78453-587496376"/>
    <n v="528496"/>
    <x v="1"/>
    <n v="27"/>
    <x v="1"/>
    <d v="2023-03-11T00:00:00"/>
    <x v="3"/>
    <x v="0"/>
    <x v="0"/>
    <x v="1"/>
    <s v="XXL"/>
    <n v="1"/>
    <n v="1536"/>
    <x v="5"/>
  </r>
  <r>
    <n v="99"/>
    <s v="254-78453-587496377"/>
    <n v="2571583"/>
    <x v="0"/>
    <n v="28"/>
    <x v="1"/>
    <d v="2023-03-12T00:00:00"/>
    <x v="3"/>
    <x v="0"/>
    <x v="0"/>
    <x v="1"/>
    <s v="XXL"/>
    <n v="1"/>
    <n v="2580"/>
    <x v="5"/>
  </r>
  <r>
    <n v="100"/>
    <s v="254-78453-587496378"/>
    <n v="65489712"/>
    <x v="1"/>
    <n v="29"/>
    <x v="1"/>
    <d v="2023-03-13T00:00:00"/>
    <x v="3"/>
    <x v="0"/>
    <x v="0"/>
    <x v="1"/>
    <s v="L"/>
    <n v="1"/>
    <n v="4021"/>
    <x v="5"/>
  </r>
  <r>
    <n v="101"/>
    <s v="254-78453-587496379"/>
    <n v="20150"/>
    <x v="0"/>
    <n v="30"/>
    <x v="0"/>
    <d v="2023-03-14T00:00:00"/>
    <x v="3"/>
    <x v="0"/>
    <x v="0"/>
    <x v="3"/>
    <s v="M"/>
    <n v="1"/>
    <n v="2415"/>
    <x v="5"/>
  </r>
  <r>
    <n v="102"/>
    <s v="254-78453-587496380"/>
    <n v="22555"/>
    <x v="1"/>
    <n v="31"/>
    <x v="0"/>
    <d v="2023-03-15T00:00:00"/>
    <x v="3"/>
    <x v="0"/>
    <x v="0"/>
    <x v="3"/>
    <s v="M"/>
    <n v="1"/>
    <n v="2630"/>
    <x v="5"/>
  </r>
  <r>
    <n v="103"/>
    <s v="254-78453-587496381"/>
    <n v="74444"/>
    <x v="0"/>
    <n v="32"/>
    <x v="0"/>
    <d v="2023-03-16T00:00:00"/>
    <x v="3"/>
    <x v="1"/>
    <x v="2"/>
    <x v="3"/>
    <s v="M"/>
    <n v="1"/>
    <n v="2510"/>
    <x v="5"/>
  </r>
  <r>
    <n v="104"/>
    <s v="254-78453-587496382"/>
    <n v="5845888"/>
    <x v="0"/>
    <n v="25"/>
    <x v="1"/>
    <d v="2023-03-17T00:00:00"/>
    <x v="3"/>
    <x v="0"/>
    <x v="2"/>
    <x v="3"/>
    <s v="M"/>
    <n v="1"/>
    <n v="5849"/>
    <x v="5"/>
  </r>
  <r>
    <n v="105"/>
    <s v="254-78453-587496383"/>
    <n v="754888"/>
    <x v="0"/>
    <n v="25"/>
    <x v="1"/>
    <d v="2023-03-18T00:00:00"/>
    <x v="3"/>
    <x v="0"/>
    <x v="2"/>
    <x v="3"/>
    <s v="M"/>
    <n v="1"/>
    <n v="5200"/>
    <x v="5"/>
  </r>
  <r>
    <n v="106"/>
    <s v="254-78453-587496384"/>
    <n v="999"/>
    <x v="0"/>
    <n v="26"/>
    <x v="1"/>
    <d v="2023-03-19T00:00:00"/>
    <x v="3"/>
    <x v="0"/>
    <x v="2"/>
    <x v="0"/>
    <s v="M"/>
    <n v="1"/>
    <n v="3201"/>
    <x v="15"/>
  </r>
  <r>
    <n v="107"/>
    <s v="254-78453-587496385"/>
    <n v="210548"/>
    <x v="0"/>
    <n v="24"/>
    <x v="1"/>
    <d v="2023-03-20T00:00:00"/>
    <x v="3"/>
    <x v="0"/>
    <x v="2"/>
    <x v="0"/>
    <s v="M"/>
    <n v="1"/>
    <n v="2415"/>
    <x v="13"/>
  </r>
  <r>
    <n v="108"/>
    <s v="254-78453-587496386"/>
    <n v="456987"/>
    <x v="1"/>
    <n v="28"/>
    <x v="1"/>
    <d v="2023-03-21T00:00:00"/>
    <x v="3"/>
    <x v="0"/>
    <x v="2"/>
    <x v="0"/>
    <s v="M"/>
    <n v="1"/>
    <n v="5863"/>
    <x v="7"/>
  </r>
  <r>
    <n v="109"/>
    <s v="254-78453-587496387"/>
    <n v="789456"/>
    <x v="1"/>
    <n v="29"/>
    <x v="1"/>
    <d v="2023-03-22T00:00:00"/>
    <x v="3"/>
    <x v="0"/>
    <x v="2"/>
    <x v="3"/>
    <s v="S"/>
    <n v="1"/>
    <n v="2520"/>
    <x v="7"/>
  </r>
  <r>
    <n v="110"/>
    <s v="254-78453-587496388"/>
    <n v="123654"/>
    <x v="0"/>
    <n v="18"/>
    <x v="1"/>
    <d v="2023-03-23T00:00:00"/>
    <x v="3"/>
    <x v="1"/>
    <x v="1"/>
    <x v="3"/>
    <s v="S"/>
    <n v="1"/>
    <n v="2102"/>
    <x v="7"/>
  </r>
  <r>
    <n v="111"/>
    <s v="274-78453-587496389"/>
    <n v="142563"/>
    <x v="0"/>
    <n v="19"/>
    <x v="1"/>
    <d v="2023-03-24T00:00:00"/>
    <x v="3"/>
    <x v="0"/>
    <x v="1"/>
    <x v="1"/>
    <s v="S"/>
    <n v="1"/>
    <n v="2140"/>
    <x v="7"/>
  </r>
  <r>
    <n v="112"/>
    <s v="204-78453-587496390"/>
    <n v="511363"/>
    <x v="0"/>
    <n v="60"/>
    <x v="2"/>
    <d v="2023-03-25T00:00:00"/>
    <x v="3"/>
    <x v="0"/>
    <x v="2"/>
    <x v="2"/>
    <s v="S"/>
    <n v="1"/>
    <n v="2560"/>
    <x v="7"/>
  </r>
  <r>
    <n v="113"/>
    <s v="214-78453-587496391"/>
    <n v="20147"/>
    <x v="0"/>
    <n v="25"/>
    <x v="1"/>
    <d v="2023-03-26T00:00:00"/>
    <x v="3"/>
    <x v="0"/>
    <x v="1"/>
    <x v="2"/>
    <s v="L"/>
    <n v="1"/>
    <n v="250"/>
    <x v="14"/>
  </r>
  <r>
    <n v="114"/>
    <s v="7074-78453-587496392"/>
    <n v="288741"/>
    <x v="1"/>
    <n v="45"/>
    <x v="0"/>
    <d v="2023-03-27T00:00:00"/>
    <x v="3"/>
    <x v="0"/>
    <x v="0"/>
    <x v="2"/>
    <s v="L"/>
    <n v="1"/>
    <n v="306"/>
    <x v="14"/>
  </r>
  <r>
    <n v="115"/>
    <s v="304-78453-587496393"/>
    <n v="10025896"/>
    <x v="1"/>
    <n v="40"/>
    <x v="0"/>
    <d v="2023-03-28T00:00:00"/>
    <x v="3"/>
    <x v="0"/>
    <x v="0"/>
    <x v="0"/>
    <s v="L"/>
    <n v="1"/>
    <n v="250"/>
    <x v="8"/>
  </r>
  <r>
    <n v="116"/>
    <s v="404-78453-587496394"/>
    <n v="3650240"/>
    <x v="0"/>
    <n v="21"/>
    <x v="1"/>
    <d v="2023-03-29T00:00:00"/>
    <x v="3"/>
    <x v="2"/>
    <x v="0"/>
    <x v="0"/>
    <s v="L"/>
    <n v="1"/>
    <n v="600"/>
    <x v="8"/>
  </r>
  <r>
    <n v="117"/>
    <s v="101-78453-587496395"/>
    <n v="147501"/>
    <x v="0"/>
    <n v="22"/>
    <x v="1"/>
    <d v="2023-03-30T00:00:00"/>
    <x v="3"/>
    <x v="0"/>
    <x v="0"/>
    <x v="1"/>
    <s v="XS"/>
    <n v="1"/>
    <n v="750"/>
    <x v="5"/>
  </r>
  <r>
    <n v="118"/>
    <s v="258-78453-587496396"/>
    <n v="145263"/>
    <x v="0"/>
    <n v="23"/>
    <x v="1"/>
    <d v="2023-03-31T00:00:00"/>
    <x v="3"/>
    <x v="0"/>
    <x v="1"/>
    <x v="1"/>
    <s v="XS"/>
    <n v="1"/>
    <n v="850"/>
    <x v="5"/>
  </r>
  <r>
    <n v="119"/>
    <s v="202-78453-587496397"/>
    <n v="586443"/>
    <x v="1"/>
    <n v="25"/>
    <x v="1"/>
    <d v="2023-04-01T00:00:00"/>
    <x v="4"/>
    <x v="0"/>
    <x v="2"/>
    <x v="3"/>
    <s v="XS"/>
    <n v="1"/>
    <n v="950"/>
    <x v="13"/>
  </r>
  <r>
    <n v="120"/>
    <s v="404-78453-587496398"/>
    <n v="14275210"/>
    <x v="1"/>
    <n v="19"/>
    <x v="1"/>
    <d v="2023-04-02T00:00:00"/>
    <x v="4"/>
    <x v="2"/>
    <x v="2"/>
    <x v="3"/>
    <s v="XS"/>
    <n v="1"/>
    <n v="112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C8" firstHeaderRow="0" firstDataRow="1" firstDataCol="1"/>
  <pivotFields count="15">
    <pivotField showAll="0"/>
    <pivotField dataField="1" showAll="0"/>
    <pivotField showAll="0"/>
    <pivotField showAll="0"/>
    <pivotField showAll="0"/>
    <pivotField showAll="0"/>
    <pivotField numFmtId="14" showAll="0"/>
    <pivotField axis="axisRow" showAll="0">
      <items count="6">
        <item x="1"/>
        <item x="2"/>
        <item x="3"/>
        <item x="4"/>
        <item x="0"/>
        <item t="default"/>
      </items>
    </pivotField>
    <pivotField showAll="0"/>
    <pivotField showAll="0">
      <items count="8">
        <item x="1"/>
        <item x="2"/>
        <item x="3"/>
        <item x="4"/>
        <item x="0"/>
        <item x="6"/>
        <item x="5"/>
        <item t="default"/>
      </items>
    </pivotField>
    <pivotField showAll="0">
      <items count="5">
        <item x="0"/>
        <item x="1"/>
        <item x="3"/>
        <item x="2"/>
        <item t="default"/>
      </items>
    </pivotField>
    <pivotField showAll="0"/>
    <pivotField showAll="0"/>
    <pivotField dataField="1" showAll="0"/>
    <pivotField showAll="0"/>
  </pivotFields>
  <rowFields count="1">
    <field x="7"/>
  </rowFields>
  <rowItems count="5">
    <i>
      <x/>
    </i>
    <i>
      <x v="1"/>
    </i>
    <i>
      <x v="2"/>
    </i>
    <i>
      <x v="3"/>
    </i>
    <i>
      <x v="4"/>
    </i>
  </rowItems>
  <colFields count="1">
    <field x="-2"/>
  </colFields>
  <colItems count="2">
    <i>
      <x/>
    </i>
    <i i="1">
      <x v="1"/>
    </i>
  </colItems>
  <dataFields count="2">
    <dataField name="Sum of Amount" fld="13"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5" firstHeaderRow="1" firstDataRow="1" firstDataCol="1"/>
  <pivotFields count="15">
    <pivotField showAll="0"/>
    <pivotField showAll="0"/>
    <pivotField showAll="0"/>
    <pivotField axis="axisRow" showAll="0">
      <items count="3">
        <item x="1"/>
        <item x="0"/>
        <item t="default"/>
      </items>
    </pivotField>
    <pivotField showAll="0"/>
    <pivotField showAll="0"/>
    <pivotField numFmtId="14" showAll="0"/>
    <pivotField showAll="0">
      <items count="6">
        <item x="1"/>
        <item x="2"/>
        <item x="3"/>
        <item x="4"/>
        <item x="0"/>
        <item t="default"/>
      </items>
    </pivotField>
    <pivotField showAll="0"/>
    <pivotField showAll="0">
      <items count="8">
        <item x="1"/>
        <item x="2"/>
        <item x="3"/>
        <item x="4"/>
        <item x="0"/>
        <item x="6"/>
        <item x="5"/>
        <item t="default"/>
      </items>
    </pivotField>
    <pivotField showAll="0">
      <items count="5">
        <item x="0"/>
        <item x="1"/>
        <item x="3"/>
        <item x="2"/>
        <item t="default"/>
      </items>
    </pivotField>
    <pivotField showAll="0"/>
    <pivotField showAll="0"/>
    <pivotField dataField="1" showAll="0"/>
    <pivotField showAll="0"/>
  </pivotFields>
  <rowFields count="1">
    <field x="3"/>
  </rowFields>
  <rowItems count="2">
    <i>
      <x/>
    </i>
    <i>
      <x v="1"/>
    </i>
  </rowItems>
  <colItems count="1">
    <i/>
  </colItems>
  <dataFields count="1">
    <dataField name="Sum of Amount" fld="1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6" firstHeaderRow="1" firstDataRow="1" firstDataCol="1"/>
  <pivotFields count="15">
    <pivotField showAll="0"/>
    <pivotField dataField="1" showAll="0"/>
    <pivotField showAll="0"/>
    <pivotField showAll="0"/>
    <pivotField showAll="0"/>
    <pivotField showAll="0"/>
    <pivotField numFmtId="14" showAll="0"/>
    <pivotField showAll="0">
      <items count="6">
        <item x="1"/>
        <item x="2"/>
        <item x="3"/>
        <item x="4"/>
        <item x="0"/>
        <item t="default"/>
      </items>
    </pivotField>
    <pivotField axis="axisRow" showAll="0">
      <items count="4">
        <item x="0"/>
        <item x="1"/>
        <item x="2"/>
        <item t="default"/>
      </items>
    </pivotField>
    <pivotField showAll="0">
      <items count="8">
        <item x="1"/>
        <item x="2"/>
        <item x="3"/>
        <item x="4"/>
        <item x="0"/>
        <item x="6"/>
        <item x="5"/>
        <item t="default"/>
      </items>
    </pivotField>
    <pivotField showAll="0">
      <items count="5">
        <item x="0"/>
        <item x="1"/>
        <item x="3"/>
        <item x="2"/>
        <item t="default"/>
      </items>
    </pivotField>
    <pivotField showAll="0"/>
    <pivotField showAll="0"/>
    <pivotField showAll="0"/>
    <pivotField showAll="0"/>
  </pivotFields>
  <rowFields count="1">
    <field x="8"/>
  </rowFields>
  <rowItems count="3">
    <i>
      <x/>
    </i>
    <i>
      <x v="1"/>
    </i>
    <i>
      <x v="2"/>
    </i>
  </rowItems>
  <colItems count="1">
    <i/>
  </colItems>
  <dataFields count="1">
    <dataField name="Count of order 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0"/>
          </reference>
        </references>
      </pivotArea>
    </chartFormat>
    <chartFormat chart="4" format="10">
      <pivotArea type="data" outline="0" fieldPosition="0">
        <references count="2">
          <reference field="4294967294" count="1" selected="0">
            <x v="0"/>
          </reference>
          <reference field="8" count="1" selected="0">
            <x v="1"/>
          </reference>
        </references>
      </pivotArea>
    </chartFormat>
    <chartFormat chart="4"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8" firstHeaderRow="1" firstDataRow="1" firstDataCol="1"/>
  <pivotFields count="15">
    <pivotField showAll="0"/>
    <pivotField showAll="0"/>
    <pivotField showAll="0"/>
    <pivotField showAll="0"/>
    <pivotField showAll="0"/>
    <pivotField showAll="0"/>
    <pivotField numFmtId="14" showAll="0"/>
    <pivotField showAll="0">
      <items count="6">
        <item x="1"/>
        <item x="2"/>
        <item x="3"/>
        <item x="4"/>
        <item x="0"/>
        <item t="default"/>
      </items>
    </pivotField>
    <pivotField showAll="0"/>
    <pivotField showAll="0">
      <items count="8">
        <item x="1"/>
        <item x="2"/>
        <item x="3"/>
        <item x="4"/>
        <item x="0"/>
        <item x="6"/>
        <item x="5"/>
        <item t="default"/>
      </items>
    </pivotField>
    <pivotField showAll="0">
      <items count="5">
        <item x="0"/>
        <item x="1"/>
        <item x="3"/>
        <item x="2"/>
        <item t="default"/>
      </items>
    </pivotField>
    <pivotField showAll="0"/>
    <pivotField showAll="0"/>
    <pivotField dataField="1" showAll="0"/>
    <pivotField axis="axisRow" showAll="0" measureFilter="1" sortType="descending">
      <items count="17">
        <item x="5"/>
        <item x="10"/>
        <item x="15"/>
        <item x="12"/>
        <item x="1"/>
        <item x="2"/>
        <item x="8"/>
        <item x="14"/>
        <item x="0"/>
        <item x="11"/>
        <item x="13"/>
        <item x="7"/>
        <item x="4"/>
        <item x="3"/>
        <item x="9"/>
        <item x="6"/>
        <item t="default"/>
      </items>
      <autoSortScope>
        <pivotArea dataOnly="0" outline="0" fieldPosition="0">
          <references count="1">
            <reference field="4294967294" count="1" selected="0">
              <x v="0"/>
            </reference>
          </references>
        </pivotArea>
      </autoSortScope>
    </pivotField>
  </pivotFields>
  <rowFields count="1">
    <field x="14"/>
  </rowFields>
  <rowItems count="5">
    <i>
      <x v="1"/>
    </i>
    <i>
      <x/>
    </i>
    <i>
      <x v="11"/>
    </i>
    <i>
      <x v="10"/>
    </i>
    <i>
      <x v="5"/>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7" firstHeaderRow="1" firstDataRow="2" firstDataCol="1"/>
  <pivotFields count="15">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6">
        <item x="1"/>
        <item x="2"/>
        <item x="3"/>
        <item x="4"/>
        <item x="0"/>
        <item t="default"/>
      </items>
    </pivotField>
    <pivotField showAll="0"/>
    <pivotField showAll="0">
      <items count="8">
        <item x="1"/>
        <item x="2"/>
        <item x="3"/>
        <item x="4"/>
        <item x="0"/>
        <item x="6"/>
        <item x="5"/>
        <item t="default"/>
      </items>
    </pivotField>
    <pivotField showAll="0">
      <items count="5">
        <item x="0"/>
        <item x="1"/>
        <item x="3"/>
        <item x="2"/>
        <item t="default"/>
      </items>
    </pivotField>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10" firstHeaderRow="1" firstDataRow="1" firstDataCol="1"/>
  <pivotFields count="15">
    <pivotField showAll="0"/>
    <pivotField dataField="1" showAll="0"/>
    <pivotField showAll="0"/>
    <pivotField showAll="0"/>
    <pivotField showAll="0"/>
    <pivotField showAll="0"/>
    <pivotField numFmtId="14" showAll="0"/>
    <pivotField showAll="0">
      <items count="6">
        <item x="1"/>
        <item x="2"/>
        <item x="3"/>
        <item x="4"/>
        <item x="0"/>
        <item t="default"/>
      </items>
    </pivotField>
    <pivotField showAll="0"/>
    <pivotField axis="axisRow" showAll="0">
      <items count="8">
        <item x="1"/>
        <item x="2"/>
        <item x="3"/>
        <item x="4"/>
        <item x="0"/>
        <item x="6"/>
        <item x="5"/>
        <item t="default"/>
      </items>
    </pivotField>
    <pivotField showAll="0">
      <items count="5">
        <item x="0"/>
        <item x="1"/>
        <item x="3"/>
        <item x="2"/>
        <item t="default"/>
      </items>
    </pivotField>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4"/>
  </dataFields>
  <formats count="1">
    <format dxfId="0">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5"/>
          </reference>
        </references>
      </pivotArea>
    </chartFormat>
    <chartFormat chart="0" format="2">
      <pivotArea type="data" outline="0" fieldPosition="0">
        <references count="2">
          <reference field="4294967294" count="1" selected="0">
            <x v="0"/>
          </reference>
          <reference field="9" count="1" selected="0">
            <x v="4"/>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 chart="2" format="12">
      <pivotArea type="data" outline="0" fieldPosition="0">
        <references count="2">
          <reference field="4294967294" count="1" selected="0">
            <x v="0"/>
          </reference>
          <reference field="9" count="1" selected="0">
            <x v="3"/>
          </reference>
        </references>
      </pivotArea>
    </chartFormat>
    <chartFormat chart="2" format="13">
      <pivotArea type="data" outline="0" fieldPosition="0">
        <references count="2">
          <reference field="4294967294" count="1" selected="0">
            <x v="0"/>
          </reference>
          <reference field="9" count="1" selected="0">
            <x v="4"/>
          </reference>
        </references>
      </pivotArea>
    </chartFormat>
    <chartFormat chart="2" format="14">
      <pivotArea type="data" outline="0" fieldPosition="0">
        <references count="2">
          <reference field="4294967294" count="1" selected="0">
            <x v="0"/>
          </reference>
          <reference field="9" count="1" selected="0">
            <x v="5"/>
          </reference>
        </references>
      </pivotArea>
    </chartFormat>
    <chartFormat chart="2" format="15">
      <pivotArea type="data" outline="0" fieldPosition="0">
        <references count="2">
          <reference field="4294967294" count="1" selected="0">
            <x v="0"/>
          </reference>
          <reference field="9"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9" count="1" selected="0">
            <x v="0"/>
          </reference>
        </references>
      </pivotArea>
    </chartFormat>
    <chartFormat chart="3" format="18">
      <pivotArea type="data" outline="0" fieldPosition="0">
        <references count="2">
          <reference field="4294967294" count="1" selected="0">
            <x v="0"/>
          </reference>
          <reference field="9" count="1" selected="0">
            <x v="1"/>
          </reference>
        </references>
      </pivotArea>
    </chartFormat>
    <chartFormat chart="3" format="19">
      <pivotArea type="data" outline="0" fieldPosition="0">
        <references count="2">
          <reference field="4294967294" count="1" selected="0">
            <x v="0"/>
          </reference>
          <reference field="9" count="1" selected="0">
            <x v="2"/>
          </reference>
        </references>
      </pivotArea>
    </chartFormat>
    <chartFormat chart="3" format="20">
      <pivotArea type="data" outline="0" fieldPosition="0">
        <references count="2">
          <reference field="4294967294" count="1" selected="0">
            <x v="0"/>
          </reference>
          <reference field="9" count="1" selected="0">
            <x v="3"/>
          </reference>
        </references>
      </pivotArea>
    </chartFormat>
    <chartFormat chart="3" format="21">
      <pivotArea type="data" outline="0" fieldPosition="0">
        <references count="2">
          <reference field="4294967294" count="1" selected="0">
            <x v="0"/>
          </reference>
          <reference field="9" count="1" selected="0">
            <x v="4"/>
          </reference>
        </references>
      </pivotArea>
    </chartFormat>
    <chartFormat chart="3" format="22">
      <pivotArea type="data" outline="0" fieldPosition="0">
        <references count="2">
          <reference field="4294967294" count="1" selected="0">
            <x v="0"/>
          </reference>
          <reference field="9" count="1" selected="0">
            <x v="5"/>
          </reference>
        </references>
      </pivotArea>
    </chartFormat>
    <chartFormat chart="3" format="2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 tabId="10" name="PivotTable8"/>
    <pivotTable tabId="11" name="PivotTable9"/>
    <pivotTable tabId="5" name="PivotTable3"/>
    <pivotTable tabId="8" name="PivotTable6"/>
    <pivotTable tabId="9" name="PivotTable7"/>
  </pivotTables>
  <data>
    <tabular pivotCacheId="1">
      <items count="5">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4" name="PivotTable2"/>
    <pivotTable tabId="10" name="PivotTable8"/>
    <pivotTable tabId="11" name="PivotTable9"/>
    <pivotTable tabId="5" name="PivotTable3"/>
    <pivotTable tabId="8" name="PivotTable6"/>
    <pivotTable tabId="9" name="PivotTable7"/>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2"/>
    <pivotTable tabId="10" name="PivotTable8"/>
    <pivotTable tabId="11" name="PivotTable9"/>
    <pivotTable tabId="5" name="PivotTable3"/>
    <pivotTable tabId="8" name="PivotTable6"/>
    <pivotTable tabId="9" name="PivotTable7"/>
  </pivotTables>
  <data>
    <tabular pivotCacheId="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Channel" cache="Slicer_Channel" caption="Channel" rowHeight="234950"/>
  <slicer name="category"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showGridLines="0" workbookViewId="0">
      <selection activeCell="B10" sqref="B10"/>
    </sheetView>
  </sheetViews>
  <sheetFormatPr defaultRowHeight="14.4" x14ac:dyDescent="0.3"/>
  <sheetData>
    <row r="1" spans="1:23" ht="25.2" thickBot="1" x14ac:dyDescent="0.45">
      <c r="A1" s="10" t="s">
        <v>72</v>
      </c>
      <c r="B1" s="11"/>
      <c r="C1" s="11"/>
      <c r="D1" s="11"/>
      <c r="E1" s="11"/>
      <c r="F1" s="11"/>
      <c r="G1" s="11"/>
      <c r="H1" s="11"/>
      <c r="I1" s="11"/>
      <c r="J1" s="11"/>
      <c r="K1" s="11"/>
      <c r="L1" s="11"/>
      <c r="M1" s="11"/>
      <c r="N1" s="11"/>
      <c r="O1" s="11"/>
      <c r="P1" s="11"/>
      <c r="Q1" s="11"/>
      <c r="R1" s="11"/>
      <c r="S1" s="11"/>
      <c r="T1" s="11"/>
      <c r="U1" s="11"/>
      <c r="V1" s="11"/>
      <c r="W1" s="12"/>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row r="40" spans="1:23" x14ac:dyDescent="0.3">
      <c r="A40" s="7"/>
      <c r="B40" s="7"/>
      <c r="C40" s="7"/>
      <c r="D40" s="7"/>
      <c r="E40" s="7"/>
      <c r="F40" s="7"/>
      <c r="G40" s="7"/>
      <c r="H40" s="7"/>
      <c r="I40" s="7"/>
      <c r="J40" s="7"/>
      <c r="K40" s="7"/>
      <c r="L40" s="7"/>
      <c r="M40" s="7"/>
      <c r="N40" s="7"/>
      <c r="O40" s="7"/>
      <c r="P40" s="7"/>
      <c r="Q40" s="7"/>
      <c r="R40" s="7"/>
      <c r="S40" s="7"/>
      <c r="T40" s="7"/>
      <c r="U40" s="7"/>
      <c r="V40" s="7"/>
      <c r="W40" s="7"/>
    </row>
    <row r="41" spans="1:23" x14ac:dyDescent="0.3">
      <c r="A41" s="7"/>
      <c r="B41" s="7"/>
      <c r="C41" s="7"/>
      <c r="D41" s="7"/>
      <c r="E41" s="7"/>
      <c r="F41" s="7"/>
      <c r="G41" s="7"/>
      <c r="H41" s="7"/>
      <c r="I41" s="7"/>
      <c r="J41" s="7"/>
      <c r="K41" s="7"/>
      <c r="L41" s="7"/>
      <c r="M41" s="7"/>
      <c r="N41" s="7"/>
      <c r="O41" s="7"/>
      <c r="P41" s="7"/>
      <c r="Q41" s="7"/>
      <c r="R41" s="7"/>
      <c r="S41" s="7"/>
      <c r="T41" s="7"/>
      <c r="U41" s="7"/>
      <c r="V41" s="7"/>
      <c r="W41" s="7"/>
    </row>
    <row r="42" spans="1:23" x14ac:dyDescent="0.3">
      <c r="A42" s="7"/>
      <c r="B42" s="7"/>
      <c r="C42" s="7"/>
      <c r="D42" s="7"/>
      <c r="E42" s="7"/>
      <c r="F42" s="7"/>
      <c r="G42" s="7"/>
      <c r="H42" s="7"/>
      <c r="I42" s="7"/>
      <c r="J42" s="7"/>
      <c r="K42" s="7"/>
      <c r="L42" s="7"/>
      <c r="M42" s="7"/>
      <c r="N42" s="7"/>
      <c r="O42" s="7"/>
      <c r="P42" s="7"/>
      <c r="Q42" s="7"/>
      <c r="R42" s="7"/>
      <c r="S42" s="7"/>
      <c r="T42" s="7"/>
      <c r="U42" s="7"/>
      <c r="V42" s="7"/>
      <c r="W42" s="7"/>
    </row>
    <row r="43" spans="1:23" x14ac:dyDescent="0.3">
      <c r="A43" s="7"/>
      <c r="B43" s="7"/>
      <c r="C43" s="7"/>
      <c r="D43" s="7"/>
      <c r="E43" s="7"/>
      <c r="F43" s="7"/>
      <c r="G43" s="7"/>
      <c r="H43" s="7"/>
      <c r="I43" s="7"/>
      <c r="J43" s="7"/>
      <c r="K43" s="7"/>
      <c r="L43" s="7"/>
      <c r="M43" s="7"/>
      <c r="N43" s="7"/>
      <c r="O43" s="7"/>
      <c r="P43" s="7"/>
      <c r="Q43" s="7"/>
      <c r="R43" s="7"/>
      <c r="S43" s="7"/>
      <c r="T43" s="7"/>
      <c r="U43" s="7"/>
      <c r="V43" s="7"/>
      <c r="W43" s="7"/>
    </row>
    <row r="44" spans="1:23" x14ac:dyDescent="0.3">
      <c r="A44" s="7"/>
      <c r="B44" s="7"/>
      <c r="C44" s="7"/>
      <c r="D44" s="7"/>
      <c r="E44" s="7"/>
      <c r="F44" s="7"/>
      <c r="G44" s="7"/>
      <c r="H44" s="7"/>
      <c r="I44" s="7"/>
      <c r="J44" s="7"/>
      <c r="K44" s="7"/>
      <c r="L44" s="7"/>
      <c r="M44" s="7"/>
      <c r="N44" s="7"/>
      <c r="O44" s="7"/>
      <c r="P44" s="7"/>
      <c r="Q44" s="7"/>
      <c r="R44" s="7"/>
      <c r="S44" s="7"/>
      <c r="T44" s="7"/>
      <c r="U44" s="7"/>
      <c r="V44" s="7"/>
      <c r="W44" s="7"/>
    </row>
    <row r="45" spans="1:23" x14ac:dyDescent="0.3">
      <c r="A45" s="7"/>
      <c r="B45" s="7"/>
      <c r="C45" s="7"/>
      <c r="D45" s="7"/>
      <c r="E45" s="7"/>
      <c r="F45" s="7"/>
      <c r="G45" s="7"/>
      <c r="H45" s="7"/>
      <c r="I45" s="7"/>
      <c r="J45" s="7"/>
      <c r="K45" s="7"/>
      <c r="L45" s="7"/>
      <c r="M45" s="7"/>
      <c r="N45" s="7"/>
      <c r="O45" s="7"/>
      <c r="P45" s="7"/>
      <c r="Q45" s="7"/>
      <c r="R45" s="7"/>
      <c r="S45" s="7"/>
      <c r="T45" s="7"/>
      <c r="U45" s="7"/>
      <c r="V45" s="7"/>
      <c r="W45" s="7"/>
    </row>
    <row r="46" spans="1:23" x14ac:dyDescent="0.3">
      <c r="A46" s="7"/>
      <c r="B46" s="7"/>
      <c r="C46" s="7"/>
      <c r="D46" s="7"/>
      <c r="E46" s="7"/>
      <c r="F46" s="7"/>
      <c r="G46" s="7"/>
      <c r="H46" s="7"/>
      <c r="I46" s="7"/>
      <c r="J46" s="7"/>
      <c r="K46" s="7"/>
      <c r="L46" s="7"/>
      <c r="M46" s="7"/>
      <c r="N46" s="7"/>
      <c r="O46" s="7"/>
      <c r="P46" s="7"/>
      <c r="Q46" s="7"/>
      <c r="R46" s="7"/>
      <c r="S46" s="7"/>
      <c r="T46" s="7"/>
      <c r="U46" s="7"/>
      <c r="V46" s="7"/>
      <c r="W46" s="7"/>
    </row>
    <row r="47" spans="1:23" x14ac:dyDescent="0.3">
      <c r="A47" s="7"/>
      <c r="B47" s="7"/>
      <c r="C47" s="7"/>
      <c r="D47" s="7"/>
      <c r="E47" s="7"/>
      <c r="F47" s="7"/>
      <c r="G47" s="7"/>
      <c r="H47" s="7"/>
      <c r="I47" s="7"/>
      <c r="J47" s="7"/>
      <c r="K47" s="7"/>
      <c r="L47" s="7"/>
      <c r="M47" s="7"/>
      <c r="N47" s="7"/>
      <c r="O47" s="7"/>
      <c r="P47" s="7"/>
      <c r="Q47" s="7"/>
      <c r="R47" s="7"/>
      <c r="S47" s="7"/>
      <c r="T47" s="7"/>
      <c r="U47" s="7"/>
      <c r="V47" s="7"/>
      <c r="W47" s="7"/>
    </row>
    <row r="48" spans="1:23" x14ac:dyDescent="0.3">
      <c r="A48" s="7"/>
      <c r="B48" s="7"/>
      <c r="C48" s="7"/>
      <c r="D48" s="7"/>
      <c r="E48" s="7"/>
      <c r="F48" s="7"/>
      <c r="G48" s="7"/>
      <c r="H48" s="7"/>
      <c r="I48" s="7"/>
      <c r="J48" s="7"/>
      <c r="K48" s="7"/>
      <c r="L48" s="7"/>
      <c r="M48" s="7"/>
      <c r="N48" s="7"/>
      <c r="O48" s="7"/>
      <c r="P48" s="7"/>
      <c r="Q48" s="7"/>
      <c r="R48" s="7"/>
      <c r="S48" s="7"/>
      <c r="T48" s="7"/>
      <c r="U48" s="7"/>
      <c r="V48" s="7"/>
      <c r="W48" s="7"/>
    </row>
    <row r="49" spans="1:23" x14ac:dyDescent="0.3">
      <c r="A49" s="7"/>
      <c r="B49" s="7"/>
      <c r="C49" s="7"/>
      <c r="D49" s="7"/>
      <c r="E49" s="7"/>
      <c r="F49" s="7"/>
      <c r="G49" s="7"/>
      <c r="H49" s="7"/>
      <c r="I49" s="7"/>
      <c r="J49" s="7"/>
      <c r="K49" s="7"/>
      <c r="L49" s="7"/>
      <c r="M49" s="7"/>
      <c r="N49" s="7"/>
      <c r="O49" s="7"/>
      <c r="P49" s="7"/>
      <c r="Q49" s="7"/>
      <c r="R49" s="7"/>
      <c r="S49" s="7"/>
      <c r="T49" s="7"/>
      <c r="U49" s="7"/>
      <c r="V49" s="7"/>
      <c r="W49" s="7"/>
    </row>
    <row r="50" spans="1:23" x14ac:dyDescent="0.3">
      <c r="A50" s="7"/>
      <c r="B50" s="7"/>
      <c r="C50" s="7"/>
      <c r="D50" s="7"/>
      <c r="E50" s="7"/>
      <c r="F50" s="7"/>
      <c r="G50" s="7"/>
      <c r="H50" s="7"/>
      <c r="I50" s="7"/>
      <c r="J50" s="7"/>
      <c r="K50" s="7"/>
      <c r="L50" s="7"/>
      <c r="M50" s="7"/>
      <c r="N50" s="7"/>
      <c r="O50" s="7"/>
      <c r="P50" s="7"/>
      <c r="Q50" s="7"/>
      <c r="R50" s="7"/>
      <c r="S50" s="7"/>
      <c r="T50" s="7"/>
      <c r="U50" s="7"/>
      <c r="V50" s="7"/>
      <c r="W50" s="7"/>
    </row>
    <row r="51" spans="1:23" x14ac:dyDescent="0.3">
      <c r="A51" s="7"/>
      <c r="B51" s="7"/>
      <c r="C51" s="7"/>
      <c r="D51" s="7"/>
      <c r="E51" s="7"/>
      <c r="F51" s="7"/>
      <c r="G51" s="7"/>
      <c r="H51" s="7"/>
      <c r="I51" s="7"/>
      <c r="J51" s="7"/>
      <c r="K51" s="7"/>
      <c r="L51" s="7"/>
      <c r="M51" s="7"/>
      <c r="N51" s="7"/>
      <c r="O51" s="7"/>
      <c r="P51" s="7"/>
      <c r="Q51" s="7"/>
      <c r="R51" s="7"/>
      <c r="S51" s="7"/>
      <c r="T51" s="7"/>
      <c r="U51" s="7"/>
      <c r="V51" s="7"/>
      <c r="W51" s="7"/>
    </row>
    <row r="52" spans="1:23" x14ac:dyDescent="0.3">
      <c r="A52" s="7"/>
      <c r="B52" s="7"/>
      <c r="C52" s="7"/>
      <c r="D52" s="7"/>
      <c r="E52" s="7"/>
      <c r="F52" s="7"/>
      <c r="G52" s="7"/>
      <c r="H52" s="7"/>
      <c r="I52" s="7"/>
      <c r="J52" s="7"/>
      <c r="K52" s="7"/>
      <c r="L52" s="7"/>
      <c r="M52" s="7"/>
      <c r="N52" s="7"/>
      <c r="O52" s="7"/>
      <c r="P52" s="7"/>
      <c r="Q52" s="7"/>
      <c r="R52" s="7"/>
      <c r="S52" s="7"/>
      <c r="T52" s="7"/>
      <c r="U52" s="7"/>
      <c r="V52" s="7"/>
      <c r="W52" s="7"/>
    </row>
    <row r="53" spans="1:23" x14ac:dyDescent="0.3">
      <c r="A53" s="7"/>
      <c r="B53" s="7"/>
      <c r="C53" s="7"/>
      <c r="D53" s="7"/>
      <c r="E53" s="7"/>
      <c r="F53" s="7"/>
      <c r="G53" s="7"/>
      <c r="H53" s="7"/>
      <c r="I53" s="7"/>
      <c r="J53" s="7"/>
      <c r="K53" s="7"/>
      <c r="L53" s="7"/>
      <c r="M53" s="7"/>
      <c r="N53" s="7"/>
      <c r="O53" s="7"/>
      <c r="P53" s="7"/>
      <c r="Q53" s="7"/>
      <c r="R53" s="7"/>
      <c r="S53" s="7"/>
      <c r="T53" s="7"/>
      <c r="U53" s="7"/>
      <c r="V53" s="7"/>
      <c r="W53" s="7"/>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Q20" sqref="Q20"/>
    </sheetView>
  </sheetViews>
  <sheetFormatPr defaultRowHeight="14.4" x14ac:dyDescent="0.3"/>
  <cols>
    <col min="1" max="1" width="12.5546875" customWidth="1"/>
    <col min="2" max="2" width="14.44140625" customWidth="1"/>
    <col min="3" max="3" width="15.6640625" bestFit="1" customWidth="1"/>
  </cols>
  <sheetData>
    <row r="3" spans="1:3" x14ac:dyDescent="0.3">
      <c r="A3" s="5" t="s">
        <v>80</v>
      </c>
      <c r="B3" t="s">
        <v>78</v>
      </c>
      <c r="C3" t="s">
        <v>79</v>
      </c>
    </row>
    <row r="4" spans="1:3" x14ac:dyDescent="0.3">
      <c r="A4" s="6" t="s">
        <v>81</v>
      </c>
      <c r="B4" s="4">
        <v>131644</v>
      </c>
      <c r="C4" s="4">
        <v>31</v>
      </c>
    </row>
    <row r="5" spans="1:3" x14ac:dyDescent="0.3">
      <c r="A5" s="6" t="s">
        <v>176</v>
      </c>
      <c r="B5" s="4">
        <v>25781</v>
      </c>
      <c r="C5" s="4">
        <v>28</v>
      </c>
    </row>
    <row r="6" spans="1:3" x14ac:dyDescent="0.3">
      <c r="A6" s="6" t="s">
        <v>177</v>
      </c>
      <c r="B6" s="4">
        <v>68863</v>
      </c>
      <c r="C6" s="4">
        <v>31</v>
      </c>
    </row>
    <row r="7" spans="1:3" x14ac:dyDescent="0.3">
      <c r="A7" s="6" t="s">
        <v>178</v>
      </c>
      <c r="B7" s="4">
        <v>2070</v>
      </c>
      <c r="C7" s="4">
        <v>2</v>
      </c>
    </row>
    <row r="8" spans="1:3" x14ac:dyDescent="0.3">
      <c r="A8" s="6" t="s">
        <v>82</v>
      </c>
      <c r="B8" s="4">
        <v>34868</v>
      </c>
      <c r="C8" s="4">
        <v>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K12" sqref="K12"/>
    </sheetView>
  </sheetViews>
  <sheetFormatPr defaultRowHeight="14.4" x14ac:dyDescent="0.3"/>
  <cols>
    <col min="1" max="1" width="12.5546875" bestFit="1" customWidth="1"/>
    <col min="2" max="2" width="14.44140625" bestFit="1" customWidth="1"/>
  </cols>
  <sheetData>
    <row r="3" spans="1:2" x14ac:dyDescent="0.3">
      <c r="A3" s="5" t="s">
        <v>80</v>
      </c>
      <c r="B3" t="s">
        <v>78</v>
      </c>
    </row>
    <row r="4" spans="1:2" x14ac:dyDescent="0.3">
      <c r="A4" s="6" t="s">
        <v>71</v>
      </c>
      <c r="B4" s="4">
        <v>77712</v>
      </c>
    </row>
    <row r="5" spans="1:2" x14ac:dyDescent="0.3">
      <c r="A5" s="6" t="s">
        <v>70</v>
      </c>
      <c r="B5" s="4">
        <v>185514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115" zoomScaleNormal="115" workbookViewId="0">
      <selection activeCell="M24" sqref="M24"/>
    </sheetView>
  </sheetViews>
  <sheetFormatPr defaultRowHeight="14.4" x14ac:dyDescent="0.3"/>
  <cols>
    <col min="1" max="1" width="12.5546875" bestFit="1" customWidth="1"/>
    <col min="2" max="2" width="15.6640625" bestFit="1" customWidth="1"/>
  </cols>
  <sheetData>
    <row r="3" spans="1:2" x14ac:dyDescent="0.3">
      <c r="A3" s="5" t="s">
        <v>80</v>
      </c>
      <c r="B3" t="s">
        <v>79</v>
      </c>
    </row>
    <row r="4" spans="1:2" x14ac:dyDescent="0.3">
      <c r="A4" s="6" t="s">
        <v>33</v>
      </c>
      <c r="B4" s="4">
        <v>110</v>
      </c>
    </row>
    <row r="5" spans="1:2" x14ac:dyDescent="0.3">
      <c r="A5" s="6" t="s">
        <v>179</v>
      </c>
      <c r="B5" s="4">
        <v>6</v>
      </c>
    </row>
    <row r="6" spans="1:2" x14ac:dyDescent="0.3">
      <c r="A6" s="6" t="s">
        <v>180</v>
      </c>
      <c r="B6" s="4">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5" sqref="K5"/>
    </sheetView>
  </sheetViews>
  <sheetFormatPr defaultRowHeight="14.4" x14ac:dyDescent="0.3"/>
  <cols>
    <col min="1" max="1" width="12.5546875" bestFit="1" customWidth="1"/>
    <col min="2" max="2" width="14.44140625" bestFit="1" customWidth="1"/>
  </cols>
  <sheetData>
    <row r="3" spans="1:2" x14ac:dyDescent="0.3">
      <c r="A3" s="5" t="s">
        <v>80</v>
      </c>
      <c r="B3" t="s">
        <v>78</v>
      </c>
    </row>
    <row r="4" spans="1:2" x14ac:dyDescent="0.3">
      <c r="A4" s="6" t="s">
        <v>61</v>
      </c>
      <c r="B4" s="4">
        <v>73396</v>
      </c>
    </row>
    <row r="5" spans="1:2" x14ac:dyDescent="0.3">
      <c r="A5" s="6" t="s">
        <v>56</v>
      </c>
      <c r="B5" s="4">
        <v>64832</v>
      </c>
    </row>
    <row r="6" spans="1:2" x14ac:dyDescent="0.3">
      <c r="A6" s="6" t="s">
        <v>58</v>
      </c>
      <c r="B6" s="4">
        <v>44052</v>
      </c>
    </row>
    <row r="7" spans="1:2" x14ac:dyDescent="0.3">
      <c r="A7" s="6" t="s">
        <v>64</v>
      </c>
      <c r="B7" s="4">
        <v>19594</v>
      </c>
    </row>
    <row r="8" spans="1:2" x14ac:dyDescent="0.3">
      <c r="A8" s="6" t="s">
        <v>53</v>
      </c>
      <c r="B8" s="4">
        <v>17910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O19" sqref="O19"/>
    </sheetView>
  </sheetViews>
  <sheetFormatPr defaultRowHeight="14.4" x14ac:dyDescent="0.3"/>
  <cols>
    <col min="1" max="1" width="15.6640625" customWidth="1"/>
    <col min="2" max="2" width="15.5546875" bestFit="1" customWidth="1"/>
    <col min="3" max="3" width="7.6640625" customWidth="1"/>
    <col min="4" max="4" width="10.77734375" bestFit="1" customWidth="1"/>
  </cols>
  <sheetData>
    <row r="3" spans="1:3" x14ac:dyDescent="0.3">
      <c r="A3" s="5" t="s">
        <v>79</v>
      </c>
      <c r="B3" s="5" t="s">
        <v>182</v>
      </c>
    </row>
    <row r="4" spans="1:3" x14ac:dyDescent="0.3">
      <c r="A4" s="5" t="s">
        <v>80</v>
      </c>
      <c r="B4" t="s">
        <v>71</v>
      </c>
      <c r="C4" t="s">
        <v>70</v>
      </c>
    </row>
    <row r="5" spans="1:3" x14ac:dyDescent="0.3">
      <c r="A5" s="6" t="s">
        <v>74</v>
      </c>
      <c r="B5" s="8">
        <v>0.17499999999999999</v>
      </c>
      <c r="C5" s="8">
        <v>0.16666666666666666</v>
      </c>
    </row>
    <row r="6" spans="1:3" x14ac:dyDescent="0.3">
      <c r="A6" s="6" t="s">
        <v>76</v>
      </c>
      <c r="B6" s="8">
        <v>4.1666666666666664E-2</v>
      </c>
      <c r="C6" s="8">
        <v>9.166666666666666E-2</v>
      </c>
    </row>
    <row r="7" spans="1:3" x14ac:dyDescent="0.3">
      <c r="A7" s="6" t="s">
        <v>75</v>
      </c>
      <c r="B7" s="8">
        <v>0.15</v>
      </c>
      <c r="C7" s="8">
        <v>0.375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5" sqref="L15"/>
    </sheetView>
  </sheetViews>
  <sheetFormatPr defaultRowHeight="14.4" x14ac:dyDescent="0.3"/>
  <cols>
    <col min="1" max="1" width="12.5546875" bestFit="1" customWidth="1"/>
    <col min="2" max="2" width="15.6640625" bestFit="1" customWidth="1"/>
  </cols>
  <sheetData>
    <row r="3" spans="1:2" x14ac:dyDescent="0.3">
      <c r="A3" s="5" t="s">
        <v>80</v>
      </c>
      <c r="B3" t="s">
        <v>79</v>
      </c>
    </row>
    <row r="4" spans="1:2" x14ac:dyDescent="0.3">
      <c r="A4" s="6" t="s">
        <v>35</v>
      </c>
      <c r="B4" s="9">
        <v>0.1</v>
      </c>
    </row>
    <row r="5" spans="1:2" x14ac:dyDescent="0.3">
      <c r="A5" s="6" t="s">
        <v>36</v>
      </c>
      <c r="B5" s="9">
        <v>0.35833333333333334</v>
      </c>
    </row>
    <row r="6" spans="1:2" x14ac:dyDescent="0.3">
      <c r="A6" s="6" t="s">
        <v>37</v>
      </c>
      <c r="B6" s="9">
        <v>6.6666666666666666E-2</v>
      </c>
    </row>
    <row r="7" spans="1:2" x14ac:dyDescent="0.3">
      <c r="A7" s="6" t="s">
        <v>38</v>
      </c>
      <c r="B7" s="9">
        <v>1.6666666666666666E-2</v>
      </c>
    </row>
    <row r="8" spans="1:2" x14ac:dyDescent="0.3">
      <c r="A8" s="6" t="s">
        <v>34</v>
      </c>
      <c r="B8" s="9">
        <v>0.39166666666666666</v>
      </c>
    </row>
    <row r="9" spans="1:2" x14ac:dyDescent="0.3">
      <c r="A9" s="6" t="s">
        <v>40</v>
      </c>
      <c r="B9" s="9">
        <v>4.1666666666666664E-2</v>
      </c>
    </row>
    <row r="10" spans="1:2" x14ac:dyDescent="0.3">
      <c r="A10" s="6" t="s">
        <v>39</v>
      </c>
      <c r="B10" s="9">
        <v>2.5000000000000001E-2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tabSelected="1" zoomScale="90" zoomScaleNormal="90" workbookViewId="0">
      <selection activeCell="I2" sqref="I2"/>
    </sheetView>
  </sheetViews>
  <sheetFormatPr defaultRowHeight="14.4" x14ac:dyDescent="0.3"/>
  <cols>
    <col min="1" max="1" width="9.44140625" bestFit="1" customWidth="1"/>
    <col min="2" max="2" width="21.44140625" bestFit="1" customWidth="1"/>
    <col min="3" max="3" width="11.44140625" bestFit="1" customWidth="1"/>
    <col min="4" max="4" width="11.6640625" bestFit="1" customWidth="1"/>
    <col min="5" max="5" width="8.109375" bestFit="1" customWidth="1"/>
    <col min="6" max="6" width="15" bestFit="1" customWidth="1"/>
    <col min="7" max="7" width="11.44140625" bestFit="1" customWidth="1"/>
    <col min="8" max="8" width="11.44140625" customWidth="1"/>
    <col min="9" max="9" width="10.44140625" bestFit="1" customWidth="1"/>
    <col min="10" max="10" width="12.6640625" bestFit="1" customWidth="1"/>
    <col min="11" max="11" width="13.6640625" bestFit="1" customWidth="1"/>
    <col min="12" max="12" width="8" bestFit="1" customWidth="1"/>
    <col min="13" max="13" width="7.77734375" bestFit="1" customWidth="1"/>
    <col min="14" max="14" width="12.5546875" bestFit="1" customWidth="1"/>
    <col min="15" max="15" width="23.21875" bestFit="1" customWidth="1"/>
  </cols>
  <sheetData>
    <row r="1" spans="1:15" ht="17.399999999999999" x14ac:dyDescent="0.3">
      <c r="A1" s="1" t="s">
        <v>0</v>
      </c>
      <c r="B1" s="1" t="s">
        <v>1</v>
      </c>
      <c r="C1" s="1" t="s">
        <v>2</v>
      </c>
      <c r="D1" s="1" t="s">
        <v>3</v>
      </c>
      <c r="E1" s="1" t="s">
        <v>4</v>
      </c>
      <c r="F1" s="1" t="s">
        <v>73</v>
      </c>
      <c r="G1" s="1" t="s">
        <v>5</v>
      </c>
      <c r="H1" s="1" t="s">
        <v>77</v>
      </c>
      <c r="I1" s="1" t="s">
        <v>6</v>
      </c>
      <c r="J1" s="1" t="s">
        <v>7</v>
      </c>
      <c r="K1" s="1" t="s">
        <v>8</v>
      </c>
      <c r="L1" s="1" t="s">
        <v>9</v>
      </c>
      <c r="M1" s="1" t="s">
        <v>10</v>
      </c>
      <c r="N1" s="1" t="s">
        <v>11</v>
      </c>
      <c r="O1" s="1" t="s">
        <v>12</v>
      </c>
    </row>
    <row r="2" spans="1:15" ht="15.6" x14ac:dyDescent="0.3">
      <c r="A2" s="2">
        <v>1</v>
      </c>
      <c r="B2" s="2" t="s">
        <v>13</v>
      </c>
      <c r="C2" s="2">
        <v>1029312</v>
      </c>
      <c r="D2" s="2" t="s">
        <v>70</v>
      </c>
      <c r="E2" s="2">
        <v>44</v>
      </c>
      <c r="F2" s="2" t="s">
        <v>74</v>
      </c>
      <c r="G2" s="3">
        <v>44899</v>
      </c>
      <c r="H2" s="3" t="str">
        <f>TEXT(G2,"mmm")</f>
        <v>Dec</v>
      </c>
      <c r="I2" s="2" t="s">
        <v>33</v>
      </c>
      <c r="J2" s="2" t="s">
        <v>34</v>
      </c>
      <c r="K2" s="2" t="s">
        <v>41</v>
      </c>
      <c r="L2" s="2" t="s">
        <v>45</v>
      </c>
      <c r="M2" s="2">
        <v>1</v>
      </c>
      <c r="N2" s="2">
        <v>376</v>
      </c>
      <c r="O2" s="2" t="s">
        <v>51</v>
      </c>
    </row>
    <row r="3" spans="1:15" ht="15.6" x14ac:dyDescent="0.3">
      <c r="A3" s="2">
        <v>2</v>
      </c>
      <c r="B3" s="2" t="s">
        <v>14</v>
      </c>
      <c r="C3" s="2">
        <v>2183842</v>
      </c>
      <c r="D3" s="2" t="s">
        <v>70</v>
      </c>
      <c r="E3" s="2">
        <v>29</v>
      </c>
      <c r="F3" s="2" t="s">
        <v>75</v>
      </c>
      <c r="G3" s="3">
        <v>44900</v>
      </c>
      <c r="H3" s="3" t="str">
        <f t="shared" ref="H3:H66" si="0">TEXT(G3,"mmm")</f>
        <v>Dec</v>
      </c>
      <c r="I3" s="2" t="s">
        <v>33</v>
      </c>
      <c r="J3" s="2" t="s">
        <v>35</v>
      </c>
      <c r="K3" s="2" t="s">
        <v>43</v>
      </c>
      <c r="L3" s="2" t="s">
        <v>46</v>
      </c>
      <c r="M3" s="2">
        <v>1</v>
      </c>
      <c r="N3" s="2">
        <v>1449</v>
      </c>
      <c r="O3" s="2" t="s">
        <v>52</v>
      </c>
    </row>
    <row r="4" spans="1:15" ht="15.6" x14ac:dyDescent="0.3">
      <c r="A4" s="2">
        <v>3</v>
      </c>
      <c r="B4" s="2" t="s">
        <v>15</v>
      </c>
      <c r="C4" s="2">
        <v>1641533</v>
      </c>
      <c r="D4" s="2" t="s">
        <v>70</v>
      </c>
      <c r="E4" s="2">
        <v>67</v>
      </c>
      <c r="F4" s="2" t="s">
        <v>76</v>
      </c>
      <c r="G4" s="3">
        <v>44901</v>
      </c>
      <c r="H4" s="3" t="str">
        <f t="shared" si="0"/>
        <v>Dec</v>
      </c>
      <c r="I4" s="2" t="s">
        <v>33</v>
      </c>
      <c r="J4" s="2" t="s">
        <v>34</v>
      </c>
      <c r="K4" s="2" t="s">
        <v>43</v>
      </c>
      <c r="L4" s="2" t="s">
        <v>47</v>
      </c>
      <c r="M4" s="2">
        <v>1</v>
      </c>
      <c r="N4" s="2">
        <v>453</v>
      </c>
      <c r="O4" s="2" t="s">
        <v>53</v>
      </c>
    </row>
    <row r="5" spans="1:15" ht="15.6" x14ac:dyDescent="0.3">
      <c r="A5" s="2">
        <v>4</v>
      </c>
      <c r="B5" s="2" t="s">
        <v>16</v>
      </c>
      <c r="C5" s="2">
        <v>7490807</v>
      </c>
      <c r="D5" s="2" t="s">
        <v>70</v>
      </c>
      <c r="E5" s="2">
        <v>20</v>
      </c>
      <c r="F5" s="2" t="s">
        <v>75</v>
      </c>
      <c r="G5" s="3">
        <v>44902</v>
      </c>
      <c r="H5" s="3" t="str">
        <f t="shared" si="0"/>
        <v>Dec</v>
      </c>
      <c r="I5" s="2" t="s">
        <v>33</v>
      </c>
      <c r="J5" s="2" t="s">
        <v>36</v>
      </c>
      <c r="K5" s="2" t="s">
        <v>43</v>
      </c>
      <c r="L5" s="2" t="s">
        <v>48</v>
      </c>
      <c r="M5" s="2">
        <v>1</v>
      </c>
      <c r="N5" s="2">
        <v>729</v>
      </c>
      <c r="O5" s="2" t="s">
        <v>54</v>
      </c>
    </row>
    <row r="6" spans="1:15" ht="15.6" x14ac:dyDescent="0.3">
      <c r="A6" s="2">
        <v>5</v>
      </c>
      <c r="B6" s="2" t="s">
        <v>17</v>
      </c>
      <c r="C6" s="2">
        <v>9293516</v>
      </c>
      <c r="D6" s="2" t="s">
        <v>70</v>
      </c>
      <c r="E6" s="2">
        <v>62</v>
      </c>
      <c r="F6" s="2" t="s">
        <v>76</v>
      </c>
      <c r="G6" s="3">
        <v>44903</v>
      </c>
      <c r="H6" s="3" t="str">
        <f t="shared" si="0"/>
        <v>Dec</v>
      </c>
      <c r="I6" s="2" t="s">
        <v>179</v>
      </c>
      <c r="J6" s="2" t="s">
        <v>34</v>
      </c>
      <c r="K6" s="2" t="s">
        <v>41</v>
      </c>
      <c r="L6" s="2" t="s">
        <v>45</v>
      </c>
      <c r="M6" s="2">
        <v>1</v>
      </c>
      <c r="N6" s="2">
        <v>544</v>
      </c>
      <c r="O6" s="2" t="s">
        <v>52</v>
      </c>
    </row>
    <row r="7" spans="1:15" ht="15.6" x14ac:dyDescent="0.3">
      <c r="A7" s="2">
        <v>6</v>
      </c>
      <c r="B7" s="2" t="s">
        <v>18</v>
      </c>
      <c r="C7" s="2">
        <v>1298130</v>
      </c>
      <c r="D7" s="2" t="s">
        <v>71</v>
      </c>
      <c r="E7" s="2">
        <v>49</v>
      </c>
      <c r="F7" s="2" t="s">
        <v>74</v>
      </c>
      <c r="G7" s="3">
        <v>44904</v>
      </c>
      <c r="H7" s="3" t="str">
        <f t="shared" si="0"/>
        <v>Dec</v>
      </c>
      <c r="I7" s="2" t="s">
        <v>33</v>
      </c>
      <c r="J7" s="2" t="s">
        <v>37</v>
      </c>
      <c r="K7" s="2" t="s">
        <v>42</v>
      </c>
      <c r="L7" s="2" t="s">
        <v>45</v>
      </c>
      <c r="M7" s="2">
        <v>1</v>
      </c>
      <c r="N7" s="2">
        <v>735</v>
      </c>
      <c r="O7" s="2" t="s">
        <v>55</v>
      </c>
    </row>
    <row r="8" spans="1:15" ht="15.6" x14ac:dyDescent="0.3">
      <c r="A8" s="2">
        <v>7</v>
      </c>
      <c r="B8" s="2" t="s">
        <v>18</v>
      </c>
      <c r="C8" s="2">
        <v>1298130</v>
      </c>
      <c r="D8" s="2" t="s">
        <v>70</v>
      </c>
      <c r="E8" s="2">
        <v>23</v>
      </c>
      <c r="F8" s="2" t="s">
        <v>75</v>
      </c>
      <c r="G8" s="3">
        <v>44905</v>
      </c>
      <c r="H8" s="3" t="str">
        <f t="shared" si="0"/>
        <v>Dec</v>
      </c>
      <c r="I8" s="2" t="s">
        <v>33</v>
      </c>
      <c r="J8" s="2" t="s">
        <v>38</v>
      </c>
      <c r="K8" s="2" t="s">
        <v>41</v>
      </c>
      <c r="L8" s="2" t="s">
        <v>45</v>
      </c>
      <c r="M8" s="2">
        <v>1</v>
      </c>
      <c r="N8" s="2">
        <v>735</v>
      </c>
      <c r="O8" s="2" t="s">
        <v>56</v>
      </c>
    </row>
    <row r="9" spans="1:15" ht="15.6" x14ac:dyDescent="0.3">
      <c r="A9" s="2">
        <v>8</v>
      </c>
      <c r="B9" s="2" t="s">
        <v>19</v>
      </c>
      <c r="C9" s="2">
        <v>5561216</v>
      </c>
      <c r="D9" s="2" t="s">
        <v>70</v>
      </c>
      <c r="E9" s="2">
        <v>70</v>
      </c>
      <c r="F9" s="2" t="s">
        <v>76</v>
      </c>
      <c r="G9" s="3">
        <v>44906</v>
      </c>
      <c r="H9" s="3" t="str">
        <f t="shared" si="0"/>
        <v>Dec</v>
      </c>
      <c r="I9" s="2" t="s">
        <v>33</v>
      </c>
      <c r="J9" s="2" t="s">
        <v>39</v>
      </c>
      <c r="K9" s="2" t="s">
        <v>41</v>
      </c>
      <c r="L9" s="2" t="s">
        <v>48</v>
      </c>
      <c r="M9" s="2">
        <v>1</v>
      </c>
      <c r="N9" s="2">
        <v>435</v>
      </c>
      <c r="O9" s="2" t="s">
        <v>52</v>
      </c>
    </row>
    <row r="10" spans="1:15" ht="15.6" x14ac:dyDescent="0.3">
      <c r="A10" s="2">
        <v>9</v>
      </c>
      <c r="B10" s="2" t="s">
        <v>20</v>
      </c>
      <c r="C10" s="2">
        <v>2935263</v>
      </c>
      <c r="D10" s="2" t="s">
        <v>70</v>
      </c>
      <c r="E10" s="2">
        <v>75</v>
      </c>
      <c r="F10" s="2" t="s">
        <v>76</v>
      </c>
      <c r="G10" s="3">
        <v>44907</v>
      </c>
      <c r="H10" s="3" t="str">
        <f t="shared" si="0"/>
        <v>Dec</v>
      </c>
      <c r="I10" s="2" t="s">
        <v>33</v>
      </c>
      <c r="J10" s="2" t="s">
        <v>36</v>
      </c>
      <c r="K10" s="2" t="s">
        <v>41</v>
      </c>
      <c r="L10" s="2" t="s">
        <v>49</v>
      </c>
      <c r="M10" s="2">
        <v>1</v>
      </c>
      <c r="N10" s="2">
        <v>385</v>
      </c>
      <c r="O10" s="2" t="s">
        <v>56</v>
      </c>
    </row>
    <row r="11" spans="1:15" ht="15.6" x14ac:dyDescent="0.3">
      <c r="A11" s="2">
        <v>10</v>
      </c>
      <c r="B11" s="2" t="s">
        <v>21</v>
      </c>
      <c r="C11" s="2">
        <v>2935263</v>
      </c>
      <c r="D11" s="2" t="s">
        <v>70</v>
      </c>
      <c r="E11" s="2">
        <v>43</v>
      </c>
      <c r="F11" s="2" t="s">
        <v>74</v>
      </c>
      <c r="G11" s="3">
        <v>44908</v>
      </c>
      <c r="H11" s="3" t="str">
        <f t="shared" si="0"/>
        <v>Dec</v>
      </c>
      <c r="I11" s="2" t="s">
        <v>33</v>
      </c>
      <c r="J11" s="2" t="s">
        <v>34</v>
      </c>
      <c r="K11" s="2" t="s">
        <v>41</v>
      </c>
      <c r="L11" s="2" t="s">
        <v>46</v>
      </c>
      <c r="M11" s="2">
        <v>1</v>
      </c>
      <c r="N11" s="2">
        <v>256</v>
      </c>
      <c r="O11" s="2" t="s">
        <v>57</v>
      </c>
    </row>
    <row r="12" spans="1:15" ht="15.6" x14ac:dyDescent="0.3">
      <c r="A12" s="2">
        <v>11</v>
      </c>
      <c r="B12" s="2" t="s">
        <v>21</v>
      </c>
      <c r="C12" s="2">
        <v>2648970</v>
      </c>
      <c r="D12" s="2" t="s">
        <v>70</v>
      </c>
      <c r="E12" s="2">
        <v>76</v>
      </c>
      <c r="F12" s="2" t="s">
        <v>76</v>
      </c>
      <c r="G12" s="3">
        <v>44909</v>
      </c>
      <c r="H12" s="3" t="str">
        <f t="shared" si="0"/>
        <v>Dec</v>
      </c>
      <c r="I12" s="2" t="s">
        <v>33</v>
      </c>
      <c r="J12" s="2" t="s">
        <v>36</v>
      </c>
      <c r="K12" s="2" t="s">
        <v>41</v>
      </c>
      <c r="L12" s="2" t="s">
        <v>47</v>
      </c>
      <c r="M12" s="2">
        <v>1</v>
      </c>
      <c r="N12" s="2">
        <v>778</v>
      </c>
      <c r="O12" s="2" t="s">
        <v>58</v>
      </c>
    </row>
    <row r="13" spans="1:15" ht="15.6" x14ac:dyDescent="0.3">
      <c r="A13" s="2">
        <v>12</v>
      </c>
      <c r="B13" s="2" t="s">
        <v>21</v>
      </c>
      <c r="C13" s="2">
        <v>2648970</v>
      </c>
      <c r="D13" s="2" t="s">
        <v>70</v>
      </c>
      <c r="E13" s="2">
        <v>45</v>
      </c>
      <c r="F13" s="2" t="s">
        <v>74</v>
      </c>
      <c r="G13" s="3">
        <v>44910</v>
      </c>
      <c r="H13" s="3" t="str">
        <f t="shared" si="0"/>
        <v>Dec</v>
      </c>
      <c r="I13" s="2" t="s">
        <v>33</v>
      </c>
      <c r="J13" s="2" t="s">
        <v>34</v>
      </c>
      <c r="K13" s="2" t="s">
        <v>44</v>
      </c>
      <c r="L13" s="2" t="s">
        <v>48</v>
      </c>
      <c r="M13" s="2">
        <v>1</v>
      </c>
      <c r="N13" s="2">
        <v>1958</v>
      </c>
      <c r="O13" s="2" t="s">
        <v>59</v>
      </c>
    </row>
    <row r="14" spans="1:15" ht="15.6" x14ac:dyDescent="0.3">
      <c r="A14" s="2">
        <v>13</v>
      </c>
      <c r="B14" s="2" t="s">
        <v>22</v>
      </c>
      <c r="C14" s="2">
        <v>265357</v>
      </c>
      <c r="D14" s="2" t="s">
        <v>70</v>
      </c>
      <c r="E14" s="2">
        <v>18</v>
      </c>
      <c r="F14" s="2" t="s">
        <v>75</v>
      </c>
      <c r="G14" s="3">
        <v>44911</v>
      </c>
      <c r="H14" s="3" t="str">
        <f t="shared" si="0"/>
        <v>Dec</v>
      </c>
      <c r="I14" s="2" t="s">
        <v>33</v>
      </c>
      <c r="J14" s="2" t="s">
        <v>36</v>
      </c>
      <c r="K14" s="2" t="s">
        <v>43</v>
      </c>
      <c r="L14" s="2" t="s">
        <v>49</v>
      </c>
      <c r="M14" s="2">
        <v>1</v>
      </c>
      <c r="N14" s="2">
        <v>2880</v>
      </c>
      <c r="O14" s="2" t="s">
        <v>60</v>
      </c>
    </row>
    <row r="15" spans="1:15" ht="15.6" x14ac:dyDescent="0.3">
      <c r="A15" s="2">
        <v>14</v>
      </c>
      <c r="B15" s="2" t="s">
        <v>23</v>
      </c>
      <c r="C15" s="2">
        <v>9268874</v>
      </c>
      <c r="D15" s="2" t="s">
        <v>71</v>
      </c>
      <c r="E15" s="2">
        <v>44</v>
      </c>
      <c r="F15" s="2" t="s">
        <v>74</v>
      </c>
      <c r="G15" s="3">
        <v>44912</v>
      </c>
      <c r="H15" s="3" t="str">
        <f t="shared" si="0"/>
        <v>Dec</v>
      </c>
      <c r="I15" s="2" t="s">
        <v>33</v>
      </c>
      <c r="J15" s="2" t="s">
        <v>34</v>
      </c>
      <c r="K15" s="2" t="s">
        <v>43</v>
      </c>
      <c r="L15" s="2" t="s">
        <v>48</v>
      </c>
      <c r="M15" s="2">
        <v>1</v>
      </c>
      <c r="N15" s="2">
        <v>1885</v>
      </c>
      <c r="O15" s="2" t="s">
        <v>61</v>
      </c>
    </row>
    <row r="16" spans="1:15" ht="15.6" x14ac:dyDescent="0.3">
      <c r="A16" s="2">
        <v>15</v>
      </c>
      <c r="B16" s="2" t="s">
        <v>24</v>
      </c>
      <c r="C16" s="2">
        <v>442660</v>
      </c>
      <c r="D16" s="2" t="s">
        <v>70</v>
      </c>
      <c r="E16" s="2">
        <v>52</v>
      </c>
      <c r="F16" s="2" t="s">
        <v>76</v>
      </c>
      <c r="G16" s="3">
        <v>44913</v>
      </c>
      <c r="H16" s="3" t="str">
        <f t="shared" si="0"/>
        <v>Dec</v>
      </c>
      <c r="I16" s="2" t="s">
        <v>33</v>
      </c>
      <c r="J16" s="2" t="s">
        <v>36</v>
      </c>
      <c r="K16" s="2" t="s">
        <v>43</v>
      </c>
      <c r="L16" s="2" t="s">
        <v>48</v>
      </c>
      <c r="M16" s="2">
        <v>1</v>
      </c>
      <c r="N16" s="2">
        <v>1547</v>
      </c>
      <c r="O16" s="2" t="s">
        <v>62</v>
      </c>
    </row>
    <row r="17" spans="1:15" ht="15.6" x14ac:dyDescent="0.3">
      <c r="A17" s="2">
        <v>16</v>
      </c>
      <c r="B17" s="2" t="s">
        <v>25</v>
      </c>
      <c r="C17" s="2">
        <v>7482261</v>
      </c>
      <c r="D17" s="2" t="s">
        <v>70</v>
      </c>
      <c r="E17" s="2">
        <v>18</v>
      </c>
      <c r="F17" s="2" t="s">
        <v>75</v>
      </c>
      <c r="G17" s="3">
        <v>44914</v>
      </c>
      <c r="H17" s="3" t="str">
        <f t="shared" si="0"/>
        <v>Dec</v>
      </c>
      <c r="I17" s="2" t="s">
        <v>33</v>
      </c>
      <c r="J17" s="2" t="s">
        <v>40</v>
      </c>
      <c r="K17" s="2" t="s">
        <v>44</v>
      </c>
      <c r="L17" s="2" t="s">
        <v>46</v>
      </c>
      <c r="M17" s="2">
        <v>1</v>
      </c>
      <c r="N17" s="2">
        <v>600</v>
      </c>
      <c r="O17" s="2" t="s">
        <v>58</v>
      </c>
    </row>
    <row r="18" spans="1:15" ht="15.6" x14ac:dyDescent="0.3">
      <c r="A18" s="2">
        <v>17</v>
      </c>
      <c r="B18" s="2" t="s">
        <v>26</v>
      </c>
      <c r="C18" s="2">
        <v>7039962</v>
      </c>
      <c r="D18" s="2" t="s">
        <v>71</v>
      </c>
      <c r="E18" s="2">
        <v>30</v>
      </c>
      <c r="F18" s="2" t="s">
        <v>74</v>
      </c>
      <c r="G18" s="3">
        <v>44915</v>
      </c>
      <c r="H18" s="3" t="str">
        <f t="shared" si="0"/>
        <v>Dec</v>
      </c>
      <c r="I18" s="2" t="s">
        <v>33</v>
      </c>
      <c r="J18" s="2" t="s">
        <v>38</v>
      </c>
      <c r="K18" s="2" t="s">
        <v>43</v>
      </c>
      <c r="L18" s="2" t="s">
        <v>49</v>
      </c>
      <c r="M18" s="2">
        <v>1</v>
      </c>
      <c r="N18" s="2">
        <v>650</v>
      </c>
      <c r="O18" s="2" t="s">
        <v>56</v>
      </c>
    </row>
    <row r="19" spans="1:15" ht="15.6" x14ac:dyDescent="0.3">
      <c r="A19" s="2">
        <v>18</v>
      </c>
      <c r="B19" s="2" t="s">
        <v>27</v>
      </c>
      <c r="C19" s="2">
        <v>3422488</v>
      </c>
      <c r="D19" s="2" t="s">
        <v>70</v>
      </c>
      <c r="E19" s="2">
        <v>48</v>
      </c>
      <c r="F19" s="2" t="s">
        <v>74</v>
      </c>
      <c r="G19" s="3">
        <v>44916</v>
      </c>
      <c r="H19" s="3" t="str">
        <f t="shared" si="0"/>
        <v>Dec</v>
      </c>
      <c r="I19" s="2" t="s">
        <v>33</v>
      </c>
      <c r="J19" s="2" t="s">
        <v>39</v>
      </c>
      <c r="K19" s="2" t="s">
        <v>43</v>
      </c>
      <c r="L19" s="2" t="s">
        <v>48</v>
      </c>
      <c r="M19" s="2">
        <v>1</v>
      </c>
      <c r="N19" s="2">
        <v>700</v>
      </c>
      <c r="O19" s="2" t="s">
        <v>63</v>
      </c>
    </row>
    <row r="20" spans="1:15" ht="15.6" x14ac:dyDescent="0.3">
      <c r="A20" s="2">
        <v>19</v>
      </c>
      <c r="B20" s="2" t="s">
        <v>28</v>
      </c>
      <c r="C20" s="2">
        <v>8974687</v>
      </c>
      <c r="D20" s="2" t="s">
        <v>71</v>
      </c>
      <c r="E20" s="2">
        <v>24</v>
      </c>
      <c r="F20" s="2" t="s">
        <v>75</v>
      </c>
      <c r="G20" s="3">
        <v>44917</v>
      </c>
      <c r="H20" s="3" t="str">
        <f t="shared" si="0"/>
        <v>Dec</v>
      </c>
      <c r="I20" s="2" t="s">
        <v>33</v>
      </c>
      <c r="J20" s="2" t="s">
        <v>34</v>
      </c>
      <c r="K20" s="2" t="s">
        <v>42</v>
      </c>
      <c r="L20" s="2" t="s">
        <v>48</v>
      </c>
      <c r="M20" s="2">
        <v>1</v>
      </c>
      <c r="N20" s="2">
        <v>550</v>
      </c>
      <c r="O20" s="2" t="s">
        <v>52</v>
      </c>
    </row>
    <row r="21" spans="1:15" ht="15.6" x14ac:dyDescent="0.3">
      <c r="A21" s="2">
        <v>20</v>
      </c>
      <c r="B21" s="2" t="s">
        <v>29</v>
      </c>
      <c r="C21" s="2">
        <v>244536</v>
      </c>
      <c r="D21" s="2" t="s">
        <v>70</v>
      </c>
      <c r="E21" s="2">
        <v>46</v>
      </c>
      <c r="F21" s="2" t="s">
        <v>74</v>
      </c>
      <c r="G21" s="3">
        <v>44918</v>
      </c>
      <c r="H21" s="3" t="str">
        <f t="shared" si="0"/>
        <v>Dec</v>
      </c>
      <c r="I21" s="2" t="s">
        <v>33</v>
      </c>
      <c r="J21" s="2" t="s">
        <v>36</v>
      </c>
      <c r="K21" s="2" t="s">
        <v>43</v>
      </c>
      <c r="L21" s="2" t="s">
        <v>46</v>
      </c>
      <c r="M21" s="2">
        <v>1</v>
      </c>
      <c r="N21" s="2">
        <v>3865</v>
      </c>
      <c r="O21" s="2" t="s">
        <v>53</v>
      </c>
    </row>
    <row r="22" spans="1:15" ht="15.6" x14ac:dyDescent="0.3">
      <c r="A22" s="2">
        <v>21</v>
      </c>
      <c r="B22" s="2" t="s">
        <v>30</v>
      </c>
      <c r="C22" s="2">
        <v>4376789</v>
      </c>
      <c r="D22" s="2" t="s">
        <v>71</v>
      </c>
      <c r="E22" s="2">
        <v>43</v>
      </c>
      <c r="F22" s="2" t="s">
        <v>74</v>
      </c>
      <c r="G22" s="3">
        <v>44919</v>
      </c>
      <c r="H22" s="3" t="str">
        <f t="shared" si="0"/>
        <v>Dec</v>
      </c>
      <c r="I22" s="2" t="s">
        <v>33</v>
      </c>
      <c r="J22" s="2" t="s">
        <v>40</v>
      </c>
      <c r="K22" s="2" t="s">
        <v>43</v>
      </c>
      <c r="L22" s="2" t="s">
        <v>49</v>
      </c>
      <c r="M22" s="2">
        <v>1</v>
      </c>
      <c r="N22" s="2">
        <v>1234</v>
      </c>
      <c r="O22" s="2" t="s">
        <v>54</v>
      </c>
    </row>
    <row r="23" spans="1:15" ht="15.6" x14ac:dyDescent="0.3">
      <c r="A23" s="2">
        <v>22</v>
      </c>
      <c r="B23" s="2" t="s">
        <v>31</v>
      </c>
      <c r="C23" s="2">
        <v>1943310</v>
      </c>
      <c r="D23" s="2" t="s">
        <v>70</v>
      </c>
      <c r="E23" s="2">
        <v>31</v>
      </c>
      <c r="F23" s="2" t="s">
        <v>74</v>
      </c>
      <c r="G23" s="3">
        <v>44920</v>
      </c>
      <c r="H23" s="3" t="str">
        <f t="shared" si="0"/>
        <v>Dec</v>
      </c>
      <c r="I23" s="2" t="s">
        <v>33</v>
      </c>
      <c r="J23" s="2" t="s">
        <v>34</v>
      </c>
      <c r="K23" s="2" t="s">
        <v>42</v>
      </c>
      <c r="L23" s="2" t="s">
        <v>50</v>
      </c>
      <c r="M23" s="2">
        <v>1</v>
      </c>
      <c r="N23" s="2">
        <v>3650</v>
      </c>
      <c r="O23" s="2" t="s">
        <v>56</v>
      </c>
    </row>
    <row r="24" spans="1:15" ht="15.6" x14ac:dyDescent="0.3">
      <c r="A24" s="2">
        <v>23</v>
      </c>
      <c r="B24" s="2" t="s">
        <v>32</v>
      </c>
      <c r="C24" s="2">
        <v>950590</v>
      </c>
      <c r="D24" s="2" t="s">
        <v>71</v>
      </c>
      <c r="E24" s="2">
        <v>30</v>
      </c>
      <c r="F24" s="2" t="s">
        <v>74</v>
      </c>
      <c r="G24" s="3">
        <v>44921</v>
      </c>
      <c r="H24" s="3" t="str">
        <f t="shared" si="0"/>
        <v>Dec</v>
      </c>
      <c r="I24" s="2" t="s">
        <v>33</v>
      </c>
      <c r="J24" s="2" t="s">
        <v>34</v>
      </c>
      <c r="K24" s="2" t="s">
        <v>43</v>
      </c>
      <c r="L24" s="2" t="s">
        <v>50</v>
      </c>
      <c r="M24" s="2">
        <v>1</v>
      </c>
      <c r="N24" s="2">
        <v>2540</v>
      </c>
      <c r="O24" s="2" t="s">
        <v>57</v>
      </c>
    </row>
    <row r="25" spans="1:15" ht="15.6" x14ac:dyDescent="0.3">
      <c r="A25" s="2">
        <v>24</v>
      </c>
      <c r="B25" s="2" t="s">
        <v>65</v>
      </c>
      <c r="C25" s="2">
        <v>253268</v>
      </c>
      <c r="D25" s="2" t="s">
        <v>70</v>
      </c>
      <c r="E25" s="2">
        <v>24</v>
      </c>
      <c r="F25" s="2" t="s">
        <v>75</v>
      </c>
      <c r="G25" s="3">
        <v>44922</v>
      </c>
      <c r="H25" s="3" t="str">
        <f t="shared" si="0"/>
        <v>Dec</v>
      </c>
      <c r="I25" s="2" t="s">
        <v>33</v>
      </c>
      <c r="J25" s="2" t="s">
        <v>36</v>
      </c>
      <c r="K25" s="2" t="s">
        <v>43</v>
      </c>
      <c r="L25" s="2" t="s">
        <v>46</v>
      </c>
      <c r="M25" s="2">
        <v>1</v>
      </c>
      <c r="N25" s="2">
        <v>1080</v>
      </c>
      <c r="O25" s="2" t="s">
        <v>57</v>
      </c>
    </row>
    <row r="26" spans="1:15" ht="15.6" x14ac:dyDescent="0.3">
      <c r="A26" s="2">
        <v>25</v>
      </c>
      <c r="B26" s="2" t="s">
        <v>66</v>
      </c>
      <c r="C26" s="2">
        <v>1896534</v>
      </c>
      <c r="D26" s="2" t="s">
        <v>70</v>
      </c>
      <c r="E26" s="2">
        <v>45</v>
      </c>
      <c r="F26" s="2" t="s">
        <v>74</v>
      </c>
      <c r="G26" s="3">
        <v>44923</v>
      </c>
      <c r="H26" s="3" t="str">
        <f t="shared" si="0"/>
        <v>Dec</v>
      </c>
      <c r="I26" s="2" t="s">
        <v>33</v>
      </c>
      <c r="J26" s="2" t="s">
        <v>34</v>
      </c>
      <c r="K26" s="2" t="s">
        <v>43</v>
      </c>
      <c r="L26" s="2" t="s">
        <v>50</v>
      </c>
      <c r="M26" s="2">
        <v>1</v>
      </c>
      <c r="N26" s="2">
        <v>2060</v>
      </c>
      <c r="O26" s="2" t="s">
        <v>56</v>
      </c>
    </row>
    <row r="27" spans="1:15" ht="15.6" x14ac:dyDescent="0.3">
      <c r="A27" s="2">
        <v>26</v>
      </c>
      <c r="B27" s="2" t="s">
        <v>67</v>
      </c>
      <c r="C27" s="2">
        <v>4562389</v>
      </c>
      <c r="D27" s="2" t="s">
        <v>71</v>
      </c>
      <c r="E27" s="2">
        <v>35</v>
      </c>
      <c r="F27" s="2" t="s">
        <v>74</v>
      </c>
      <c r="G27" s="3">
        <v>44924</v>
      </c>
      <c r="H27" s="3" t="str">
        <f t="shared" si="0"/>
        <v>Dec</v>
      </c>
      <c r="I27" s="2" t="s">
        <v>33</v>
      </c>
      <c r="J27" s="2" t="s">
        <v>34</v>
      </c>
      <c r="K27" s="2" t="s">
        <v>44</v>
      </c>
      <c r="L27" s="2" t="s">
        <v>45</v>
      </c>
      <c r="M27" s="2">
        <v>1</v>
      </c>
      <c r="N27" s="2">
        <v>450</v>
      </c>
      <c r="O27" s="2" t="s">
        <v>64</v>
      </c>
    </row>
    <row r="28" spans="1:15" ht="15.6" x14ac:dyDescent="0.3">
      <c r="A28" s="2">
        <v>27</v>
      </c>
      <c r="B28" s="2" t="s">
        <v>68</v>
      </c>
      <c r="C28" s="2">
        <v>45876</v>
      </c>
      <c r="D28" s="2" t="s">
        <v>71</v>
      </c>
      <c r="E28" s="2">
        <v>30</v>
      </c>
      <c r="F28" s="2" t="s">
        <v>74</v>
      </c>
      <c r="G28" s="3">
        <v>44925</v>
      </c>
      <c r="H28" s="3" t="str">
        <f t="shared" si="0"/>
        <v>Dec</v>
      </c>
      <c r="I28" s="2" t="s">
        <v>33</v>
      </c>
      <c r="J28" s="2" t="s">
        <v>36</v>
      </c>
      <c r="K28" s="2" t="s">
        <v>44</v>
      </c>
      <c r="L28" s="2" t="s">
        <v>45</v>
      </c>
      <c r="M28" s="2">
        <v>1</v>
      </c>
      <c r="N28" s="2">
        <v>1110</v>
      </c>
      <c r="O28" s="2" t="s">
        <v>58</v>
      </c>
    </row>
    <row r="29" spans="1:15" ht="15.6" x14ac:dyDescent="0.3">
      <c r="A29" s="2">
        <v>28</v>
      </c>
      <c r="B29" s="2" t="s">
        <v>13</v>
      </c>
      <c r="C29" s="2">
        <v>458792</v>
      </c>
      <c r="D29" s="2" t="s">
        <v>70</v>
      </c>
      <c r="E29" s="2">
        <v>18</v>
      </c>
      <c r="F29" s="2" t="s">
        <v>75</v>
      </c>
      <c r="G29" s="3">
        <v>44926</v>
      </c>
      <c r="H29" s="3" t="str">
        <f t="shared" si="0"/>
        <v>Dec</v>
      </c>
      <c r="I29" s="2" t="s">
        <v>33</v>
      </c>
      <c r="J29" s="2" t="s">
        <v>36</v>
      </c>
      <c r="K29" s="2" t="s">
        <v>42</v>
      </c>
      <c r="L29" s="2" t="s">
        <v>50</v>
      </c>
      <c r="M29" s="2">
        <v>1</v>
      </c>
      <c r="N29" s="2">
        <v>1234</v>
      </c>
      <c r="O29" s="2" t="s">
        <v>56</v>
      </c>
    </row>
    <row r="30" spans="1:15" ht="15.6" x14ac:dyDescent="0.3">
      <c r="A30" s="2">
        <v>29</v>
      </c>
      <c r="B30" s="2" t="s">
        <v>16</v>
      </c>
      <c r="C30" s="2">
        <v>147853</v>
      </c>
      <c r="D30" s="2" t="s">
        <v>71</v>
      </c>
      <c r="E30" s="2">
        <v>26</v>
      </c>
      <c r="F30" s="2" t="s">
        <v>75</v>
      </c>
      <c r="G30" s="3">
        <v>44927</v>
      </c>
      <c r="H30" s="3" t="str">
        <f t="shared" si="0"/>
        <v>Jan</v>
      </c>
      <c r="I30" s="2" t="s">
        <v>33</v>
      </c>
      <c r="J30" s="2" t="s">
        <v>40</v>
      </c>
      <c r="K30" s="2" t="s">
        <v>42</v>
      </c>
      <c r="L30" s="2" t="s">
        <v>47</v>
      </c>
      <c r="M30" s="2">
        <v>1</v>
      </c>
      <c r="N30" s="2">
        <v>1478</v>
      </c>
      <c r="O30" s="2" t="s">
        <v>55</v>
      </c>
    </row>
    <row r="31" spans="1:15" ht="15.6" x14ac:dyDescent="0.3">
      <c r="A31" s="2">
        <v>30</v>
      </c>
      <c r="B31" s="2" t="s">
        <v>69</v>
      </c>
      <c r="C31" s="2">
        <v>25368</v>
      </c>
      <c r="D31" s="2" t="s">
        <v>70</v>
      </c>
      <c r="E31" s="2">
        <v>27</v>
      </c>
      <c r="F31" s="2" t="s">
        <v>75</v>
      </c>
      <c r="G31" s="3">
        <v>44928</v>
      </c>
      <c r="H31" s="3" t="str">
        <f t="shared" si="0"/>
        <v>Jan</v>
      </c>
      <c r="I31" s="2" t="s">
        <v>33</v>
      </c>
      <c r="J31" s="2" t="s">
        <v>34</v>
      </c>
      <c r="K31" s="2" t="s">
        <v>43</v>
      </c>
      <c r="L31" s="2" t="s">
        <v>47</v>
      </c>
      <c r="M31" s="2">
        <v>1</v>
      </c>
      <c r="N31" s="2">
        <v>2506</v>
      </c>
      <c r="O31" s="2" t="s">
        <v>53</v>
      </c>
    </row>
    <row r="32" spans="1:15" ht="15.6" x14ac:dyDescent="0.3">
      <c r="A32" s="2">
        <v>31</v>
      </c>
      <c r="B32" s="2" t="s">
        <v>83</v>
      </c>
      <c r="C32" s="2">
        <v>152486</v>
      </c>
      <c r="D32" s="2" t="s">
        <v>70</v>
      </c>
      <c r="E32" s="2">
        <v>24</v>
      </c>
      <c r="F32" t="str">
        <f>IF(E32&gt;=50,"senior", IF(E32&gt;=30,"Adult","Teenager"))</f>
        <v>Teenager</v>
      </c>
      <c r="G32" s="3">
        <v>44929</v>
      </c>
      <c r="H32" s="3" t="str">
        <f t="shared" si="0"/>
        <v>Jan</v>
      </c>
      <c r="I32" s="2" t="s">
        <v>33</v>
      </c>
      <c r="J32" s="2" t="s">
        <v>36</v>
      </c>
      <c r="K32" s="2" t="s">
        <v>43</v>
      </c>
      <c r="L32" s="2" t="s">
        <v>50</v>
      </c>
      <c r="M32" s="2">
        <v>1</v>
      </c>
      <c r="N32" s="2">
        <v>2501</v>
      </c>
      <c r="O32" s="2" t="s">
        <v>53</v>
      </c>
    </row>
    <row r="33" spans="1:15" ht="15.6" x14ac:dyDescent="0.3">
      <c r="A33" s="2">
        <v>32</v>
      </c>
      <c r="B33" s="2" t="s">
        <v>84</v>
      </c>
      <c r="C33" s="2">
        <v>258749</v>
      </c>
      <c r="D33" s="2" t="s">
        <v>70</v>
      </c>
      <c r="E33" s="2">
        <v>25</v>
      </c>
      <c r="F33" t="str">
        <f t="shared" ref="F33:F96" si="1">IF(E33&gt;=50,"senior", IF(E33&gt;=30,"Adult","Teenager"))</f>
        <v>Teenager</v>
      </c>
      <c r="G33" s="3">
        <v>44930</v>
      </c>
      <c r="H33" s="3" t="str">
        <f t="shared" si="0"/>
        <v>Jan</v>
      </c>
      <c r="I33" s="2" t="s">
        <v>33</v>
      </c>
      <c r="J33" s="2" t="s">
        <v>34</v>
      </c>
      <c r="K33" s="2" t="s">
        <v>44</v>
      </c>
      <c r="L33" s="2" t="s">
        <v>46</v>
      </c>
      <c r="M33" s="2">
        <v>1</v>
      </c>
      <c r="N33" s="2">
        <v>3560</v>
      </c>
      <c r="O33" s="2" t="s">
        <v>53</v>
      </c>
    </row>
    <row r="34" spans="1:15" ht="15.6" x14ac:dyDescent="0.3">
      <c r="A34" s="2">
        <v>33</v>
      </c>
      <c r="B34" s="2" t="s">
        <v>85</v>
      </c>
      <c r="C34" s="2">
        <v>365849</v>
      </c>
      <c r="D34" s="2" t="s">
        <v>70</v>
      </c>
      <c r="E34" s="2">
        <v>28</v>
      </c>
      <c r="F34" t="str">
        <f t="shared" si="1"/>
        <v>Teenager</v>
      </c>
      <c r="G34" s="3">
        <v>44931</v>
      </c>
      <c r="H34" s="3" t="str">
        <f t="shared" si="0"/>
        <v>Jan</v>
      </c>
      <c r="I34" s="2" t="s">
        <v>33</v>
      </c>
      <c r="J34" s="2" t="s">
        <v>36</v>
      </c>
      <c r="K34" s="2" t="s">
        <v>44</v>
      </c>
      <c r="L34" s="2" t="s">
        <v>46</v>
      </c>
      <c r="M34" s="2">
        <v>1</v>
      </c>
      <c r="N34" s="2">
        <v>2500</v>
      </c>
      <c r="O34" s="2" t="s">
        <v>56</v>
      </c>
    </row>
    <row r="35" spans="1:15" ht="15.6" x14ac:dyDescent="0.3">
      <c r="A35" s="2">
        <v>34</v>
      </c>
      <c r="B35" s="2" t="s">
        <v>86</v>
      </c>
      <c r="C35" s="2">
        <v>4758</v>
      </c>
      <c r="D35" s="2" t="s">
        <v>70</v>
      </c>
      <c r="E35" s="2">
        <v>29</v>
      </c>
      <c r="F35" t="str">
        <f t="shared" si="1"/>
        <v>Teenager</v>
      </c>
      <c r="G35" s="3">
        <v>44932</v>
      </c>
      <c r="H35" s="3" t="str">
        <f t="shared" si="0"/>
        <v>Jan</v>
      </c>
      <c r="I35" s="2" t="s">
        <v>33</v>
      </c>
      <c r="J35" s="2" t="s">
        <v>36</v>
      </c>
      <c r="K35" s="2" t="s">
        <v>44</v>
      </c>
      <c r="L35" s="2" t="s">
        <v>46</v>
      </c>
      <c r="M35" s="2">
        <v>1</v>
      </c>
      <c r="N35" s="2">
        <v>625</v>
      </c>
      <c r="O35" s="2" t="s">
        <v>56</v>
      </c>
    </row>
    <row r="36" spans="1:15" ht="15.6" x14ac:dyDescent="0.3">
      <c r="A36" s="2">
        <v>35</v>
      </c>
      <c r="B36" s="2" t="s">
        <v>87</v>
      </c>
      <c r="C36" s="2">
        <v>59632147</v>
      </c>
      <c r="D36" s="2" t="s">
        <v>70</v>
      </c>
      <c r="E36" s="2">
        <v>35</v>
      </c>
      <c r="F36" t="str">
        <f t="shared" si="1"/>
        <v>Adult</v>
      </c>
      <c r="G36" s="3">
        <v>44933</v>
      </c>
      <c r="H36" s="3" t="str">
        <f t="shared" si="0"/>
        <v>Jan</v>
      </c>
      <c r="I36" s="2" t="s">
        <v>33</v>
      </c>
      <c r="J36" s="2" t="s">
        <v>36</v>
      </c>
      <c r="K36" s="2" t="s">
        <v>44</v>
      </c>
      <c r="L36" s="2" t="s">
        <v>46</v>
      </c>
      <c r="M36" s="2">
        <v>1</v>
      </c>
      <c r="N36" s="2">
        <v>520</v>
      </c>
      <c r="O36" s="2" t="s">
        <v>56</v>
      </c>
    </row>
    <row r="37" spans="1:15" ht="15.6" x14ac:dyDescent="0.3">
      <c r="A37" s="2">
        <v>36</v>
      </c>
      <c r="B37" s="2" t="s">
        <v>88</v>
      </c>
      <c r="C37" s="2">
        <v>58496</v>
      </c>
      <c r="D37" s="2" t="s">
        <v>71</v>
      </c>
      <c r="E37" s="2">
        <v>24</v>
      </c>
      <c r="F37" t="str">
        <f t="shared" si="1"/>
        <v>Teenager</v>
      </c>
      <c r="G37" s="3">
        <v>44934</v>
      </c>
      <c r="H37" s="3" t="str">
        <f t="shared" si="0"/>
        <v>Jan</v>
      </c>
      <c r="I37" s="2" t="s">
        <v>33</v>
      </c>
      <c r="J37" s="2" t="s">
        <v>36</v>
      </c>
      <c r="K37" s="2" t="s">
        <v>43</v>
      </c>
      <c r="L37" s="2" t="s">
        <v>46</v>
      </c>
      <c r="M37" s="2">
        <v>1</v>
      </c>
      <c r="N37" s="2">
        <v>362</v>
      </c>
      <c r="O37" s="2" t="s">
        <v>56</v>
      </c>
    </row>
    <row r="38" spans="1:15" ht="15.6" x14ac:dyDescent="0.3">
      <c r="A38" s="2">
        <v>37</v>
      </c>
      <c r="B38" s="2" t="s">
        <v>89</v>
      </c>
      <c r="C38" s="2">
        <v>254789</v>
      </c>
      <c r="D38" s="2" t="s">
        <v>71</v>
      </c>
      <c r="E38" s="2">
        <v>26</v>
      </c>
      <c r="F38" t="str">
        <f t="shared" si="1"/>
        <v>Teenager</v>
      </c>
      <c r="G38" s="3">
        <v>44935</v>
      </c>
      <c r="H38" s="3" t="str">
        <f t="shared" si="0"/>
        <v>Jan</v>
      </c>
      <c r="I38" s="2" t="s">
        <v>33</v>
      </c>
      <c r="J38" s="2" t="s">
        <v>36</v>
      </c>
      <c r="K38" s="2" t="s">
        <v>43</v>
      </c>
      <c r="L38" s="2" t="s">
        <v>46</v>
      </c>
      <c r="M38" s="2">
        <v>1</v>
      </c>
      <c r="N38" s="2">
        <v>5894</v>
      </c>
      <c r="O38" s="2" t="s">
        <v>58</v>
      </c>
    </row>
    <row r="39" spans="1:15" ht="15.6" x14ac:dyDescent="0.3">
      <c r="A39" s="2">
        <v>38</v>
      </c>
      <c r="B39" s="2" t="s">
        <v>90</v>
      </c>
      <c r="C39" s="2">
        <v>4125789</v>
      </c>
      <c r="D39" s="2" t="s">
        <v>71</v>
      </c>
      <c r="E39" s="2">
        <v>87</v>
      </c>
      <c r="F39" t="str">
        <f t="shared" si="1"/>
        <v>senior</v>
      </c>
      <c r="G39" s="3">
        <v>44936</v>
      </c>
      <c r="H39" s="3" t="str">
        <f t="shared" si="0"/>
        <v>Jan</v>
      </c>
      <c r="I39" s="2" t="s">
        <v>33</v>
      </c>
      <c r="J39" s="2" t="s">
        <v>35</v>
      </c>
      <c r="K39" s="2" t="s">
        <v>43</v>
      </c>
      <c r="L39" s="2" t="s">
        <v>45</v>
      </c>
      <c r="M39" s="2">
        <v>1</v>
      </c>
      <c r="N39" s="2">
        <v>5682</v>
      </c>
      <c r="O39" s="2" t="s">
        <v>58</v>
      </c>
    </row>
    <row r="40" spans="1:15" ht="15.6" x14ac:dyDescent="0.3">
      <c r="A40" s="2">
        <v>39</v>
      </c>
      <c r="B40" s="2" t="s">
        <v>91</v>
      </c>
      <c r="C40" s="2">
        <v>320516</v>
      </c>
      <c r="D40" s="2" t="s">
        <v>71</v>
      </c>
      <c r="E40" s="2">
        <v>54</v>
      </c>
      <c r="F40" t="str">
        <f t="shared" si="1"/>
        <v>senior</v>
      </c>
      <c r="G40" s="3">
        <v>44937</v>
      </c>
      <c r="H40" s="3" t="str">
        <f t="shared" si="0"/>
        <v>Jan</v>
      </c>
      <c r="I40" s="2" t="s">
        <v>33</v>
      </c>
      <c r="J40" s="2" t="s">
        <v>35</v>
      </c>
      <c r="K40" s="2" t="s">
        <v>43</v>
      </c>
      <c r="L40" s="2" t="s">
        <v>45</v>
      </c>
      <c r="M40" s="2">
        <v>1</v>
      </c>
      <c r="N40" s="2">
        <v>4572</v>
      </c>
      <c r="O40" s="2" t="s">
        <v>58</v>
      </c>
    </row>
    <row r="41" spans="1:15" ht="15.6" x14ac:dyDescent="0.3">
      <c r="A41" s="2">
        <v>40</v>
      </c>
      <c r="B41" s="2" t="s">
        <v>92</v>
      </c>
      <c r="C41" s="2">
        <v>485926</v>
      </c>
      <c r="D41" s="2" t="s">
        <v>71</v>
      </c>
      <c r="E41" s="2">
        <v>25</v>
      </c>
      <c r="F41" t="str">
        <f t="shared" si="1"/>
        <v>Teenager</v>
      </c>
      <c r="G41" s="3">
        <v>44938</v>
      </c>
      <c r="H41" s="3" t="str">
        <f t="shared" si="0"/>
        <v>Jan</v>
      </c>
      <c r="I41" s="2" t="s">
        <v>33</v>
      </c>
      <c r="J41" s="2" t="s">
        <v>35</v>
      </c>
      <c r="K41" s="2" t="s">
        <v>43</v>
      </c>
      <c r="L41" s="2" t="s">
        <v>173</v>
      </c>
      <c r="M41" s="2">
        <v>1</v>
      </c>
      <c r="N41" s="2">
        <v>252</v>
      </c>
      <c r="O41" s="2" t="s">
        <v>58</v>
      </c>
    </row>
    <row r="42" spans="1:15" ht="15.6" x14ac:dyDescent="0.3">
      <c r="A42" s="2">
        <v>41</v>
      </c>
      <c r="B42" s="2" t="s">
        <v>93</v>
      </c>
      <c r="C42" s="2">
        <v>35248793</v>
      </c>
      <c r="D42" s="2" t="s">
        <v>70</v>
      </c>
      <c r="E42" s="2">
        <v>52</v>
      </c>
      <c r="F42" t="str">
        <f t="shared" si="1"/>
        <v>senior</v>
      </c>
      <c r="G42" s="3">
        <v>44939</v>
      </c>
      <c r="H42" s="3" t="str">
        <f t="shared" si="0"/>
        <v>Jan</v>
      </c>
      <c r="I42" s="2" t="s">
        <v>33</v>
      </c>
      <c r="J42" s="2" t="s">
        <v>35</v>
      </c>
      <c r="K42" s="2" t="s">
        <v>43</v>
      </c>
      <c r="L42" s="2" t="s">
        <v>50</v>
      </c>
      <c r="M42" s="2">
        <v>1</v>
      </c>
      <c r="N42" s="2">
        <v>472</v>
      </c>
      <c r="O42" s="2" t="s">
        <v>58</v>
      </c>
    </row>
    <row r="43" spans="1:15" ht="15.6" x14ac:dyDescent="0.3">
      <c r="A43" s="2">
        <v>42</v>
      </c>
      <c r="B43" s="2" t="s">
        <v>94</v>
      </c>
      <c r="C43" s="2">
        <v>140002</v>
      </c>
      <c r="D43" s="2" t="s">
        <v>71</v>
      </c>
      <c r="E43" s="2">
        <v>50</v>
      </c>
      <c r="F43" t="str">
        <f t="shared" si="1"/>
        <v>senior</v>
      </c>
      <c r="G43" s="3">
        <v>44940</v>
      </c>
      <c r="H43" s="3" t="str">
        <f t="shared" si="0"/>
        <v>Jan</v>
      </c>
      <c r="I43" s="2" t="s">
        <v>33</v>
      </c>
      <c r="J43" s="2" t="s">
        <v>35</v>
      </c>
      <c r="K43" s="2" t="s">
        <v>43</v>
      </c>
      <c r="L43" s="2" t="s">
        <v>50</v>
      </c>
      <c r="M43" s="2">
        <v>1</v>
      </c>
      <c r="N43" s="2">
        <v>258</v>
      </c>
      <c r="O43" s="2" t="s">
        <v>58</v>
      </c>
    </row>
    <row r="44" spans="1:15" ht="15.6" x14ac:dyDescent="0.3">
      <c r="A44" s="2">
        <v>43</v>
      </c>
      <c r="B44" s="2" t="s">
        <v>95</v>
      </c>
      <c r="C44" s="2">
        <v>147520</v>
      </c>
      <c r="D44" s="2" t="s">
        <v>70</v>
      </c>
      <c r="E44" s="2">
        <v>40</v>
      </c>
      <c r="F44" t="str">
        <f t="shared" si="1"/>
        <v>Adult</v>
      </c>
      <c r="G44" s="3">
        <v>44941</v>
      </c>
      <c r="H44" s="3" t="str">
        <f t="shared" si="0"/>
        <v>Jan</v>
      </c>
      <c r="I44" s="2" t="s">
        <v>33</v>
      </c>
      <c r="J44" s="2" t="s">
        <v>34</v>
      </c>
      <c r="K44" s="2" t="s">
        <v>43</v>
      </c>
      <c r="L44" s="2" t="s">
        <v>45</v>
      </c>
      <c r="M44" s="2">
        <v>1</v>
      </c>
      <c r="N44" s="2">
        <v>69531</v>
      </c>
      <c r="O44" s="2" t="s">
        <v>61</v>
      </c>
    </row>
    <row r="45" spans="1:15" ht="15.6" x14ac:dyDescent="0.3">
      <c r="A45" s="2">
        <v>44</v>
      </c>
      <c r="B45" s="2" t="s">
        <v>96</v>
      </c>
      <c r="C45" s="2">
        <v>65021</v>
      </c>
      <c r="D45" s="2" t="s">
        <v>70</v>
      </c>
      <c r="E45" s="2">
        <v>45</v>
      </c>
      <c r="F45" t="str">
        <f t="shared" si="1"/>
        <v>Adult</v>
      </c>
      <c r="G45" s="3">
        <v>44942</v>
      </c>
      <c r="H45" s="3" t="str">
        <f t="shared" si="0"/>
        <v>Jan</v>
      </c>
      <c r="I45" s="2" t="s">
        <v>33</v>
      </c>
      <c r="J45" s="2" t="s">
        <v>34</v>
      </c>
      <c r="K45" s="2" t="s">
        <v>43</v>
      </c>
      <c r="L45" s="2" t="s">
        <v>49</v>
      </c>
      <c r="M45" s="2">
        <v>1</v>
      </c>
      <c r="N45" s="2">
        <v>5849</v>
      </c>
      <c r="O45" s="2" t="s">
        <v>64</v>
      </c>
    </row>
    <row r="46" spans="1:15" ht="15.6" x14ac:dyDescent="0.3">
      <c r="A46" s="2">
        <v>45</v>
      </c>
      <c r="B46" s="2" t="s">
        <v>97</v>
      </c>
      <c r="C46" s="2">
        <v>1401450</v>
      </c>
      <c r="D46" s="2" t="s">
        <v>70</v>
      </c>
      <c r="E46" s="2">
        <v>42</v>
      </c>
      <c r="F46" t="str">
        <f t="shared" si="1"/>
        <v>Adult</v>
      </c>
      <c r="G46" s="3">
        <v>44943</v>
      </c>
      <c r="H46" s="3" t="str">
        <f t="shared" si="0"/>
        <v>Jan</v>
      </c>
      <c r="I46" s="2" t="s">
        <v>33</v>
      </c>
      <c r="J46" s="2" t="s">
        <v>34</v>
      </c>
      <c r="K46" s="2" t="s">
        <v>43</v>
      </c>
      <c r="L46" s="2" t="s">
        <v>49</v>
      </c>
      <c r="M46" s="2">
        <v>1</v>
      </c>
      <c r="N46" s="2">
        <v>352</v>
      </c>
      <c r="O46" s="2" t="s">
        <v>174</v>
      </c>
    </row>
    <row r="47" spans="1:15" ht="15.6" x14ac:dyDescent="0.3">
      <c r="A47" s="2">
        <v>46</v>
      </c>
      <c r="B47" s="2" t="s">
        <v>98</v>
      </c>
      <c r="C47" s="2">
        <v>152460</v>
      </c>
      <c r="D47" s="2" t="s">
        <v>71</v>
      </c>
      <c r="E47" s="2">
        <v>43</v>
      </c>
      <c r="F47" t="str">
        <f t="shared" si="1"/>
        <v>Adult</v>
      </c>
      <c r="G47" s="3">
        <v>44944</v>
      </c>
      <c r="H47" s="3" t="str">
        <f t="shared" si="0"/>
        <v>Jan</v>
      </c>
      <c r="I47" s="2" t="s">
        <v>33</v>
      </c>
      <c r="J47" s="2" t="s">
        <v>34</v>
      </c>
      <c r="K47" s="2" t="s">
        <v>44</v>
      </c>
      <c r="L47" s="2" t="s">
        <v>49</v>
      </c>
      <c r="M47" s="2">
        <v>1</v>
      </c>
      <c r="N47" s="2">
        <v>6235</v>
      </c>
      <c r="O47" s="2" t="s">
        <v>175</v>
      </c>
    </row>
    <row r="48" spans="1:15" ht="15.6" x14ac:dyDescent="0.3">
      <c r="A48" s="2">
        <v>47</v>
      </c>
      <c r="B48" s="2" t="s">
        <v>99</v>
      </c>
      <c r="C48" s="2">
        <v>3145872</v>
      </c>
      <c r="D48" s="2" t="s">
        <v>71</v>
      </c>
      <c r="E48" s="2">
        <v>48</v>
      </c>
      <c r="F48" t="str">
        <f t="shared" si="1"/>
        <v>Adult</v>
      </c>
      <c r="G48" s="3">
        <v>44945</v>
      </c>
      <c r="H48" s="3" t="str">
        <f t="shared" si="0"/>
        <v>Jan</v>
      </c>
      <c r="I48" s="2" t="s">
        <v>33</v>
      </c>
      <c r="J48" s="2" t="s">
        <v>34</v>
      </c>
      <c r="K48" s="2" t="s">
        <v>44</v>
      </c>
      <c r="L48" s="2" t="s">
        <v>47</v>
      </c>
      <c r="M48" s="2">
        <v>1</v>
      </c>
      <c r="N48" s="2">
        <v>2584</v>
      </c>
      <c r="O48" s="2" t="s">
        <v>175</v>
      </c>
    </row>
    <row r="49" spans="1:15" ht="15.6" x14ac:dyDescent="0.3">
      <c r="A49" s="2">
        <v>48</v>
      </c>
      <c r="B49" s="2" t="s">
        <v>100</v>
      </c>
      <c r="C49" s="2">
        <v>122523</v>
      </c>
      <c r="D49" s="2" t="s">
        <v>71</v>
      </c>
      <c r="E49" s="2">
        <v>10</v>
      </c>
      <c r="F49" t="str">
        <f t="shared" si="1"/>
        <v>Teenager</v>
      </c>
      <c r="G49" s="3">
        <v>44946</v>
      </c>
      <c r="H49" s="3" t="str">
        <f t="shared" si="0"/>
        <v>Jan</v>
      </c>
      <c r="I49" s="2" t="s">
        <v>33</v>
      </c>
      <c r="J49" s="2" t="s">
        <v>35</v>
      </c>
      <c r="K49" s="2" t="s">
        <v>44</v>
      </c>
      <c r="L49" s="2" t="s">
        <v>47</v>
      </c>
      <c r="M49" s="2">
        <v>1</v>
      </c>
      <c r="N49" s="2">
        <v>102</v>
      </c>
      <c r="O49" s="2" t="s">
        <v>56</v>
      </c>
    </row>
    <row r="50" spans="1:15" ht="15.6" x14ac:dyDescent="0.3">
      <c r="A50" s="2">
        <v>49</v>
      </c>
      <c r="B50" s="2" t="s">
        <v>101</v>
      </c>
      <c r="C50" s="2">
        <v>147025</v>
      </c>
      <c r="D50" s="2" t="s">
        <v>70</v>
      </c>
      <c r="E50" s="2">
        <v>17</v>
      </c>
      <c r="F50" t="str">
        <f t="shared" si="1"/>
        <v>Teenager</v>
      </c>
      <c r="G50" s="3">
        <v>44947</v>
      </c>
      <c r="H50" s="3" t="str">
        <f t="shared" si="0"/>
        <v>Jan</v>
      </c>
      <c r="I50" s="2" t="s">
        <v>33</v>
      </c>
      <c r="J50" s="2" t="s">
        <v>34</v>
      </c>
      <c r="K50" s="2" t="s">
        <v>42</v>
      </c>
      <c r="L50" s="2" t="s">
        <v>47</v>
      </c>
      <c r="M50" s="2">
        <v>1</v>
      </c>
      <c r="N50" s="2">
        <v>3205</v>
      </c>
      <c r="O50" s="2" t="s">
        <v>56</v>
      </c>
    </row>
    <row r="51" spans="1:15" ht="15.6" x14ac:dyDescent="0.3">
      <c r="A51" s="2">
        <v>50</v>
      </c>
      <c r="B51" s="2" t="s">
        <v>102</v>
      </c>
      <c r="C51" s="2">
        <v>147174</v>
      </c>
      <c r="D51" s="2" t="s">
        <v>71</v>
      </c>
      <c r="E51" s="2">
        <v>18</v>
      </c>
      <c r="F51" t="str">
        <f t="shared" si="1"/>
        <v>Teenager</v>
      </c>
      <c r="G51" s="3">
        <v>44948</v>
      </c>
      <c r="H51" s="3" t="str">
        <f t="shared" si="0"/>
        <v>Jan</v>
      </c>
      <c r="I51" s="2" t="s">
        <v>33</v>
      </c>
      <c r="J51" s="2" t="s">
        <v>34</v>
      </c>
      <c r="K51" s="2" t="s">
        <v>42</v>
      </c>
      <c r="L51" s="2" t="s">
        <v>46</v>
      </c>
      <c r="M51" s="2">
        <v>1</v>
      </c>
      <c r="N51" s="2">
        <v>1524</v>
      </c>
      <c r="O51" s="2" t="s">
        <v>56</v>
      </c>
    </row>
    <row r="52" spans="1:15" ht="15.6" x14ac:dyDescent="0.3">
      <c r="A52" s="2">
        <v>51</v>
      </c>
      <c r="B52" s="2" t="s">
        <v>103</v>
      </c>
      <c r="C52" s="2">
        <v>258749</v>
      </c>
      <c r="D52" s="2" t="s">
        <v>70</v>
      </c>
      <c r="E52" s="2">
        <v>19</v>
      </c>
      <c r="F52" t="str">
        <f t="shared" si="1"/>
        <v>Teenager</v>
      </c>
      <c r="G52" s="3">
        <v>44949</v>
      </c>
      <c r="H52" s="3" t="str">
        <f t="shared" si="0"/>
        <v>Jan</v>
      </c>
      <c r="I52" s="2" t="s">
        <v>33</v>
      </c>
      <c r="J52" s="2" t="s">
        <v>34</v>
      </c>
      <c r="K52" s="2" t="s">
        <v>42</v>
      </c>
      <c r="L52" s="2" t="s">
        <v>46</v>
      </c>
      <c r="M52" s="2">
        <v>1</v>
      </c>
      <c r="N52" s="2">
        <v>1485</v>
      </c>
      <c r="O52" s="2" t="s">
        <v>58</v>
      </c>
    </row>
    <row r="53" spans="1:15" ht="15.6" x14ac:dyDescent="0.3">
      <c r="A53" s="2">
        <v>52</v>
      </c>
      <c r="B53" s="2" t="s">
        <v>104</v>
      </c>
      <c r="C53" s="2">
        <v>2516412</v>
      </c>
      <c r="D53" s="2" t="s">
        <v>70</v>
      </c>
      <c r="E53" s="2">
        <v>24</v>
      </c>
      <c r="F53" t="str">
        <f t="shared" si="1"/>
        <v>Teenager</v>
      </c>
      <c r="G53" s="3">
        <v>44950</v>
      </c>
      <c r="H53" s="3" t="str">
        <f t="shared" si="0"/>
        <v>Jan</v>
      </c>
      <c r="I53" s="2" t="s">
        <v>33</v>
      </c>
      <c r="J53" s="2" t="s">
        <v>35</v>
      </c>
      <c r="K53" s="2" t="s">
        <v>44</v>
      </c>
      <c r="L53" s="2" t="s">
        <v>46</v>
      </c>
      <c r="M53" s="2">
        <v>1</v>
      </c>
      <c r="N53" s="2">
        <v>2512</v>
      </c>
      <c r="O53" s="2" t="s">
        <v>53</v>
      </c>
    </row>
    <row r="54" spans="1:15" ht="15.6" x14ac:dyDescent="0.3">
      <c r="A54" s="2">
        <v>53</v>
      </c>
      <c r="B54" s="2" t="s">
        <v>105</v>
      </c>
      <c r="C54" s="2">
        <v>254789</v>
      </c>
      <c r="D54" s="2" t="s">
        <v>70</v>
      </c>
      <c r="E54" s="2">
        <v>22</v>
      </c>
      <c r="F54" t="str">
        <f t="shared" si="1"/>
        <v>Teenager</v>
      </c>
      <c r="G54" s="3">
        <v>44951</v>
      </c>
      <c r="H54" s="3" t="str">
        <f t="shared" si="0"/>
        <v>Jan</v>
      </c>
      <c r="I54" s="2" t="s">
        <v>33</v>
      </c>
      <c r="J54" s="2" t="s">
        <v>40</v>
      </c>
      <c r="K54" s="2" t="s">
        <v>43</v>
      </c>
      <c r="L54" s="2" t="s">
        <v>46</v>
      </c>
      <c r="M54" s="2">
        <v>1</v>
      </c>
      <c r="N54" s="2">
        <v>2513</v>
      </c>
      <c r="O54" s="2" t="s">
        <v>53</v>
      </c>
    </row>
    <row r="55" spans="1:15" ht="15.6" x14ac:dyDescent="0.3">
      <c r="A55" s="2">
        <v>54</v>
      </c>
      <c r="B55" s="2" t="s">
        <v>106</v>
      </c>
      <c r="C55" s="2">
        <v>415241</v>
      </c>
      <c r="D55" s="2" t="s">
        <v>70</v>
      </c>
      <c r="E55" s="2">
        <v>23</v>
      </c>
      <c r="F55" t="str">
        <f t="shared" si="1"/>
        <v>Teenager</v>
      </c>
      <c r="G55" s="3">
        <v>44952</v>
      </c>
      <c r="H55" s="3" t="str">
        <f t="shared" si="0"/>
        <v>Jan</v>
      </c>
      <c r="I55" s="2" t="s">
        <v>33</v>
      </c>
      <c r="J55" s="2" t="s">
        <v>40</v>
      </c>
      <c r="K55" s="2" t="s">
        <v>41</v>
      </c>
      <c r="L55" s="2" t="s">
        <v>46</v>
      </c>
      <c r="M55" s="2">
        <v>1</v>
      </c>
      <c r="N55" s="2">
        <v>2510</v>
      </c>
      <c r="O55" s="2" t="s">
        <v>58</v>
      </c>
    </row>
    <row r="56" spans="1:15" ht="15.6" x14ac:dyDescent="0.3">
      <c r="A56" s="2">
        <v>55</v>
      </c>
      <c r="B56" s="2" t="s">
        <v>107</v>
      </c>
      <c r="C56" s="2">
        <v>415639</v>
      </c>
      <c r="D56" s="2" t="s">
        <v>70</v>
      </c>
      <c r="E56" s="2">
        <v>25</v>
      </c>
      <c r="F56" t="str">
        <f t="shared" si="1"/>
        <v>Teenager</v>
      </c>
      <c r="G56" s="3">
        <v>44953</v>
      </c>
      <c r="H56" s="3" t="str">
        <f t="shared" si="0"/>
        <v>Jan</v>
      </c>
      <c r="I56" s="2" t="s">
        <v>33</v>
      </c>
      <c r="J56" s="2" t="s">
        <v>39</v>
      </c>
      <c r="K56" s="2" t="s">
        <v>41</v>
      </c>
      <c r="L56" s="2" t="s">
        <v>46</v>
      </c>
      <c r="M56" s="2">
        <v>1</v>
      </c>
      <c r="N56" s="2">
        <v>250</v>
      </c>
      <c r="O56" s="2" t="s">
        <v>56</v>
      </c>
    </row>
    <row r="57" spans="1:15" ht="15.6" x14ac:dyDescent="0.3">
      <c r="A57" s="2">
        <v>56</v>
      </c>
      <c r="B57" s="2" t="s">
        <v>108</v>
      </c>
      <c r="C57" s="2">
        <v>58749632</v>
      </c>
      <c r="D57" s="2" t="s">
        <v>70</v>
      </c>
      <c r="E57" s="2">
        <v>26</v>
      </c>
      <c r="F57" t="str">
        <f t="shared" si="1"/>
        <v>Teenager</v>
      </c>
      <c r="G57" s="3">
        <v>44954</v>
      </c>
      <c r="H57" s="3" t="str">
        <f t="shared" si="0"/>
        <v>Jan</v>
      </c>
      <c r="I57" s="2" t="s">
        <v>33</v>
      </c>
      <c r="J57" s="2" t="s">
        <v>34</v>
      </c>
      <c r="K57" s="2" t="s">
        <v>41</v>
      </c>
      <c r="L57" s="2" t="s">
        <v>46</v>
      </c>
      <c r="M57" s="2">
        <v>1</v>
      </c>
      <c r="N57" s="2">
        <v>350</v>
      </c>
      <c r="O57" s="2" t="s">
        <v>56</v>
      </c>
    </row>
    <row r="58" spans="1:15" ht="15.6" x14ac:dyDescent="0.3">
      <c r="A58" s="2">
        <v>57</v>
      </c>
      <c r="B58" s="2" t="s">
        <v>109</v>
      </c>
      <c r="C58" s="2">
        <v>152963</v>
      </c>
      <c r="D58" s="2" t="s">
        <v>70</v>
      </c>
      <c r="E58" s="2">
        <v>28</v>
      </c>
      <c r="F58" t="str">
        <f t="shared" si="1"/>
        <v>Teenager</v>
      </c>
      <c r="G58" s="3">
        <v>44955</v>
      </c>
      <c r="H58" s="3" t="str">
        <f t="shared" si="0"/>
        <v>Jan</v>
      </c>
      <c r="I58" s="2" t="s">
        <v>33</v>
      </c>
      <c r="J58" s="2" t="s">
        <v>34</v>
      </c>
      <c r="K58" s="2" t="s">
        <v>41</v>
      </c>
      <c r="L58" s="2" t="s">
        <v>46</v>
      </c>
      <c r="M58" s="2">
        <v>1</v>
      </c>
      <c r="N58" s="2">
        <v>620</v>
      </c>
      <c r="O58" s="2" t="s">
        <v>175</v>
      </c>
    </row>
    <row r="59" spans="1:15" ht="15.6" x14ac:dyDescent="0.3">
      <c r="A59" s="2">
        <v>58</v>
      </c>
      <c r="B59" s="2" t="s">
        <v>110</v>
      </c>
      <c r="C59" s="2">
        <v>475869</v>
      </c>
      <c r="D59" s="2" t="s">
        <v>70</v>
      </c>
      <c r="E59" s="2">
        <v>27</v>
      </c>
      <c r="F59" t="str">
        <f t="shared" si="1"/>
        <v>Teenager</v>
      </c>
      <c r="G59" s="3">
        <v>44956</v>
      </c>
      <c r="H59" s="3" t="str">
        <f t="shared" si="0"/>
        <v>Jan</v>
      </c>
      <c r="I59" s="2" t="s">
        <v>33</v>
      </c>
      <c r="J59" s="2" t="s">
        <v>34</v>
      </c>
      <c r="K59" s="2" t="s">
        <v>41</v>
      </c>
      <c r="L59" s="2" t="s">
        <v>48</v>
      </c>
      <c r="M59" s="2">
        <v>1</v>
      </c>
      <c r="N59" s="2">
        <v>420</v>
      </c>
      <c r="O59" s="2" t="s">
        <v>61</v>
      </c>
    </row>
    <row r="60" spans="1:15" ht="15.6" x14ac:dyDescent="0.3">
      <c r="A60" s="2">
        <v>59</v>
      </c>
      <c r="B60" s="2" t="s">
        <v>111</v>
      </c>
      <c r="C60" s="2">
        <v>258496</v>
      </c>
      <c r="D60" s="2" t="s">
        <v>70</v>
      </c>
      <c r="E60" s="2">
        <v>20</v>
      </c>
      <c r="F60" t="str">
        <f t="shared" si="1"/>
        <v>Teenager</v>
      </c>
      <c r="G60" s="3">
        <v>44957</v>
      </c>
      <c r="H60" s="3" t="str">
        <f t="shared" si="0"/>
        <v>Jan</v>
      </c>
      <c r="I60" s="2" t="s">
        <v>33</v>
      </c>
      <c r="J60" s="2" t="s">
        <v>36</v>
      </c>
      <c r="K60" s="2" t="s">
        <v>41</v>
      </c>
      <c r="L60" s="2" t="s">
        <v>48</v>
      </c>
      <c r="M60" s="2">
        <v>1</v>
      </c>
      <c r="N60" s="2">
        <v>420</v>
      </c>
      <c r="O60" s="2" t="s">
        <v>61</v>
      </c>
    </row>
    <row r="61" spans="1:15" ht="15.6" x14ac:dyDescent="0.3">
      <c r="A61" s="2">
        <v>60</v>
      </c>
      <c r="B61" s="2" t="s">
        <v>112</v>
      </c>
      <c r="C61" s="2">
        <v>24563</v>
      </c>
      <c r="D61" s="2" t="s">
        <v>70</v>
      </c>
      <c r="E61" s="2">
        <v>30</v>
      </c>
      <c r="F61" t="str">
        <f t="shared" si="1"/>
        <v>Adult</v>
      </c>
      <c r="G61" s="3">
        <v>44958</v>
      </c>
      <c r="H61" s="3" t="str">
        <f t="shared" si="0"/>
        <v>Feb</v>
      </c>
      <c r="I61" s="2" t="s">
        <v>33</v>
      </c>
      <c r="J61" s="2" t="s">
        <v>36</v>
      </c>
      <c r="K61" s="2" t="s">
        <v>41</v>
      </c>
      <c r="L61" s="2" t="s">
        <v>48</v>
      </c>
      <c r="M61" s="2">
        <v>1</v>
      </c>
      <c r="N61" s="2">
        <v>520</v>
      </c>
      <c r="O61" s="2" t="s">
        <v>61</v>
      </c>
    </row>
    <row r="62" spans="1:15" ht="15.6" x14ac:dyDescent="0.3">
      <c r="A62" s="2">
        <v>61</v>
      </c>
      <c r="B62" s="2" t="s">
        <v>113</v>
      </c>
      <c r="C62" s="2">
        <v>1587489</v>
      </c>
      <c r="D62" s="2" t="s">
        <v>70</v>
      </c>
      <c r="E62" s="2">
        <v>32</v>
      </c>
      <c r="F62" t="str">
        <f t="shared" si="1"/>
        <v>Adult</v>
      </c>
      <c r="G62" s="3">
        <v>44959</v>
      </c>
      <c r="H62" s="3" t="str">
        <f t="shared" si="0"/>
        <v>Feb</v>
      </c>
      <c r="I62" s="2" t="s">
        <v>33</v>
      </c>
      <c r="J62" s="2" t="s">
        <v>36</v>
      </c>
      <c r="K62" s="2" t="s">
        <v>41</v>
      </c>
      <c r="L62" s="2" t="s">
        <v>48</v>
      </c>
      <c r="M62" s="2">
        <v>1</v>
      </c>
      <c r="N62" s="2">
        <v>620</v>
      </c>
      <c r="O62" s="2" t="s">
        <v>61</v>
      </c>
    </row>
    <row r="63" spans="1:15" ht="15.6" x14ac:dyDescent="0.3">
      <c r="A63" s="2">
        <v>62</v>
      </c>
      <c r="B63" s="2" t="s">
        <v>114</v>
      </c>
      <c r="C63" s="2">
        <v>25863</v>
      </c>
      <c r="D63" s="2" t="s">
        <v>70</v>
      </c>
      <c r="E63" s="2">
        <v>35</v>
      </c>
      <c r="F63" t="str">
        <f t="shared" si="1"/>
        <v>Adult</v>
      </c>
      <c r="G63" s="3">
        <v>44960</v>
      </c>
      <c r="H63" s="3" t="str">
        <f t="shared" si="0"/>
        <v>Feb</v>
      </c>
      <c r="I63" s="2" t="s">
        <v>33</v>
      </c>
      <c r="J63" s="2" t="s">
        <v>34</v>
      </c>
      <c r="K63" s="2" t="s">
        <v>41</v>
      </c>
      <c r="L63" s="2" t="s">
        <v>48</v>
      </c>
      <c r="M63" s="2">
        <v>1</v>
      </c>
      <c r="N63" s="2">
        <v>800</v>
      </c>
      <c r="O63" s="2" t="s">
        <v>174</v>
      </c>
    </row>
    <row r="64" spans="1:15" ht="15.6" x14ac:dyDescent="0.3">
      <c r="A64" s="2">
        <v>63</v>
      </c>
      <c r="B64" s="2" t="s">
        <v>115</v>
      </c>
      <c r="C64" s="2">
        <v>35741</v>
      </c>
      <c r="D64" s="2" t="s">
        <v>71</v>
      </c>
      <c r="E64" s="2">
        <v>36</v>
      </c>
      <c r="F64" t="str">
        <f t="shared" si="1"/>
        <v>Adult</v>
      </c>
      <c r="G64" s="3">
        <v>44961</v>
      </c>
      <c r="H64" s="3" t="str">
        <f t="shared" si="0"/>
        <v>Feb</v>
      </c>
      <c r="I64" s="2" t="s">
        <v>33</v>
      </c>
      <c r="J64" s="2" t="s">
        <v>36</v>
      </c>
      <c r="K64" s="2" t="s">
        <v>41</v>
      </c>
      <c r="L64" s="2" t="s">
        <v>48</v>
      </c>
      <c r="M64" s="2">
        <v>1</v>
      </c>
      <c r="N64" s="2">
        <v>900</v>
      </c>
      <c r="O64" s="2" t="s">
        <v>56</v>
      </c>
    </row>
    <row r="65" spans="1:15" ht="15.6" x14ac:dyDescent="0.3">
      <c r="A65" s="2">
        <v>64</v>
      </c>
      <c r="B65" s="2" t="s">
        <v>116</v>
      </c>
      <c r="C65" s="2">
        <v>25896</v>
      </c>
      <c r="D65" s="2" t="s">
        <v>71</v>
      </c>
      <c r="E65" s="2">
        <v>38</v>
      </c>
      <c r="F65" t="str">
        <f t="shared" si="1"/>
        <v>Adult</v>
      </c>
      <c r="G65" s="3">
        <v>44962</v>
      </c>
      <c r="H65" s="3" t="str">
        <f t="shared" si="0"/>
        <v>Feb</v>
      </c>
      <c r="I65" s="2" t="s">
        <v>181</v>
      </c>
      <c r="J65" s="2" t="s">
        <v>36</v>
      </c>
      <c r="K65" s="2" t="s">
        <v>41</v>
      </c>
      <c r="L65" s="2" t="s">
        <v>50</v>
      </c>
      <c r="M65" s="2">
        <v>1</v>
      </c>
      <c r="N65" s="2">
        <v>478</v>
      </c>
      <c r="O65" s="2" t="s">
        <v>56</v>
      </c>
    </row>
    <row r="66" spans="1:15" ht="15.6" x14ac:dyDescent="0.3">
      <c r="A66" s="2">
        <v>65</v>
      </c>
      <c r="B66" s="2" t="s">
        <v>117</v>
      </c>
      <c r="C66" s="2">
        <v>358743</v>
      </c>
      <c r="D66" s="2" t="s">
        <v>71</v>
      </c>
      <c r="E66" s="2">
        <v>62</v>
      </c>
      <c r="F66" t="str">
        <f t="shared" si="1"/>
        <v>senior</v>
      </c>
      <c r="G66" s="3">
        <v>44963</v>
      </c>
      <c r="H66" s="3" t="str">
        <f t="shared" si="0"/>
        <v>Feb</v>
      </c>
      <c r="I66" s="2" t="s">
        <v>33</v>
      </c>
      <c r="J66" s="2" t="s">
        <v>36</v>
      </c>
      <c r="K66" s="2" t="s">
        <v>41</v>
      </c>
      <c r="L66" s="2" t="s">
        <v>50</v>
      </c>
      <c r="M66" s="2">
        <v>1</v>
      </c>
      <c r="N66" s="2">
        <v>589</v>
      </c>
      <c r="O66" s="2" t="s">
        <v>174</v>
      </c>
    </row>
    <row r="67" spans="1:15" ht="15.6" x14ac:dyDescent="0.3">
      <c r="A67" s="2">
        <v>66</v>
      </c>
      <c r="B67" s="2" t="s">
        <v>118</v>
      </c>
      <c r="C67" s="2">
        <v>158942</v>
      </c>
      <c r="D67" s="2" t="s">
        <v>70</v>
      </c>
      <c r="E67" s="2">
        <v>42</v>
      </c>
      <c r="F67" t="str">
        <f t="shared" si="1"/>
        <v>Adult</v>
      </c>
      <c r="G67" s="3">
        <v>44964</v>
      </c>
      <c r="H67" s="3" t="str">
        <f t="shared" ref="H67:H121" si="2">TEXT(G67,"mmm")</f>
        <v>Feb</v>
      </c>
      <c r="I67" s="2" t="s">
        <v>33</v>
      </c>
      <c r="J67" s="2" t="s">
        <v>34</v>
      </c>
      <c r="K67" s="2" t="s">
        <v>41</v>
      </c>
      <c r="L67" s="2" t="s">
        <v>173</v>
      </c>
      <c r="M67" s="2">
        <v>1</v>
      </c>
      <c r="N67" s="2">
        <v>698</v>
      </c>
      <c r="O67" s="2" t="s">
        <v>56</v>
      </c>
    </row>
    <row r="68" spans="1:15" ht="15.6" x14ac:dyDescent="0.3">
      <c r="A68" s="2">
        <v>67</v>
      </c>
      <c r="B68" s="2" t="s">
        <v>119</v>
      </c>
      <c r="C68" s="2">
        <v>25846</v>
      </c>
      <c r="D68" s="2" t="s">
        <v>70</v>
      </c>
      <c r="E68" s="2">
        <v>25</v>
      </c>
      <c r="F68" t="str">
        <f t="shared" si="1"/>
        <v>Teenager</v>
      </c>
      <c r="G68" s="3">
        <v>44965</v>
      </c>
      <c r="H68" s="3" t="str">
        <f t="shared" si="2"/>
        <v>Feb</v>
      </c>
      <c r="I68" s="2" t="s">
        <v>33</v>
      </c>
      <c r="J68" s="2" t="s">
        <v>34</v>
      </c>
      <c r="K68" s="2" t="s">
        <v>43</v>
      </c>
      <c r="L68" s="2" t="s">
        <v>47</v>
      </c>
      <c r="M68" s="2">
        <v>1</v>
      </c>
      <c r="N68" s="2">
        <v>890</v>
      </c>
      <c r="O68" s="2" t="s">
        <v>60</v>
      </c>
    </row>
    <row r="69" spans="1:15" ht="15.6" x14ac:dyDescent="0.3">
      <c r="A69" s="2">
        <v>68</v>
      </c>
      <c r="B69" s="2" t="s">
        <v>120</v>
      </c>
      <c r="C69" s="2">
        <v>2581364</v>
      </c>
      <c r="D69" s="2" t="s">
        <v>70</v>
      </c>
      <c r="E69" s="2">
        <v>26</v>
      </c>
      <c r="F69" t="str">
        <f t="shared" si="1"/>
        <v>Teenager</v>
      </c>
      <c r="G69" s="3">
        <v>44966</v>
      </c>
      <c r="H69" s="3" t="str">
        <f t="shared" si="2"/>
        <v>Feb</v>
      </c>
      <c r="I69" s="2" t="s">
        <v>33</v>
      </c>
      <c r="J69" s="2" t="s">
        <v>34</v>
      </c>
      <c r="K69" s="2" t="s">
        <v>43</v>
      </c>
      <c r="L69" s="2" t="s">
        <v>47</v>
      </c>
      <c r="M69" s="2">
        <v>1</v>
      </c>
      <c r="N69" s="2">
        <v>900</v>
      </c>
      <c r="O69" s="2" t="s">
        <v>60</v>
      </c>
    </row>
    <row r="70" spans="1:15" ht="15.6" x14ac:dyDescent="0.3">
      <c r="A70" s="2">
        <v>69</v>
      </c>
      <c r="B70" s="2" t="s">
        <v>121</v>
      </c>
      <c r="C70" s="2">
        <v>2584796</v>
      </c>
      <c r="D70" s="2" t="s">
        <v>71</v>
      </c>
      <c r="E70" s="2">
        <v>22</v>
      </c>
      <c r="F70" t="str">
        <f t="shared" si="1"/>
        <v>Teenager</v>
      </c>
      <c r="G70" s="3">
        <v>44967</v>
      </c>
      <c r="H70" s="3" t="str">
        <f t="shared" si="2"/>
        <v>Feb</v>
      </c>
      <c r="I70" s="2" t="s">
        <v>33</v>
      </c>
      <c r="J70" s="2" t="s">
        <v>34</v>
      </c>
      <c r="K70" s="2" t="s">
        <v>41</v>
      </c>
      <c r="L70" s="2" t="s">
        <v>46</v>
      </c>
      <c r="M70" s="2">
        <v>1</v>
      </c>
      <c r="N70" s="2">
        <v>1110</v>
      </c>
      <c r="O70" s="2" t="s">
        <v>59</v>
      </c>
    </row>
    <row r="71" spans="1:15" ht="15.6" x14ac:dyDescent="0.3">
      <c r="A71" s="2">
        <v>70</v>
      </c>
      <c r="B71" s="2" t="s">
        <v>122</v>
      </c>
      <c r="C71" s="2">
        <v>3582</v>
      </c>
      <c r="D71" s="2" t="s">
        <v>71</v>
      </c>
      <c r="E71" s="2">
        <v>21</v>
      </c>
      <c r="F71" t="str">
        <f t="shared" si="1"/>
        <v>Teenager</v>
      </c>
      <c r="G71" s="3">
        <v>44968</v>
      </c>
      <c r="H71" s="3" t="str">
        <f t="shared" si="2"/>
        <v>Feb</v>
      </c>
      <c r="I71" s="2" t="s">
        <v>33</v>
      </c>
      <c r="J71" s="2" t="s">
        <v>34</v>
      </c>
      <c r="K71" s="2" t="s">
        <v>41</v>
      </c>
      <c r="L71" s="2" t="s">
        <v>50</v>
      </c>
      <c r="M71" s="2">
        <v>1</v>
      </c>
      <c r="N71" s="2">
        <v>1203</v>
      </c>
      <c r="O71" s="2" t="s">
        <v>59</v>
      </c>
    </row>
    <row r="72" spans="1:15" ht="15.6" x14ac:dyDescent="0.3">
      <c r="A72" s="2">
        <v>71</v>
      </c>
      <c r="B72" s="2" t="s">
        <v>123</v>
      </c>
      <c r="C72" s="2">
        <v>14758123</v>
      </c>
      <c r="D72" s="2" t="s">
        <v>71</v>
      </c>
      <c r="E72" s="2">
        <v>20</v>
      </c>
      <c r="F72" t="str">
        <f t="shared" si="1"/>
        <v>Teenager</v>
      </c>
      <c r="G72" s="3">
        <v>44969</v>
      </c>
      <c r="H72" s="3" t="str">
        <f t="shared" si="2"/>
        <v>Feb</v>
      </c>
      <c r="I72" s="2" t="s">
        <v>180</v>
      </c>
      <c r="J72" s="2" t="s">
        <v>36</v>
      </c>
      <c r="K72" s="2" t="s">
        <v>43</v>
      </c>
      <c r="L72" s="2" t="s">
        <v>47</v>
      </c>
      <c r="M72" s="2">
        <v>1</v>
      </c>
      <c r="N72" s="2">
        <v>1250</v>
      </c>
      <c r="O72" s="2" t="s">
        <v>59</v>
      </c>
    </row>
    <row r="73" spans="1:15" ht="15.6" x14ac:dyDescent="0.3">
      <c r="A73" s="2">
        <v>72</v>
      </c>
      <c r="B73" s="2" t="s">
        <v>124</v>
      </c>
      <c r="C73" s="2">
        <v>3526</v>
      </c>
      <c r="D73" s="2" t="s">
        <v>71</v>
      </c>
      <c r="E73" s="2">
        <v>45</v>
      </c>
      <c r="F73" t="str">
        <f t="shared" si="1"/>
        <v>Adult</v>
      </c>
      <c r="G73" s="3">
        <v>44970</v>
      </c>
      <c r="H73" s="3" t="str">
        <f t="shared" si="2"/>
        <v>Feb</v>
      </c>
      <c r="I73" s="2" t="s">
        <v>33</v>
      </c>
      <c r="J73" s="2" t="s">
        <v>36</v>
      </c>
      <c r="K73" s="2" t="s">
        <v>44</v>
      </c>
      <c r="L73" s="2" t="s">
        <v>46</v>
      </c>
      <c r="M73" s="2">
        <v>1</v>
      </c>
      <c r="N73" s="2">
        <v>3560</v>
      </c>
      <c r="O73" s="2" t="s">
        <v>58</v>
      </c>
    </row>
    <row r="74" spans="1:15" ht="15.6" x14ac:dyDescent="0.3">
      <c r="A74" s="2">
        <v>73</v>
      </c>
      <c r="B74" s="2" t="s">
        <v>125</v>
      </c>
      <c r="C74" s="2">
        <v>147582</v>
      </c>
      <c r="D74" s="2" t="s">
        <v>70</v>
      </c>
      <c r="E74" s="2">
        <v>46</v>
      </c>
      <c r="F74" t="str">
        <f t="shared" si="1"/>
        <v>Adult</v>
      </c>
      <c r="G74" s="3">
        <v>44971</v>
      </c>
      <c r="H74" s="3" t="str">
        <f t="shared" si="2"/>
        <v>Feb</v>
      </c>
      <c r="I74" s="2" t="s">
        <v>33</v>
      </c>
      <c r="J74" s="2" t="s">
        <v>36</v>
      </c>
      <c r="K74" s="2" t="s">
        <v>43</v>
      </c>
      <c r="L74" s="2" t="s">
        <v>48</v>
      </c>
      <c r="M74" s="2">
        <v>1</v>
      </c>
      <c r="N74" s="2">
        <v>4120</v>
      </c>
      <c r="O74" s="2" t="s">
        <v>56</v>
      </c>
    </row>
    <row r="75" spans="1:15" ht="15.6" x14ac:dyDescent="0.3">
      <c r="A75" s="2">
        <v>74</v>
      </c>
      <c r="B75" s="2" t="s">
        <v>126</v>
      </c>
      <c r="C75" s="2">
        <v>15948</v>
      </c>
      <c r="D75" s="2" t="s">
        <v>70</v>
      </c>
      <c r="E75" s="2">
        <v>58</v>
      </c>
      <c r="F75" t="str">
        <f t="shared" si="1"/>
        <v>senior</v>
      </c>
      <c r="G75" s="3">
        <v>44972</v>
      </c>
      <c r="H75" s="3" t="str">
        <f t="shared" si="2"/>
        <v>Feb</v>
      </c>
      <c r="I75" s="2" t="s">
        <v>33</v>
      </c>
      <c r="J75" s="2" t="s">
        <v>36</v>
      </c>
      <c r="K75" s="2" t="s">
        <v>44</v>
      </c>
      <c r="L75" s="2" t="s">
        <v>45</v>
      </c>
      <c r="M75" s="2">
        <v>1</v>
      </c>
      <c r="N75" s="2">
        <v>120</v>
      </c>
      <c r="O75" s="2" t="s">
        <v>56</v>
      </c>
    </row>
    <row r="76" spans="1:15" ht="15.6" x14ac:dyDescent="0.3">
      <c r="A76" s="2">
        <v>75</v>
      </c>
      <c r="B76" s="2" t="s">
        <v>127</v>
      </c>
      <c r="C76" s="2">
        <v>258741</v>
      </c>
      <c r="D76" s="2" t="s">
        <v>70</v>
      </c>
      <c r="E76" s="2">
        <v>60</v>
      </c>
      <c r="F76" t="str">
        <f t="shared" si="1"/>
        <v>senior</v>
      </c>
      <c r="G76" s="3">
        <v>44973</v>
      </c>
      <c r="H76" s="3" t="str">
        <f t="shared" si="2"/>
        <v>Feb</v>
      </c>
      <c r="I76" s="2" t="s">
        <v>33</v>
      </c>
      <c r="J76" s="2" t="s">
        <v>36</v>
      </c>
      <c r="K76" s="2" t="s">
        <v>41</v>
      </c>
      <c r="L76" s="2" t="s">
        <v>45</v>
      </c>
      <c r="M76" s="2">
        <v>1</v>
      </c>
      <c r="N76" s="2">
        <v>250</v>
      </c>
      <c r="O76" s="2" t="s">
        <v>56</v>
      </c>
    </row>
    <row r="77" spans="1:15" ht="15.6" x14ac:dyDescent="0.3">
      <c r="A77" s="2">
        <v>76</v>
      </c>
      <c r="B77" s="2" t="s">
        <v>128</v>
      </c>
      <c r="C77" s="2">
        <v>6325874</v>
      </c>
      <c r="D77" s="2" t="s">
        <v>70</v>
      </c>
      <c r="E77" s="2">
        <v>28</v>
      </c>
      <c r="F77" t="str">
        <f t="shared" si="1"/>
        <v>Teenager</v>
      </c>
      <c r="G77" s="3">
        <v>44974</v>
      </c>
      <c r="H77" s="3" t="str">
        <f t="shared" si="2"/>
        <v>Feb</v>
      </c>
      <c r="I77" s="2" t="s">
        <v>33</v>
      </c>
      <c r="J77" s="2" t="s">
        <v>36</v>
      </c>
      <c r="K77" s="2" t="s">
        <v>42</v>
      </c>
      <c r="L77" s="2" t="s">
        <v>45</v>
      </c>
      <c r="M77" s="2">
        <v>1</v>
      </c>
      <c r="N77" s="2">
        <v>350</v>
      </c>
      <c r="O77" s="2" t="s">
        <v>56</v>
      </c>
    </row>
    <row r="78" spans="1:15" ht="15.6" x14ac:dyDescent="0.3">
      <c r="A78" s="2">
        <v>77</v>
      </c>
      <c r="B78" s="2" t="s">
        <v>129</v>
      </c>
      <c r="C78" s="2">
        <v>45759</v>
      </c>
      <c r="D78" s="2" t="s">
        <v>70</v>
      </c>
      <c r="E78" s="2">
        <v>27</v>
      </c>
      <c r="F78" t="str">
        <f t="shared" si="1"/>
        <v>Teenager</v>
      </c>
      <c r="G78" s="3">
        <v>44975</v>
      </c>
      <c r="H78" s="3" t="str">
        <f t="shared" si="2"/>
        <v>Feb</v>
      </c>
      <c r="I78" s="2" t="s">
        <v>33</v>
      </c>
      <c r="J78" s="2" t="s">
        <v>34</v>
      </c>
      <c r="K78" s="2" t="s">
        <v>43</v>
      </c>
      <c r="L78" s="2" t="s">
        <v>46</v>
      </c>
      <c r="M78" s="2">
        <v>1</v>
      </c>
      <c r="N78" s="2">
        <v>420</v>
      </c>
      <c r="O78" s="2" t="s">
        <v>56</v>
      </c>
    </row>
    <row r="79" spans="1:15" ht="15.6" x14ac:dyDescent="0.3">
      <c r="A79" s="2">
        <v>78</v>
      </c>
      <c r="B79" s="2" t="s">
        <v>130</v>
      </c>
      <c r="C79" s="2">
        <v>21543</v>
      </c>
      <c r="D79" s="2" t="s">
        <v>70</v>
      </c>
      <c r="E79" s="2">
        <v>26</v>
      </c>
      <c r="F79" t="str">
        <f t="shared" si="1"/>
        <v>Teenager</v>
      </c>
      <c r="G79" s="3">
        <v>44976</v>
      </c>
      <c r="H79" s="3" t="str">
        <f t="shared" si="2"/>
        <v>Feb</v>
      </c>
      <c r="I79" s="2" t="s">
        <v>33</v>
      </c>
      <c r="J79" s="2" t="s">
        <v>36</v>
      </c>
      <c r="K79" s="2" t="s">
        <v>43</v>
      </c>
      <c r="L79" s="2" t="s">
        <v>46</v>
      </c>
      <c r="M79" s="2">
        <v>1</v>
      </c>
      <c r="N79" s="2">
        <v>620</v>
      </c>
      <c r="O79" s="2" t="s">
        <v>56</v>
      </c>
    </row>
    <row r="80" spans="1:15" ht="15.6" x14ac:dyDescent="0.3">
      <c r="A80" s="2">
        <v>79</v>
      </c>
      <c r="B80" s="2" t="s">
        <v>131</v>
      </c>
      <c r="C80" s="2">
        <v>251236</v>
      </c>
      <c r="D80" s="2" t="s">
        <v>70</v>
      </c>
      <c r="E80" s="2">
        <v>25</v>
      </c>
      <c r="F80" t="str">
        <f t="shared" si="1"/>
        <v>Teenager</v>
      </c>
      <c r="G80" s="3">
        <v>44977</v>
      </c>
      <c r="H80" s="3" t="str">
        <f t="shared" si="2"/>
        <v>Feb</v>
      </c>
      <c r="I80" s="2" t="s">
        <v>33</v>
      </c>
      <c r="J80" s="2" t="s">
        <v>34</v>
      </c>
      <c r="K80" s="2" t="s">
        <v>43</v>
      </c>
      <c r="L80" s="2" t="s">
        <v>49</v>
      </c>
      <c r="M80" s="2">
        <v>1</v>
      </c>
      <c r="N80" s="2">
        <v>256</v>
      </c>
      <c r="O80" s="2" t="s">
        <v>56</v>
      </c>
    </row>
    <row r="81" spans="1:15" ht="15.6" x14ac:dyDescent="0.3">
      <c r="A81" s="2">
        <v>80</v>
      </c>
      <c r="B81" s="2" t="s">
        <v>132</v>
      </c>
      <c r="C81" s="2">
        <v>147582</v>
      </c>
      <c r="D81" s="2" t="s">
        <v>71</v>
      </c>
      <c r="E81" s="2">
        <v>22</v>
      </c>
      <c r="F81" t="str">
        <f t="shared" si="1"/>
        <v>Teenager</v>
      </c>
      <c r="G81" s="3">
        <v>44978</v>
      </c>
      <c r="H81" s="3" t="str">
        <f t="shared" si="2"/>
        <v>Feb</v>
      </c>
      <c r="I81" s="2" t="s">
        <v>33</v>
      </c>
      <c r="J81" s="2" t="s">
        <v>36</v>
      </c>
      <c r="K81" s="2" t="s">
        <v>43</v>
      </c>
      <c r="L81" s="2" t="s">
        <v>45</v>
      </c>
      <c r="M81" s="2">
        <v>1</v>
      </c>
      <c r="N81" s="2">
        <v>241</v>
      </c>
      <c r="O81" s="2" t="s">
        <v>56</v>
      </c>
    </row>
    <row r="82" spans="1:15" ht="15.6" x14ac:dyDescent="0.3">
      <c r="A82" s="2">
        <v>81</v>
      </c>
      <c r="B82" s="2" t="s">
        <v>133</v>
      </c>
      <c r="C82" s="2">
        <v>658943</v>
      </c>
      <c r="D82" s="2" t="s">
        <v>71</v>
      </c>
      <c r="E82" s="2">
        <v>32</v>
      </c>
      <c r="F82" t="str">
        <f t="shared" si="1"/>
        <v>Adult</v>
      </c>
      <c r="G82" s="3">
        <v>44979</v>
      </c>
      <c r="H82" s="3" t="str">
        <f t="shared" si="2"/>
        <v>Feb</v>
      </c>
      <c r="I82" s="2" t="s">
        <v>33</v>
      </c>
      <c r="J82" s="2" t="s">
        <v>34</v>
      </c>
      <c r="K82" s="2" t="s">
        <v>43</v>
      </c>
      <c r="L82" s="2" t="s">
        <v>47</v>
      </c>
      <c r="M82" s="2">
        <v>1</v>
      </c>
      <c r="N82" s="2">
        <v>520</v>
      </c>
      <c r="O82" s="2" t="s">
        <v>56</v>
      </c>
    </row>
    <row r="83" spans="1:15" ht="15.6" x14ac:dyDescent="0.3">
      <c r="A83" s="2">
        <v>82</v>
      </c>
      <c r="B83" s="2" t="s">
        <v>134</v>
      </c>
      <c r="C83" s="2">
        <v>302010</v>
      </c>
      <c r="D83" s="2" t="s">
        <v>71</v>
      </c>
      <c r="E83" s="2">
        <v>33</v>
      </c>
      <c r="F83" t="str">
        <f t="shared" si="1"/>
        <v>Adult</v>
      </c>
      <c r="G83" s="3">
        <v>44980</v>
      </c>
      <c r="H83" s="3" t="str">
        <f t="shared" si="2"/>
        <v>Feb</v>
      </c>
      <c r="I83" s="2" t="s">
        <v>180</v>
      </c>
      <c r="J83" s="2" t="s">
        <v>34</v>
      </c>
      <c r="K83" s="2" t="s">
        <v>43</v>
      </c>
      <c r="L83" s="2" t="s">
        <v>47</v>
      </c>
      <c r="M83" s="2">
        <v>1</v>
      </c>
      <c r="N83" s="2">
        <v>570</v>
      </c>
      <c r="O83" s="2" t="s">
        <v>56</v>
      </c>
    </row>
    <row r="84" spans="1:15" ht="15.6" x14ac:dyDescent="0.3">
      <c r="A84" s="2">
        <v>83</v>
      </c>
      <c r="B84" s="2" t="s">
        <v>135</v>
      </c>
      <c r="C84" s="2">
        <v>14070250</v>
      </c>
      <c r="D84" s="2" t="s">
        <v>71</v>
      </c>
      <c r="E84" s="2">
        <v>34</v>
      </c>
      <c r="F84" t="str">
        <f t="shared" si="1"/>
        <v>Adult</v>
      </c>
      <c r="G84" s="3">
        <v>44981</v>
      </c>
      <c r="H84" s="3" t="str">
        <f t="shared" si="2"/>
        <v>Feb</v>
      </c>
      <c r="I84" s="2" t="s">
        <v>33</v>
      </c>
      <c r="J84" s="2" t="s">
        <v>36</v>
      </c>
      <c r="K84" s="2" t="s">
        <v>44</v>
      </c>
      <c r="L84" s="2" t="s">
        <v>47</v>
      </c>
      <c r="M84" s="2">
        <v>1</v>
      </c>
      <c r="N84" s="2">
        <v>2580</v>
      </c>
      <c r="O84" s="2" t="s">
        <v>56</v>
      </c>
    </row>
    <row r="85" spans="1:15" ht="15.6" x14ac:dyDescent="0.3">
      <c r="A85" s="2">
        <v>84</v>
      </c>
      <c r="B85" s="2" t="s">
        <v>136</v>
      </c>
      <c r="C85" s="2">
        <v>2653</v>
      </c>
      <c r="D85" s="2" t="s">
        <v>71</v>
      </c>
      <c r="E85" s="2">
        <v>35</v>
      </c>
      <c r="F85" t="str">
        <f t="shared" si="1"/>
        <v>Adult</v>
      </c>
      <c r="G85" s="3">
        <v>44982</v>
      </c>
      <c r="H85" s="3" t="str">
        <f t="shared" si="2"/>
        <v>Feb</v>
      </c>
      <c r="I85" s="2" t="s">
        <v>33</v>
      </c>
      <c r="J85" s="2" t="s">
        <v>37</v>
      </c>
      <c r="K85" s="2" t="s">
        <v>44</v>
      </c>
      <c r="L85" s="2" t="s">
        <v>46</v>
      </c>
      <c r="M85" s="2">
        <v>1</v>
      </c>
      <c r="N85" s="2">
        <v>596</v>
      </c>
      <c r="O85" s="2" t="s">
        <v>56</v>
      </c>
    </row>
    <row r="86" spans="1:15" ht="15.6" x14ac:dyDescent="0.3">
      <c r="A86" s="2">
        <v>85</v>
      </c>
      <c r="B86" s="2" t="s">
        <v>137</v>
      </c>
      <c r="C86" s="2">
        <v>144111</v>
      </c>
      <c r="D86" s="2" t="s">
        <v>71</v>
      </c>
      <c r="E86" s="2">
        <v>36</v>
      </c>
      <c r="F86" t="str">
        <f t="shared" si="1"/>
        <v>Adult</v>
      </c>
      <c r="G86" s="3">
        <v>44983</v>
      </c>
      <c r="H86" s="3" t="str">
        <f t="shared" si="2"/>
        <v>Feb</v>
      </c>
      <c r="I86" s="2" t="s">
        <v>33</v>
      </c>
      <c r="J86" s="2" t="s">
        <v>37</v>
      </c>
      <c r="K86" s="2" t="s">
        <v>44</v>
      </c>
      <c r="L86" s="2" t="s">
        <v>46</v>
      </c>
      <c r="M86" s="2">
        <v>1</v>
      </c>
      <c r="N86" s="2">
        <v>500</v>
      </c>
      <c r="O86" s="2" t="s">
        <v>56</v>
      </c>
    </row>
    <row r="87" spans="1:15" ht="15.6" x14ac:dyDescent="0.3">
      <c r="A87" s="2">
        <v>86</v>
      </c>
      <c r="B87" s="2" t="s">
        <v>138</v>
      </c>
      <c r="C87" s="2">
        <v>111222</v>
      </c>
      <c r="D87" s="2" t="s">
        <v>70</v>
      </c>
      <c r="E87" s="2">
        <v>36</v>
      </c>
      <c r="F87" t="str">
        <f t="shared" si="1"/>
        <v>Adult</v>
      </c>
      <c r="G87" s="3">
        <v>44984</v>
      </c>
      <c r="H87" s="3" t="str">
        <f t="shared" si="2"/>
        <v>Feb</v>
      </c>
      <c r="I87" s="2" t="s">
        <v>33</v>
      </c>
      <c r="J87" s="2" t="s">
        <v>37</v>
      </c>
      <c r="K87" s="2" t="s">
        <v>41</v>
      </c>
      <c r="L87" s="2" t="s">
        <v>46</v>
      </c>
      <c r="M87" s="2">
        <v>1</v>
      </c>
      <c r="N87" s="2">
        <v>600</v>
      </c>
      <c r="O87" s="2" t="s">
        <v>56</v>
      </c>
    </row>
    <row r="88" spans="1:15" ht="15.6" x14ac:dyDescent="0.3">
      <c r="A88" s="2">
        <v>87</v>
      </c>
      <c r="B88" s="2" t="s">
        <v>139</v>
      </c>
      <c r="C88" s="2">
        <v>111333</v>
      </c>
      <c r="D88" s="2" t="s">
        <v>70</v>
      </c>
      <c r="E88" s="2">
        <v>25</v>
      </c>
      <c r="F88" t="str">
        <f t="shared" si="1"/>
        <v>Teenager</v>
      </c>
      <c r="G88" s="3">
        <v>44985</v>
      </c>
      <c r="H88" s="3" t="str">
        <f t="shared" si="2"/>
        <v>Feb</v>
      </c>
      <c r="I88" s="2" t="s">
        <v>33</v>
      </c>
      <c r="J88" s="2" t="s">
        <v>37</v>
      </c>
      <c r="K88" s="2" t="s">
        <v>41</v>
      </c>
      <c r="L88" s="2" t="s">
        <v>48</v>
      </c>
      <c r="M88" s="2">
        <v>1</v>
      </c>
      <c r="N88" s="2">
        <v>520</v>
      </c>
      <c r="O88" s="2" t="s">
        <v>56</v>
      </c>
    </row>
    <row r="89" spans="1:15" ht="15.6" x14ac:dyDescent="0.3">
      <c r="A89" s="2">
        <v>88</v>
      </c>
      <c r="B89" s="2" t="s">
        <v>140</v>
      </c>
      <c r="C89" s="2">
        <v>2252515</v>
      </c>
      <c r="D89" s="2" t="s">
        <v>70</v>
      </c>
      <c r="E89" s="2">
        <v>25</v>
      </c>
      <c r="F89" t="str">
        <f t="shared" si="1"/>
        <v>Teenager</v>
      </c>
      <c r="G89" s="3">
        <v>44986</v>
      </c>
      <c r="H89" s="3" t="str">
        <f t="shared" si="2"/>
        <v>Mar</v>
      </c>
      <c r="I89" s="2" t="s">
        <v>181</v>
      </c>
      <c r="J89" s="2" t="s">
        <v>37</v>
      </c>
      <c r="K89" s="2" t="s">
        <v>41</v>
      </c>
      <c r="L89" s="2" t="s">
        <v>48</v>
      </c>
      <c r="M89" s="2">
        <v>1</v>
      </c>
      <c r="N89" s="2">
        <v>632</v>
      </c>
      <c r="O89" s="2" t="s">
        <v>58</v>
      </c>
    </row>
    <row r="90" spans="1:15" ht="15.6" x14ac:dyDescent="0.3">
      <c r="A90" s="2">
        <v>89</v>
      </c>
      <c r="B90" s="2" t="s">
        <v>141</v>
      </c>
      <c r="C90" s="2">
        <v>147522</v>
      </c>
      <c r="D90" s="2" t="s">
        <v>70</v>
      </c>
      <c r="E90" s="2">
        <v>26</v>
      </c>
      <c r="F90" t="str">
        <f t="shared" si="1"/>
        <v>Teenager</v>
      </c>
      <c r="G90" s="3">
        <v>44987</v>
      </c>
      <c r="H90" s="3" t="str">
        <f t="shared" si="2"/>
        <v>Mar</v>
      </c>
      <c r="I90" s="2" t="s">
        <v>33</v>
      </c>
      <c r="J90" s="2" t="s">
        <v>37</v>
      </c>
      <c r="K90" s="2" t="s">
        <v>42</v>
      </c>
      <c r="L90" s="2" t="s">
        <v>46</v>
      </c>
      <c r="M90" s="2">
        <v>1</v>
      </c>
      <c r="N90" s="2">
        <v>584</v>
      </c>
      <c r="O90" s="2" t="s">
        <v>58</v>
      </c>
    </row>
    <row r="91" spans="1:15" ht="15.6" x14ac:dyDescent="0.3">
      <c r="A91" s="2">
        <v>90</v>
      </c>
      <c r="B91" s="2" t="s">
        <v>142</v>
      </c>
      <c r="C91" s="2">
        <v>15120</v>
      </c>
      <c r="D91" s="2" t="s">
        <v>70</v>
      </c>
      <c r="E91" s="2">
        <v>29</v>
      </c>
      <c r="F91" t="str">
        <f t="shared" si="1"/>
        <v>Teenager</v>
      </c>
      <c r="G91" s="3">
        <v>44988</v>
      </c>
      <c r="H91" s="3" t="str">
        <f t="shared" si="2"/>
        <v>Mar</v>
      </c>
      <c r="I91" s="2" t="s">
        <v>33</v>
      </c>
      <c r="J91" s="2" t="s">
        <v>37</v>
      </c>
      <c r="K91" s="2" t="s">
        <v>42</v>
      </c>
      <c r="L91" s="2" t="s">
        <v>46</v>
      </c>
      <c r="M91" s="2">
        <v>1</v>
      </c>
      <c r="N91" s="2">
        <v>478</v>
      </c>
      <c r="O91" s="2" t="s">
        <v>58</v>
      </c>
    </row>
    <row r="92" spans="1:15" ht="15.6" x14ac:dyDescent="0.3">
      <c r="A92" s="2">
        <v>91</v>
      </c>
      <c r="B92" s="2" t="s">
        <v>143</v>
      </c>
      <c r="C92" s="2">
        <v>125464</v>
      </c>
      <c r="D92" s="2" t="s">
        <v>70</v>
      </c>
      <c r="E92" s="2">
        <v>30</v>
      </c>
      <c r="F92" t="str">
        <f t="shared" si="1"/>
        <v>Adult</v>
      </c>
      <c r="G92" s="3">
        <v>44989</v>
      </c>
      <c r="H92" s="3" t="str">
        <f t="shared" si="2"/>
        <v>Mar</v>
      </c>
      <c r="I92" s="2" t="s">
        <v>33</v>
      </c>
      <c r="J92" s="2" t="s">
        <v>34</v>
      </c>
      <c r="K92" s="2" t="s">
        <v>42</v>
      </c>
      <c r="L92" s="2" t="s">
        <v>47</v>
      </c>
      <c r="M92" s="2">
        <v>1</v>
      </c>
      <c r="N92" s="2">
        <v>489</v>
      </c>
      <c r="O92" s="2" t="s">
        <v>59</v>
      </c>
    </row>
    <row r="93" spans="1:15" ht="15.6" x14ac:dyDescent="0.3">
      <c r="A93" s="2">
        <v>92</v>
      </c>
      <c r="B93" s="2" t="s">
        <v>144</v>
      </c>
      <c r="C93" s="2">
        <v>147852</v>
      </c>
      <c r="D93" s="2" t="s">
        <v>71</v>
      </c>
      <c r="E93" s="2">
        <v>38</v>
      </c>
      <c r="F93" t="str">
        <f t="shared" si="1"/>
        <v>Adult</v>
      </c>
      <c r="G93" s="3">
        <v>44990</v>
      </c>
      <c r="H93" s="3" t="str">
        <f t="shared" si="2"/>
        <v>Mar</v>
      </c>
      <c r="I93" s="2" t="s">
        <v>33</v>
      </c>
      <c r="J93" s="2" t="s">
        <v>34</v>
      </c>
      <c r="K93" s="2" t="s">
        <v>43</v>
      </c>
      <c r="L93" s="2" t="s">
        <v>47</v>
      </c>
      <c r="M93" s="2">
        <v>1</v>
      </c>
      <c r="N93" s="2">
        <v>582</v>
      </c>
      <c r="O93" s="2" t="s">
        <v>59</v>
      </c>
    </row>
    <row r="94" spans="1:15" ht="15.6" x14ac:dyDescent="0.3">
      <c r="A94" s="2">
        <v>93</v>
      </c>
      <c r="B94" s="2" t="s">
        <v>145</v>
      </c>
      <c r="C94" s="2">
        <v>4851695</v>
      </c>
      <c r="D94" s="2" t="s">
        <v>70</v>
      </c>
      <c r="E94" s="2">
        <v>50</v>
      </c>
      <c r="F94" t="str">
        <f t="shared" si="1"/>
        <v>senior</v>
      </c>
      <c r="G94" s="3">
        <v>44991</v>
      </c>
      <c r="H94" s="3" t="str">
        <f t="shared" si="2"/>
        <v>Mar</v>
      </c>
      <c r="I94" s="2" t="s">
        <v>33</v>
      </c>
      <c r="J94" s="2" t="s">
        <v>34</v>
      </c>
      <c r="K94" s="2" t="s">
        <v>43</v>
      </c>
      <c r="L94" s="2" t="s">
        <v>47</v>
      </c>
      <c r="M94" s="2">
        <v>1</v>
      </c>
      <c r="N94" s="2">
        <v>4710</v>
      </c>
      <c r="O94" s="2" t="s">
        <v>64</v>
      </c>
    </row>
    <row r="95" spans="1:15" ht="15.6" x14ac:dyDescent="0.3">
      <c r="A95" s="2">
        <v>94</v>
      </c>
      <c r="B95" s="2" t="s">
        <v>146</v>
      </c>
      <c r="C95" s="2">
        <v>152426</v>
      </c>
      <c r="D95" s="2" t="s">
        <v>71</v>
      </c>
      <c r="E95" s="2">
        <v>60</v>
      </c>
      <c r="F95" t="str">
        <f t="shared" si="1"/>
        <v>senior</v>
      </c>
      <c r="G95" s="3">
        <v>44992</v>
      </c>
      <c r="H95" s="3" t="str">
        <f t="shared" si="2"/>
        <v>Mar</v>
      </c>
      <c r="I95" s="2" t="s">
        <v>181</v>
      </c>
      <c r="J95" s="2" t="s">
        <v>36</v>
      </c>
      <c r="K95" s="2" t="s">
        <v>43</v>
      </c>
      <c r="L95" s="2" t="s">
        <v>46</v>
      </c>
      <c r="M95" s="2">
        <v>1</v>
      </c>
      <c r="N95" s="2">
        <v>520</v>
      </c>
      <c r="O95" s="2" t="s">
        <v>175</v>
      </c>
    </row>
    <row r="96" spans="1:15" ht="15.6" x14ac:dyDescent="0.3">
      <c r="A96" s="2">
        <v>95</v>
      </c>
      <c r="B96" s="2" t="s">
        <v>147</v>
      </c>
      <c r="C96" s="2">
        <v>124820</v>
      </c>
      <c r="D96" s="2" t="s">
        <v>70</v>
      </c>
      <c r="E96" s="2">
        <v>25</v>
      </c>
      <c r="F96" t="str">
        <f t="shared" si="1"/>
        <v>Teenager</v>
      </c>
      <c r="G96" s="3">
        <v>44993</v>
      </c>
      <c r="H96" s="3" t="str">
        <f t="shared" si="2"/>
        <v>Mar</v>
      </c>
      <c r="I96" s="2" t="s">
        <v>33</v>
      </c>
      <c r="J96" s="2" t="s">
        <v>36</v>
      </c>
      <c r="K96" s="2" t="s">
        <v>43</v>
      </c>
      <c r="L96" s="2" t="s">
        <v>46</v>
      </c>
      <c r="M96" s="2">
        <v>1</v>
      </c>
      <c r="N96" s="2">
        <v>2220</v>
      </c>
      <c r="O96" s="2" t="s">
        <v>175</v>
      </c>
    </row>
    <row r="97" spans="1:15" ht="15.6" x14ac:dyDescent="0.3">
      <c r="A97" s="2">
        <v>96</v>
      </c>
      <c r="B97" s="2" t="s">
        <v>148</v>
      </c>
      <c r="C97" s="2">
        <v>485796</v>
      </c>
      <c r="D97" s="2" t="s">
        <v>71</v>
      </c>
      <c r="E97" s="2">
        <v>25</v>
      </c>
      <c r="F97" t="str">
        <f t="shared" ref="F97:F121" si="3">IF(E97&gt;=50,"senior", IF(E97&gt;=30,"Adult","Teenager"))</f>
        <v>Teenager</v>
      </c>
      <c r="G97" s="3">
        <v>44994</v>
      </c>
      <c r="H97" s="3" t="str">
        <f t="shared" si="2"/>
        <v>Mar</v>
      </c>
      <c r="I97" s="2" t="s">
        <v>33</v>
      </c>
      <c r="J97" s="2" t="s">
        <v>36</v>
      </c>
      <c r="K97" s="2" t="s">
        <v>43</v>
      </c>
      <c r="L97" s="2" t="s">
        <v>46</v>
      </c>
      <c r="M97" s="2">
        <v>1</v>
      </c>
      <c r="N97" s="2">
        <v>5220</v>
      </c>
      <c r="O97" s="2" t="s">
        <v>64</v>
      </c>
    </row>
    <row r="98" spans="1:15" ht="15.6" x14ac:dyDescent="0.3">
      <c r="A98" s="2">
        <v>97</v>
      </c>
      <c r="B98" s="2" t="s">
        <v>149</v>
      </c>
      <c r="C98" s="2">
        <v>2548796</v>
      </c>
      <c r="D98" s="2" t="s">
        <v>70</v>
      </c>
      <c r="E98" s="2">
        <v>26</v>
      </c>
      <c r="F98" t="str">
        <f t="shared" si="3"/>
        <v>Teenager</v>
      </c>
      <c r="G98" s="3">
        <v>44995</v>
      </c>
      <c r="H98" s="3" t="str">
        <f t="shared" si="2"/>
        <v>Mar</v>
      </c>
      <c r="I98" s="2" t="s">
        <v>33</v>
      </c>
      <c r="J98" s="2" t="s">
        <v>34</v>
      </c>
      <c r="K98" s="2" t="s">
        <v>43</v>
      </c>
      <c r="L98" s="2" t="s">
        <v>49</v>
      </c>
      <c r="M98" s="2">
        <v>1</v>
      </c>
      <c r="N98" s="2">
        <v>2880</v>
      </c>
      <c r="O98" s="2" t="s">
        <v>56</v>
      </c>
    </row>
    <row r="99" spans="1:15" ht="15.6" x14ac:dyDescent="0.3">
      <c r="A99" s="2">
        <v>98</v>
      </c>
      <c r="B99" s="2" t="s">
        <v>150</v>
      </c>
      <c r="C99" s="2">
        <v>528496</v>
      </c>
      <c r="D99" s="2" t="s">
        <v>71</v>
      </c>
      <c r="E99" s="2">
        <v>27</v>
      </c>
      <c r="F99" t="str">
        <f t="shared" si="3"/>
        <v>Teenager</v>
      </c>
      <c r="G99" s="3">
        <v>44996</v>
      </c>
      <c r="H99" s="3" t="str">
        <f t="shared" si="2"/>
        <v>Mar</v>
      </c>
      <c r="I99" s="2" t="s">
        <v>33</v>
      </c>
      <c r="J99" s="2" t="s">
        <v>34</v>
      </c>
      <c r="K99" s="2" t="s">
        <v>43</v>
      </c>
      <c r="L99" s="2" t="s">
        <v>45</v>
      </c>
      <c r="M99" s="2">
        <v>1</v>
      </c>
      <c r="N99" s="2">
        <v>1536</v>
      </c>
      <c r="O99" s="2" t="s">
        <v>56</v>
      </c>
    </row>
    <row r="100" spans="1:15" ht="15.6" x14ac:dyDescent="0.3">
      <c r="A100" s="2">
        <v>99</v>
      </c>
      <c r="B100" s="2" t="s">
        <v>151</v>
      </c>
      <c r="C100" s="2">
        <v>2571583</v>
      </c>
      <c r="D100" s="2" t="s">
        <v>70</v>
      </c>
      <c r="E100" s="2">
        <v>28</v>
      </c>
      <c r="F100" t="str">
        <f t="shared" si="3"/>
        <v>Teenager</v>
      </c>
      <c r="G100" s="3">
        <v>44997</v>
      </c>
      <c r="H100" s="3" t="str">
        <f t="shared" si="2"/>
        <v>Mar</v>
      </c>
      <c r="I100" s="2" t="s">
        <v>33</v>
      </c>
      <c r="J100" s="2" t="s">
        <v>34</v>
      </c>
      <c r="K100" s="2" t="s">
        <v>43</v>
      </c>
      <c r="L100" s="2" t="s">
        <v>45</v>
      </c>
      <c r="M100" s="2">
        <v>1</v>
      </c>
      <c r="N100" s="2">
        <v>2580</v>
      </c>
      <c r="O100" s="2" t="s">
        <v>56</v>
      </c>
    </row>
    <row r="101" spans="1:15" ht="15.6" x14ac:dyDescent="0.3">
      <c r="A101" s="2">
        <v>100</v>
      </c>
      <c r="B101" s="2" t="s">
        <v>152</v>
      </c>
      <c r="C101" s="2">
        <v>65489712</v>
      </c>
      <c r="D101" s="2" t="s">
        <v>71</v>
      </c>
      <c r="E101" s="2">
        <v>29</v>
      </c>
      <c r="F101" t="str">
        <f t="shared" si="3"/>
        <v>Teenager</v>
      </c>
      <c r="G101" s="3">
        <v>44998</v>
      </c>
      <c r="H101" s="3" t="str">
        <f t="shared" si="2"/>
        <v>Mar</v>
      </c>
      <c r="I101" s="2" t="s">
        <v>33</v>
      </c>
      <c r="J101" s="2" t="s">
        <v>34</v>
      </c>
      <c r="K101" s="2" t="s">
        <v>43</v>
      </c>
      <c r="L101" s="2" t="s">
        <v>46</v>
      </c>
      <c r="M101" s="2">
        <v>1</v>
      </c>
      <c r="N101" s="2">
        <v>4021</v>
      </c>
      <c r="O101" s="2" t="s">
        <v>56</v>
      </c>
    </row>
    <row r="102" spans="1:15" ht="15.6" x14ac:dyDescent="0.3">
      <c r="A102" s="2">
        <v>101</v>
      </c>
      <c r="B102" s="2" t="s">
        <v>153</v>
      </c>
      <c r="C102" s="2">
        <v>20150</v>
      </c>
      <c r="D102" s="2" t="s">
        <v>70</v>
      </c>
      <c r="E102" s="2">
        <v>30</v>
      </c>
      <c r="F102" t="str">
        <f t="shared" si="3"/>
        <v>Adult</v>
      </c>
      <c r="G102" s="3">
        <v>44999</v>
      </c>
      <c r="H102" s="3" t="str">
        <f t="shared" si="2"/>
        <v>Mar</v>
      </c>
      <c r="I102" s="2" t="s">
        <v>33</v>
      </c>
      <c r="J102" s="2" t="s">
        <v>34</v>
      </c>
      <c r="K102" s="2" t="s">
        <v>44</v>
      </c>
      <c r="L102" s="2" t="s">
        <v>48</v>
      </c>
      <c r="M102" s="2">
        <v>1</v>
      </c>
      <c r="N102" s="2">
        <v>2415</v>
      </c>
      <c r="O102" s="2" t="s">
        <v>56</v>
      </c>
    </row>
    <row r="103" spans="1:15" ht="15.6" x14ac:dyDescent="0.3">
      <c r="A103" s="2">
        <v>102</v>
      </c>
      <c r="B103" s="2" t="s">
        <v>154</v>
      </c>
      <c r="C103" s="2">
        <v>22555</v>
      </c>
      <c r="D103" s="2" t="s">
        <v>71</v>
      </c>
      <c r="E103" s="2">
        <v>31</v>
      </c>
      <c r="F103" t="str">
        <f t="shared" si="3"/>
        <v>Adult</v>
      </c>
      <c r="G103" s="3">
        <v>45000</v>
      </c>
      <c r="H103" s="3" t="str">
        <f t="shared" si="2"/>
        <v>Mar</v>
      </c>
      <c r="I103" s="2" t="s">
        <v>33</v>
      </c>
      <c r="J103" s="2" t="s">
        <v>34</v>
      </c>
      <c r="K103" s="2" t="s">
        <v>44</v>
      </c>
      <c r="L103" s="2" t="s">
        <v>48</v>
      </c>
      <c r="M103" s="2">
        <v>1</v>
      </c>
      <c r="N103" s="2">
        <v>2630</v>
      </c>
      <c r="O103" s="2" t="s">
        <v>56</v>
      </c>
    </row>
    <row r="104" spans="1:15" ht="15.6" x14ac:dyDescent="0.3">
      <c r="A104" s="2">
        <v>103</v>
      </c>
      <c r="B104" s="2" t="s">
        <v>155</v>
      </c>
      <c r="C104" s="2">
        <v>74444</v>
      </c>
      <c r="D104" s="2" t="s">
        <v>70</v>
      </c>
      <c r="E104" s="2">
        <v>32</v>
      </c>
      <c r="F104" t="str">
        <f t="shared" si="3"/>
        <v>Adult</v>
      </c>
      <c r="G104" s="3">
        <v>45001</v>
      </c>
      <c r="H104" s="3" t="str">
        <f t="shared" si="2"/>
        <v>Mar</v>
      </c>
      <c r="I104" s="2" t="s">
        <v>181</v>
      </c>
      <c r="J104" s="2" t="s">
        <v>36</v>
      </c>
      <c r="K104" s="2" t="s">
        <v>44</v>
      </c>
      <c r="L104" s="2" t="s">
        <v>48</v>
      </c>
      <c r="M104" s="2">
        <v>1</v>
      </c>
      <c r="N104" s="2">
        <v>2510</v>
      </c>
      <c r="O104" s="2" t="s">
        <v>56</v>
      </c>
    </row>
    <row r="105" spans="1:15" ht="15.6" x14ac:dyDescent="0.3">
      <c r="A105" s="2">
        <v>104</v>
      </c>
      <c r="B105" s="2" t="s">
        <v>156</v>
      </c>
      <c r="C105" s="2">
        <v>5845888</v>
      </c>
      <c r="D105" s="2" t="s">
        <v>70</v>
      </c>
      <c r="E105" s="2">
        <v>25</v>
      </c>
      <c r="F105" t="str">
        <f t="shared" si="3"/>
        <v>Teenager</v>
      </c>
      <c r="G105" s="3">
        <v>45002</v>
      </c>
      <c r="H105" s="3" t="str">
        <f t="shared" si="2"/>
        <v>Mar</v>
      </c>
      <c r="I105" s="2" t="s">
        <v>33</v>
      </c>
      <c r="J105" s="2" t="s">
        <v>36</v>
      </c>
      <c r="K105" s="2" t="s">
        <v>44</v>
      </c>
      <c r="L105" s="2" t="s">
        <v>48</v>
      </c>
      <c r="M105" s="2">
        <v>1</v>
      </c>
      <c r="N105" s="2">
        <v>5849</v>
      </c>
      <c r="O105" s="2" t="s">
        <v>56</v>
      </c>
    </row>
    <row r="106" spans="1:15" ht="15.6" x14ac:dyDescent="0.3">
      <c r="A106" s="2">
        <v>105</v>
      </c>
      <c r="B106" s="2" t="s">
        <v>157</v>
      </c>
      <c r="C106" s="2">
        <v>754888</v>
      </c>
      <c r="D106" s="2" t="s">
        <v>70</v>
      </c>
      <c r="E106" s="2">
        <v>25</v>
      </c>
      <c r="F106" t="str">
        <f t="shared" si="3"/>
        <v>Teenager</v>
      </c>
      <c r="G106" s="3">
        <v>45003</v>
      </c>
      <c r="H106" s="3" t="str">
        <f t="shared" si="2"/>
        <v>Mar</v>
      </c>
      <c r="I106" s="2" t="s">
        <v>33</v>
      </c>
      <c r="J106" s="2" t="s">
        <v>36</v>
      </c>
      <c r="K106" s="2" t="s">
        <v>44</v>
      </c>
      <c r="L106" s="2" t="s">
        <v>48</v>
      </c>
      <c r="M106" s="2">
        <v>1</v>
      </c>
      <c r="N106" s="2">
        <v>5200</v>
      </c>
      <c r="O106" s="2" t="s">
        <v>56</v>
      </c>
    </row>
    <row r="107" spans="1:15" ht="15.6" x14ac:dyDescent="0.3">
      <c r="A107" s="2">
        <v>106</v>
      </c>
      <c r="B107" s="2" t="s">
        <v>158</v>
      </c>
      <c r="C107" s="2">
        <v>999</v>
      </c>
      <c r="D107" s="2" t="s">
        <v>70</v>
      </c>
      <c r="E107" s="2">
        <v>26</v>
      </c>
      <c r="F107" t="str">
        <f t="shared" si="3"/>
        <v>Teenager</v>
      </c>
      <c r="G107" s="3">
        <v>45004</v>
      </c>
      <c r="H107" s="3" t="str">
        <f t="shared" si="2"/>
        <v>Mar</v>
      </c>
      <c r="I107" s="2" t="s">
        <v>33</v>
      </c>
      <c r="J107" s="2" t="s">
        <v>36</v>
      </c>
      <c r="K107" s="2" t="s">
        <v>41</v>
      </c>
      <c r="L107" s="2" t="s">
        <v>48</v>
      </c>
      <c r="M107" s="2">
        <v>1</v>
      </c>
      <c r="N107" s="2">
        <v>3201</v>
      </c>
      <c r="O107" s="2" t="s">
        <v>175</v>
      </c>
    </row>
    <row r="108" spans="1:15" ht="15.6" x14ac:dyDescent="0.3">
      <c r="A108" s="2">
        <v>107</v>
      </c>
      <c r="B108" s="2" t="s">
        <v>159</v>
      </c>
      <c r="C108" s="2">
        <v>210548</v>
      </c>
      <c r="D108" s="2" t="s">
        <v>70</v>
      </c>
      <c r="E108" s="2">
        <v>24</v>
      </c>
      <c r="F108" t="str">
        <f t="shared" si="3"/>
        <v>Teenager</v>
      </c>
      <c r="G108" s="3">
        <v>45005</v>
      </c>
      <c r="H108" s="3" t="str">
        <f t="shared" si="2"/>
        <v>Mar</v>
      </c>
      <c r="I108" s="2" t="s">
        <v>33</v>
      </c>
      <c r="J108" s="2" t="s">
        <v>36</v>
      </c>
      <c r="K108" s="2" t="s">
        <v>41</v>
      </c>
      <c r="L108" s="2" t="s">
        <v>48</v>
      </c>
      <c r="M108" s="2">
        <v>1</v>
      </c>
      <c r="N108" s="2">
        <v>2415</v>
      </c>
      <c r="O108" s="2" t="s">
        <v>64</v>
      </c>
    </row>
    <row r="109" spans="1:15" ht="15.6" x14ac:dyDescent="0.3">
      <c r="A109" s="2">
        <v>108</v>
      </c>
      <c r="B109" s="2" t="s">
        <v>160</v>
      </c>
      <c r="C109" s="2">
        <v>456987</v>
      </c>
      <c r="D109" s="2" t="s">
        <v>71</v>
      </c>
      <c r="E109" s="2">
        <v>28</v>
      </c>
      <c r="F109" t="str">
        <f t="shared" si="3"/>
        <v>Teenager</v>
      </c>
      <c r="G109" s="3">
        <v>45006</v>
      </c>
      <c r="H109" s="3" t="str">
        <f t="shared" si="2"/>
        <v>Mar</v>
      </c>
      <c r="I109" s="2" t="s">
        <v>33</v>
      </c>
      <c r="J109" s="2" t="s">
        <v>36</v>
      </c>
      <c r="K109" s="2" t="s">
        <v>41</v>
      </c>
      <c r="L109" s="2" t="s">
        <v>48</v>
      </c>
      <c r="M109" s="2">
        <v>1</v>
      </c>
      <c r="N109" s="2">
        <v>5863</v>
      </c>
      <c r="O109" s="2" t="s">
        <v>58</v>
      </c>
    </row>
    <row r="110" spans="1:15" ht="15.6" x14ac:dyDescent="0.3">
      <c r="A110" s="2">
        <v>109</v>
      </c>
      <c r="B110" s="2" t="s">
        <v>161</v>
      </c>
      <c r="C110" s="2">
        <v>789456</v>
      </c>
      <c r="D110" s="2" t="s">
        <v>71</v>
      </c>
      <c r="E110" s="2">
        <v>29</v>
      </c>
      <c r="F110" t="str">
        <f t="shared" si="3"/>
        <v>Teenager</v>
      </c>
      <c r="G110" s="3">
        <v>45007</v>
      </c>
      <c r="H110" s="3" t="str">
        <f t="shared" si="2"/>
        <v>Mar</v>
      </c>
      <c r="I110" s="2" t="s">
        <v>33</v>
      </c>
      <c r="J110" s="2" t="s">
        <v>36</v>
      </c>
      <c r="K110" s="2" t="s">
        <v>44</v>
      </c>
      <c r="L110" s="2" t="s">
        <v>47</v>
      </c>
      <c r="M110" s="2">
        <v>1</v>
      </c>
      <c r="N110" s="2">
        <v>2520</v>
      </c>
      <c r="O110" s="2" t="s">
        <v>58</v>
      </c>
    </row>
    <row r="111" spans="1:15" ht="15.6" x14ac:dyDescent="0.3">
      <c r="A111" s="2">
        <v>110</v>
      </c>
      <c r="B111" s="2" t="s">
        <v>162</v>
      </c>
      <c r="C111" s="2">
        <v>123654</v>
      </c>
      <c r="D111" s="2" t="s">
        <v>70</v>
      </c>
      <c r="E111" s="2">
        <v>18</v>
      </c>
      <c r="F111" t="str">
        <f t="shared" si="3"/>
        <v>Teenager</v>
      </c>
      <c r="G111" s="3">
        <v>45008</v>
      </c>
      <c r="H111" s="3" t="str">
        <f t="shared" si="2"/>
        <v>Mar</v>
      </c>
      <c r="I111" s="2" t="s">
        <v>181</v>
      </c>
      <c r="J111" s="2" t="s">
        <v>35</v>
      </c>
      <c r="K111" s="2" t="s">
        <v>44</v>
      </c>
      <c r="L111" s="2" t="s">
        <v>47</v>
      </c>
      <c r="M111" s="2">
        <v>1</v>
      </c>
      <c r="N111" s="2">
        <v>2102</v>
      </c>
      <c r="O111" s="2" t="s">
        <v>58</v>
      </c>
    </row>
    <row r="112" spans="1:15" ht="15.6" x14ac:dyDescent="0.3">
      <c r="A112" s="2">
        <v>111</v>
      </c>
      <c r="B112" s="2" t="s">
        <v>172</v>
      </c>
      <c r="C112" s="2">
        <v>142563</v>
      </c>
      <c r="D112" s="2" t="s">
        <v>70</v>
      </c>
      <c r="E112" s="2">
        <v>19</v>
      </c>
      <c r="F112" t="str">
        <f t="shared" si="3"/>
        <v>Teenager</v>
      </c>
      <c r="G112" s="3">
        <v>45009</v>
      </c>
      <c r="H112" s="3" t="str">
        <f t="shared" si="2"/>
        <v>Mar</v>
      </c>
      <c r="I112" s="2" t="s">
        <v>33</v>
      </c>
      <c r="J112" s="2" t="s">
        <v>35</v>
      </c>
      <c r="K112" s="2" t="s">
        <v>43</v>
      </c>
      <c r="L112" s="2" t="s">
        <v>47</v>
      </c>
      <c r="M112" s="2">
        <v>1</v>
      </c>
      <c r="N112" s="2">
        <v>2140</v>
      </c>
      <c r="O112" s="2" t="s">
        <v>58</v>
      </c>
    </row>
    <row r="113" spans="1:15" ht="15.6" x14ac:dyDescent="0.3">
      <c r="A113" s="2">
        <v>112</v>
      </c>
      <c r="B113" s="2" t="s">
        <v>171</v>
      </c>
      <c r="C113" s="2">
        <v>511363</v>
      </c>
      <c r="D113" s="2" t="s">
        <v>70</v>
      </c>
      <c r="E113" s="2">
        <v>60</v>
      </c>
      <c r="F113" t="str">
        <f t="shared" si="3"/>
        <v>senior</v>
      </c>
      <c r="G113" s="3">
        <v>45010</v>
      </c>
      <c r="H113" s="3" t="str">
        <f t="shared" si="2"/>
        <v>Mar</v>
      </c>
      <c r="I113" s="2" t="s">
        <v>33</v>
      </c>
      <c r="J113" s="2" t="s">
        <v>36</v>
      </c>
      <c r="K113" s="2" t="s">
        <v>42</v>
      </c>
      <c r="L113" s="2" t="s">
        <v>47</v>
      </c>
      <c r="M113" s="2">
        <v>1</v>
      </c>
      <c r="N113" s="2">
        <v>2560</v>
      </c>
      <c r="O113" s="2" t="s">
        <v>58</v>
      </c>
    </row>
    <row r="114" spans="1:15" ht="15.6" x14ac:dyDescent="0.3">
      <c r="A114" s="2">
        <v>113</v>
      </c>
      <c r="B114" s="2" t="s">
        <v>170</v>
      </c>
      <c r="C114" s="2">
        <v>20147</v>
      </c>
      <c r="D114" s="2" t="s">
        <v>70</v>
      </c>
      <c r="E114" s="2">
        <v>25</v>
      </c>
      <c r="F114" t="str">
        <f t="shared" si="3"/>
        <v>Teenager</v>
      </c>
      <c r="G114" s="3">
        <v>45011</v>
      </c>
      <c r="H114" s="3" t="str">
        <f t="shared" si="2"/>
        <v>Mar</v>
      </c>
      <c r="I114" s="2" t="s">
        <v>33</v>
      </c>
      <c r="J114" s="2" t="s">
        <v>35</v>
      </c>
      <c r="K114" s="2" t="s">
        <v>42</v>
      </c>
      <c r="L114" s="2" t="s">
        <v>46</v>
      </c>
      <c r="M114" s="2">
        <v>1</v>
      </c>
      <c r="N114" s="2">
        <v>250</v>
      </c>
      <c r="O114" s="2" t="s">
        <v>174</v>
      </c>
    </row>
    <row r="115" spans="1:15" ht="15.6" x14ac:dyDescent="0.3">
      <c r="A115" s="2">
        <v>114</v>
      </c>
      <c r="B115" s="2" t="s">
        <v>169</v>
      </c>
      <c r="C115" s="2">
        <v>288741</v>
      </c>
      <c r="D115" s="2" t="s">
        <v>71</v>
      </c>
      <c r="E115" s="2">
        <v>45</v>
      </c>
      <c r="F115" t="str">
        <f t="shared" si="3"/>
        <v>Adult</v>
      </c>
      <c r="G115" s="3">
        <v>45012</v>
      </c>
      <c r="H115" s="3" t="str">
        <f t="shared" si="2"/>
        <v>Mar</v>
      </c>
      <c r="I115" s="2" t="s">
        <v>33</v>
      </c>
      <c r="J115" s="2" t="s">
        <v>34</v>
      </c>
      <c r="K115" s="2" t="s">
        <v>42</v>
      </c>
      <c r="L115" s="2" t="s">
        <v>46</v>
      </c>
      <c r="M115" s="2">
        <v>1</v>
      </c>
      <c r="N115" s="2">
        <v>306</v>
      </c>
      <c r="O115" s="2" t="s">
        <v>174</v>
      </c>
    </row>
    <row r="116" spans="1:15" ht="15.6" x14ac:dyDescent="0.3">
      <c r="A116" s="2">
        <v>115</v>
      </c>
      <c r="B116" s="2" t="s">
        <v>168</v>
      </c>
      <c r="C116" s="2">
        <v>10025896</v>
      </c>
      <c r="D116" s="2" t="s">
        <v>71</v>
      </c>
      <c r="E116" s="2">
        <v>40</v>
      </c>
      <c r="F116" t="str">
        <f t="shared" si="3"/>
        <v>Adult</v>
      </c>
      <c r="G116" s="3">
        <v>45013</v>
      </c>
      <c r="H116" s="3" t="str">
        <f t="shared" si="2"/>
        <v>Mar</v>
      </c>
      <c r="I116" s="2" t="s">
        <v>33</v>
      </c>
      <c r="J116" s="2" t="s">
        <v>34</v>
      </c>
      <c r="K116" s="2" t="s">
        <v>41</v>
      </c>
      <c r="L116" s="2" t="s">
        <v>46</v>
      </c>
      <c r="M116" s="2">
        <v>1</v>
      </c>
      <c r="N116" s="2">
        <v>250</v>
      </c>
      <c r="O116" s="2" t="s">
        <v>59</v>
      </c>
    </row>
    <row r="117" spans="1:15" ht="15.6" x14ac:dyDescent="0.3">
      <c r="A117" s="2">
        <v>116</v>
      </c>
      <c r="B117" s="2" t="s">
        <v>167</v>
      </c>
      <c r="C117" s="2">
        <v>3650240</v>
      </c>
      <c r="D117" s="2" t="s">
        <v>70</v>
      </c>
      <c r="E117" s="2">
        <v>21</v>
      </c>
      <c r="F117" t="str">
        <f t="shared" si="3"/>
        <v>Teenager</v>
      </c>
      <c r="G117" s="3">
        <v>45014</v>
      </c>
      <c r="H117" s="3" t="str">
        <f t="shared" si="2"/>
        <v>Mar</v>
      </c>
      <c r="I117" s="2" t="s">
        <v>180</v>
      </c>
      <c r="J117" s="2" t="s">
        <v>34</v>
      </c>
      <c r="K117" s="2" t="s">
        <v>41</v>
      </c>
      <c r="L117" s="2" t="s">
        <v>46</v>
      </c>
      <c r="M117" s="2">
        <v>1</v>
      </c>
      <c r="N117" s="2">
        <v>600</v>
      </c>
      <c r="O117" s="2" t="s">
        <v>59</v>
      </c>
    </row>
    <row r="118" spans="1:15" ht="15.6" x14ac:dyDescent="0.3">
      <c r="A118" s="2">
        <v>117</v>
      </c>
      <c r="B118" s="2" t="s">
        <v>166</v>
      </c>
      <c r="C118" s="2">
        <v>147501</v>
      </c>
      <c r="D118" s="2" t="s">
        <v>70</v>
      </c>
      <c r="E118" s="2">
        <v>22</v>
      </c>
      <c r="F118" t="str">
        <f t="shared" si="3"/>
        <v>Teenager</v>
      </c>
      <c r="G118" s="3">
        <v>45015</v>
      </c>
      <c r="H118" s="3" t="str">
        <f t="shared" si="2"/>
        <v>Mar</v>
      </c>
      <c r="I118" s="2" t="s">
        <v>33</v>
      </c>
      <c r="J118" s="2" t="s">
        <v>34</v>
      </c>
      <c r="K118" s="2" t="s">
        <v>43</v>
      </c>
      <c r="L118" s="2" t="s">
        <v>50</v>
      </c>
      <c r="M118" s="2">
        <v>1</v>
      </c>
      <c r="N118" s="2">
        <v>750</v>
      </c>
      <c r="O118" s="2" t="s">
        <v>56</v>
      </c>
    </row>
    <row r="119" spans="1:15" ht="15.6" x14ac:dyDescent="0.3">
      <c r="A119" s="2">
        <v>118</v>
      </c>
      <c r="B119" s="2" t="s">
        <v>165</v>
      </c>
      <c r="C119" s="2">
        <v>145263</v>
      </c>
      <c r="D119" s="2" t="s">
        <v>70</v>
      </c>
      <c r="E119" s="2">
        <v>23</v>
      </c>
      <c r="F119" t="str">
        <f t="shared" si="3"/>
        <v>Teenager</v>
      </c>
      <c r="G119" s="3">
        <v>45016</v>
      </c>
      <c r="H119" s="3" t="str">
        <f t="shared" si="2"/>
        <v>Mar</v>
      </c>
      <c r="I119" s="2" t="s">
        <v>33</v>
      </c>
      <c r="J119" s="2" t="s">
        <v>35</v>
      </c>
      <c r="K119" s="2" t="s">
        <v>43</v>
      </c>
      <c r="L119" s="2" t="s">
        <v>50</v>
      </c>
      <c r="M119" s="2">
        <v>1</v>
      </c>
      <c r="N119" s="2">
        <v>850</v>
      </c>
      <c r="O119" s="2" t="s">
        <v>56</v>
      </c>
    </row>
    <row r="120" spans="1:15" ht="15.6" x14ac:dyDescent="0.3">
      <c r="A120" s="2">
        <v>119</v>
      </c>
      <c r="B120" s="2" t="s">
        <v>164</v>
      </c>
      <c r="C120" s="2">
        <v>586443</v>
      </c>
      <c r="D120" s="2" t="s">
        <v>71</v>
      </c>
      <c r="E120" s="2">
        <v>25</v>
      </c>
      <c r="F120" t="str">
        <f t="shared" si="3"/>
        <v>Teenager</v>
      </c>
      <c r="G120" s="3">
        <v>45017</v>
      </c>
      <c r="H120" s="3" t="str">
        <f t="shared" si="2"/>
        <v>Apr</v>
      </c>
      <c r="I120" s="2" t="s">
        <v>33</v>
      </c>
      <c r="J120" s="2" t="s">
        <v>36</v>
      </c>
      <c r="K120" s="2" t="s">
        <v>44</v>
      </c>
      <c r="L120" s="2" t="s">
        <v>50</v>
      </c>
      <c r="M120" s="2">
        <v>1</v>
      </c>
      <c r="N120" s="2">
        <v>950</v>
      </c>
      <c r="O120" s="2" t="s">
        <v>64</v>
      </c>
    </row>
    <row r="121" spans="1:15" ht="15.6" x14ac:dyDescent="0.3">
      <c r="A121" s="2">
        <v>120</v>
      </c>
      <c r="B121" s="2" t="s">
        <v>163</v>
      </c>
      <c r="C121" s="2">
        <v>14275210</v>
      </c>
      <c r="D121" s="2" t="s">
        <v>71</v>
      </c>
      <c r="E121" s="2">
        <v>19</v>
      </c>
      <c r="F121" t="str">
        <f t="shared" si="3"/>
        <v>Teenager</v>
      </c>
      <c r="G121" s="3">
        <v>45018</v>
      </c>
      <c r="H121" s="3" t="str">
        <f t="shared" si="2"/>
        <v>Apr</v>
      </c>
      <c r="I121" s="2" t="s">
        <v>180</v>
      </c>
      <c r="J121" s="2" t="s">
        <v>36</v>
      </c>
      <c r="K121" s="2" t="s">
        <v>44</v>
      </c>
      <c r="L121" s="2" t="s">
        <v>50</v>
      </c>
      <c r="M121" s="2">
        <v>1</v>
      </c>
      <c r="N121" s="2">
        <v>1120</v>
      </c>
      <c r="O121" s="2" t="s">
        <v>56</v>
      </c>
    </row>
    <row r="122" spans="1:15" ht="15.6" x14ac:dyDescent="0.3">
      <c r="J122" s="2"/>
      <c r="N122" s="2"/>
    </row>
  </sheetData>
  <autoFilter ref="A1:O12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vrinda store report</vt:lpstr>
      <vt:lpstr>order vs sales</vt:lpstr>
      <vt:lpstr>men vs women</vt:lpstr>
      <vt:lpstr>order status</vt:lpstr>
      <vt:lpstr>top 5 city</vt:lpstr>
      <vt:lpstr>age &amp;gender</vt:lpstr>
      <vt:lpstr>channels</vt:lpstr>
      <vt:lpstr>vrinda store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2023-06-27T15:24:53Z</dcterms:created>
  <dcterms:modified xsi:type="dcterms:W3CDTF">2023-06-29T06:29:43Z</dcterms:modified>
</cp:coreProperties>
</file>